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<sst xmlns="http://schemas.openxmlformats.org/spreadsheetml/2006/main" count="1878" uniqueCount="433">
  <si>
    <t>c:\data\co\001031\fld542</t>
  </si>
  <si>
    <t>c:\data\co\001031\fld543</t>
  </si>
  <si>
    <t>c:\data\co\001031\fld544</t>
  </si>
  <si>
    <t>c:\data\co\001031\fld545</t>
  </si>
  <si>
    <t>c:\data\co\001031\fld546</t>
  </si>
  <si>
    <t>c:\data\co\001031\fld547</t>
  </si>
  <si>
    <t>c:\data\co\001031\fld548</t>
  </si>
  <si>
    <t>c:\data\co\001031\fld549</t>
  </si>
  <si>
    <t>c:\data\co\001031\fld550</t>
  </si>
  <si>
    <t>c:\data\co\001031\fld551</t>
  </si>
  <si>
    <t>c:\data\co\001031\fld552</t>
  </si>
  <si>
    <t>c:\data\co\001031\fld553</t>
  </si>
  <si>
    <t>c:\data\co\001031\fld554</t>
  </si>
  <si>
    <t>c:\data\co\001031\fld555</t>
  </si>
  <si>
    <t>c:\data\co\001031\fld556</t>
  </si>
  <si>
    <t>c:\data\co\001031\fld557</t>
  </si>
  <si>
    <t>c:\data\co\001031\fld558</t>
  </si>
  <si>
    <t>c:\data\co\001031\fld559</t>
  </si>
  <si>
    <t>c:\data\co\001031\fld560</t>
  </si>
  <si>
    <t>c:\data\co\001031\fld561</t>
  </si>
  <si>
    <t>c:\data\co\001031\fld562</t>
  </si>
  <si>
    <t>c:\data\co\001031\fld563</t>
  </si>
  <si>
    <t>c:\data\co\001031\fld564</t>
  </si>
  <si>
    <t>c:\data\co\001031\fld565</t>
  </si>
  <si>
    <t>c:\data\co\001031\fld566</t>
  </si>
  <si>
    <t>c:\data\co\001031\fld567</t>
  </si>
  <si>
    <t>c:\data\co\001031\fld568</t>
  </si>
  <si>
    <t>c:\data\co\001031\fld569</t>
  </si>
  <si>
    <t>c:\data\co\001031\fld570</t>
  </si>
  <si>
    <t>c:\data\co\001031\fld571</t>
  </si>
  <si>
    <t>c:\data\co\001031\fld572</t>
  </si>
  <si>
    <t>c:\data\co\001031\fld573</t>
  </si>
  <si>
    <t>c:\data\co\001031\fld574</t>
  </si>
  <si>
    <t>c:\data\co\001031\fld575</t>
  </si>
  <si>
    <t>c:\data\co\001031\fld576</t>
  </si>
  <si>
    <t>c:\data\co\001031\fld577</t>
  </si>
  <si>
    <t>c:\data\co\001031\fld578</t>
  </si>
  <si>
    <t>c:\data\co\001031\fld579</t>
  </si>
  <si>
    <t>c:\data\co\001031\fld580</t>
  </si>
  <si>
    <t>c:\data\co\001031\fld581</t>
  </si>
  <si>
    <t>c:\data\co\001031\fld582</t>
  </si>
  <si>
    <t>c:\data\co\001031\fld583</t>
  </si>
  <si>
    <t>c:\data\co\001031\fld584</t>
  </si>
  <si>
    <t>c:\data\co\001031\fld585</t>
  </si>
  <si>
    <t>c:\data\co\001031\fld586</t>
  </si>
  <si>
    <t>c:\data\co\001031\fld587</t>
  </si>
  <si>
    <t>c:\data\co\001031\fld588</t>
  </si>
  <si>
    <t>c:\data\co\001031\fld589</t>
  </si>
  <si>
    <t>c:\data\co\001031\fld590</t>
  </si>
  <si>
    <t>c:\data\co\001031\fld591</t>
  </si>
  <si>
    <t>c:\data\co\001031\fld592</t>
  </si>
  <si>
    <t>c:\data\co\001031\fld593</t>
  </si>
  <si>
    <t>c:\data\co\001031\fld594</t>
  </si>
  <si>
    <t>c:\data\co\001031\fld595</t>
  </si>
  <si>
    <t>c:\data\co\001031\fld596</t>
  </si>
  <si>
    <t>c:\data\co\001031\fld597</t>
  </si>
  <si>
    <t>c:\data\co\001031\fld598</t>
  </si>
  <si>
    <t>c:\data\co\001031\fld599</t>
  </si>
  <si>
    <t>c:\data\co\001031\fld600</t>
  </si>
  <si>
    <t>c:\data\co\001031\fld601</t>
  </si>
  <si>
    <t>c:\data\co\001031\fld602</t>
  </si>
  <si>
    <t>c:\data\co\001031\fld603</t>
  </si>
  <si>
    <t>c:\data\co\001031\fld604</t>
  </si>
  <si>
    <t>c:\data\co\001031\fld605</t>
  </si>
  <si>
    <t>c:\data\co\001031\fld606</t>
  </si>
  <si>
    <t>c:\data\co\001031\fld607</t>
  </si>
  <si>
    <t>c:\data\co\001031\fld608</t>
  </si>
  <si>
    <t>c:\data\co\001031\fld609</t>
  </si>
  <si>
    <t>c:\data\co\001031\fld610</t>
  </si>
  <si>
    <t>c:\data\co\001031\fld611</t>
  </si>
  <si>
    <t>c:\data\co\001031\fld612</t>
  </si>
  <si>
    <t>c:\data\co\001031\fld613</t>
  </si>
  <si>
    <t>c:\data\co\001031\fld614</t>
  </si>
  <si>
    <t>c:\data\co\001031\fld615</t>
  </si>
  <si>
    <t>c:\data\co\001031\fld616</t>
  </si>
  <si>
    <t>c:\data\co\001031\fld617</t>
  </si>
  <si>
    <t>c:\data\co\001031\fld618</t>
  </si>
  <si>
    <t>c:\data\co\001031\fld619</t>
  </si>
  <si>
    <t>c:\data\co\001031\fld620</t>
  </si>
  <si>
    <t>c:\data\co\001031\fld621</t>
  </si>
  <si>
    <t>c:\data\co\001031\fld622</t>
  </si>
  <si>
    <t>c:\data\co\001031\fld623</t>
  </si>
  <si>
    <t>c:\data\co\001031\fld624</t>
  </si>
  <si>
    <t>c:\data\co\001031\fld625</t>
  </si>
  <si>
    <t>c:\data\co\001031\fld626</t>
  </si>
  <si>
    <t>c:\data\co\001031\fld627</t>
  </si>
  <si>
    <t>c:\data\co\001031\fld628</t>
  </si>
  <si>
    <t>c:\data\co\001031\fld629</t>
  </si>
  <si>
    <t>c:\data\co\001031\fld630</t>
  </si>
  <si>
    <t>c:\data\co\001031\fld631</t>
  </si>
  <si>
    <t>c:\data\co\001031\fld632</t>
  </si>
  <si>
    <t>c:\data\co\001031\fld633</t>
  </si>
  <si>
    <t>c:\data\co\001031\fld634</t>
  </si>
  <si>
    <t>c:\data\co\001031\fld635</t>
  </si>
  <si>
    <t>c:\data\co\001031\fld636</t>
  </si>
  <si>
    <t>c:\data\co\001031\fld637</t>
  </si>
  <si>
    <t>c:\data\co\001031\fld638</t>
  </si>
  <si>
    <t>c:\data\co\001031\fld639</t>
  </si>
  <si>
    <t>c:\data\co\001031\fld640</t>
  </si>
  <si>
    <t>c:\data\co\001031\fld641</t>
  </si>
  <si>
    <t>c:\data\co\001031\fld642</t>
  </si>
  <si>
    <t>c:\data\co\001031\fld643</t>
  </si>
  <si>
    <t>c:\data\co\001031\fld644</t>
  </si>
  <si>
    <t>c:\data\co\001031\fld645</t>
  </si>
  <si>
    <t>c:\data\co\001031\fld646</t>
  </si>
  <si>
    <t>c:\data\co\001031\fld647</t>
  </si>
  <si>
    <t>c:\data\co\001031\fld648</t>
  </si>
  <si>
    <t>c:\data\co\001031\fld649</t>
  </si>
  <si>
    <t>c:\data\co\001031\fld650</t>
  </si>
  <si>
    <t>c:\data\co\001031\fld651</t>
  </si>
  <si>
    <t>c:\data\co\001031\fld652</t>
  </si>
  <si>
    <t>c:\data\co\001031\fld653</t>
  </si>
  <si>
    <t>c:\data\co\001031\fld654</t>
  </si>
  <si>
    <t>c:\data\co\001031\fld655</t>
  </si>
  <si>
    <t>c:\data\co\001031\fld656</t>
  </si>
  <si>
    <t>c:\data\co\001031\fld657</t>
  </si>
  <si>
    <t>c:\data\co\001031\fld658</t>
  </si>
  <si>
    <t>c:\data\co\001031\fld659</t>
  </si>
  <si>
    <t>c:\data\co\001031\fld660</t>
  </si>
  <si>
    <t>c:\data\co\001031\fld661</t>
  </si>
  <si>
    <t>c:\data\co\001031\fld662</t>
  </si>
  <si>
    <t>c:\data\co\001031\fld663</t>
  </si>
  <si>
    <t>c:\data\co\001031\fld664</t>
  </si>
  <si>
    <t>c:\data\co\001031\fld665</t>
  </si>
  <si>
    <t>c:\data\co\001031\fld666</t>
  </si>
  <si>
    <t>c:\data\co\001031\fld667</t>
  </si>
  <si>
    <t>c:\data\co\001031\fld668</t>
  </si>
  <si>
    <t>c:\data\co\001031\fld669</t>
  </si>
  <si>
    <t>c:\data\co\001031\fld670</t>
  </si>
  <si>
    <t>c:\data\co\001031\fld671</t>
  </si>
  <si>
    <t>c:\data\co\001031\fld672</t>
  </si>
  <si>
    <t>c:\data\co\001031\fld673</t>
  </si>
  <si>
    <t>c:\data\co\001031\fld674</t>
  </si>
  <si>
    <t>c:\data\co\001031\fld675</t>
  </si>
  <si>
    <t>c:\data\co\001031\fld676</t>
  </si>
  <si>
    <t>c:\data\co\001031\fld677</t>
  </si>
  <si>
    <t>c:\data\co\001031\fld678</t>
  </si>
  <si>
    <t>c:\data\co\001031\fld679</t>
  </si>
  <si>
    <t>c:\data\co\001031\fld680</t>
  </si>
  <si>
    <t>c:\data\co\001031\fld681</t>
  </si>
  <si>
    <t>c:\data\co\001031\fld682</t>
  </si>
  <si>
    <t>c:\data\co\001031\fld683</t>
  </si>
  <si>
    <t>c:\data\co\001031\fld684</t>
  </si>
  <si>
    <t>c:\data\co\001031\fld685</t>
  </si>
  <si>
    <t>c:\data\co\001031\fld686</t>
  </si>
  <si>
    <t>c:\data\co\001031\fld687</t>
  </si>
  <si>
    <t>c:\data\co\001031\fld688</t>
  </si>
  <si>
    <t>c:\data\co\001031\fld689</t>
  </si>
  <si>
    <t>c:\data\co\001031\fld690</t>
  </si>
  <si>
    <t>c:\data\co\001031\fld691</t>
  </si>
  <si>
    <t>c:\data\co\001031\fld692</t>
  </si>
  <si>
    <t>c:\data\co\001031\fld693</t>
  </si>
  <si>
    <t>c:\data\co\001031\fld694</t>
  </si>
  <si>
    <t>c:\data\co\001031\fld695</t>
  </si>
  <si>
    <t>c:\data\co\001031\fld696</t>
  </si>
  <si>
    <t>c:\data\co\001031\fld697</t>
  </si>
  <si>
    <t>c:\data\co\001031\fld698</t>
  </si>
  <si>
    <t>c:\data\co\001031\fld699</t>
  </si>
  <si>
    <t>c:\data\co\001031\fld700</t>
  </si>
  <si>
    <t>c:\data\co\001031\fld701</t>
  </si>
  <si>
    <t>c:\data\co\001031\fld702</t>
  </si>
  <si>
    <t>c:\data\co\001031\fld703</t>
  </si>
  <si>
    <t>c:\data\co\001031\fld704</t>
  </si>
  <si>
    <t>c:\data\co\001031\fld705</t>
  </si>
  <si>
    <t>c:\data\co\001031\fld706</t>
  </si>
  <si>
    <t>c:\data\co\001031\fld707</t>
  </si>
  <si>
    <t>c:\data\co\001031\fld708</t>
  </si>
  <si>
    <t>c:\data\co\001031\fld709</t>
  </si>
  <si>
    <t>c:\data\co\001031\fld710</t>
  </si>
  <si>
    <t>c:\data\co\001031\fld711</t>
  </si>
  <si>
    <t>c:\data\co\001031\fld712</t>
  </si>
  <si>
    <t>c:\data\co\001031\fld713</t>
  </si>
  <si>
    <t>c:\data\co\001031\fld714</t>
  </si>
  <si>
    <t>c:\data\co\001031\fld715</t>
  </si>
  <si>
    <t>c:\data\co\001031\fld716</t>
  </si>
  <si>
    <t>c:\data\co\001031\fld717</t>
  </si>
  <si>
    <t>c:\data\co\001031\fld718</t>
  </si>
  <si>
    <t>c:\data\co\001031\fld719</t>
  </si>
  <si>
    <t>c:\data\co\001031\fld720</t>
  </si>
  <si>
    <t>c:\data\co\001031\fld721</t>
  </si>
  <si>
    <t>c:\data\co\001031\fld722</t>
  </si>
  <si>
    <t>c:\data\co\001031\fld723</t>
  </si>
  <si>
    <t>c:\data\co\001031\fld724</t>
  </si>
  <si>
    <t>c:\data\co\001031\fld725</t>
  </si>
  <si>
    <t>c:\data\co\001031\fld726</t>
  </si>
  <si>
    <t>c:\data\co\001031\fld727</t>
  </si>
  <si>
    <t>c:\data\co\001031\fld728</t>
  </si>
  <si>
    <t>c:\data\co\001031\fld729</t>
  </si>
  <si>
    <t>c:\data\co\001031\fld730</t>
  </si>
  <si>
    <t>c:\data\co\001031\fld731</t>
  </si>
  <si>
    <t>c:\data\co\001031\fld732</t>
  </si>
  <si>
    <t>c:\data\co\001031\fld733</t>
  </si>
  <si>
    <t>c:\data\co\001031\fld734</t>
  </si>
  <si>
    <t>c:\data\co\001031\fld735</t>
  </si>
  <si>
    <t>c:\data\co\001031\fld736</t>
  </si>
  <si>
    <t>c:\data\co\001031\fld737</t>
  </si>
  <si>
    <t>c:\data\co\001031\fld738</t>
  </si>
  <si>
    <t>c:\data\co\001031\fld739</t>
  </si>
  <si>
    <t>c:\data\co\001031\fld740</t>
  </si>
  <si>
    <t>c:\data\co\001031\fld741</t>
  </si>
  <si>
    <t>c:\data\co\001031\fld742</t>
  </si>
  <si>
    <t>c:\data\co\001031\fld743</t>
  </si>
  <si>
    <t>c:\data\co\001031\fld744</t>
  </si>
  <si>
    <t>c:\data\co\001031\fld745</t>
  </si>
  <si>
    <t>c:\data\co\001031\fld746</t>
  </si>
  <si>
    <t>c:\data\co\001031\fld747</t>
  </si>
  <si>
    <t>c:\data\co\001031\fld748</t>
  </si>
  <si>
    <t>c:\data\co\001031\fld749</t>
  </si>
  <si>
    <t>c:\data\co\001031\fld750</t>
  </si>
  <si>
    <t>c:\data\co\001031\fld751</t>
  </si>
  <si>
    <t>c:\data\co\001031\fld752</t>
  </si>
  <si>
    <t>c:\data\co\001031\fld753</t>
  </si>
  <si>
    <t>c:\data\co\001031\fld754</t>
  </si>
  <si>
    <t>c:\data\co\001031\fld755</t>
  </si>
  <si>
    <t>c:\data\co\001031\fld756</t>
  </si>
  <si>
    <t>c:\data\co\001031\fld757</t>
  </si>
  <si>
    <t>c:\data\co\001031\fld758</t>
  </si>
  <si>
    <t>c:\data\co\001031\fld759</t>
  </si>
  <si>
    <t>c:\data\co\001031\fld760</t>
  </si>
  <si>
    <t>c:\data\co\001031\fld761</t>
  </si>
  <si>
    <t>c:\data\co\001031\fld762</t>
  </si>
  <si>
    <t>c:\data\co\001031\fld763</t>
  </si>
  <si>
    <t>c:\data\co\001031\fld764</t>
  </si>
  <si>
    <t>c:\data\co\001031\fld765</t>
  </si>
  <si>
    <t>c:\data\co\001031\fld766</t>
  </si>
  <si>
    <t>c:\data\co\001031\fld767</t>
  </si>
  <si>
    <t>c:\data\co\001031\fld768</t>
  </si>
  <si>
    <t>c:\data\co\001031\fld769</t>
  </si>
  <si>
    <t>c:\data\co\001031\fld770</t>
  </si>
  <si>
    <t>c:\data\co\001031\fld771</t>
  </si>
  <si>
    <t>c:\data\co\001031\fld772</t>
  </si>
  <si>
    <t>c:\data\co\001031\fld773</t>
  </si>
  <si>
    <t>c:\data\co\001031\fld774</t>
  </si>
  <si>
    <t>c:\data\co\001031\fld775</t>
  </si>
  <si>
    <t>c:\data\co\001031\fld776</t>
  </si>
  <si>
    <t>c:\data\co\001031\fld777</t>
  </si>
  <si>
    <t>c:\data\co\001031\fld778</t>
  </si>
  <si>
    <t>c:\data\co\001031\fld779</t>
  </si>
  <si>
    <t>c:\data\co\001031\fld780</t>
  </si>
  <si>
    <t>c:\data\co\001031\fld781</t>
  </si>
  <si>
    <t>c:\data\co\001031\fld782</t>
  </si>
  <si>
    <t>c:\data\co\001031\fld783</t>
  </si>
  <si>
    <t>c:\data\co\001031\fld784</t>
  </si>
  <si>
    <t>c:\data\co\001031\fld785</t>
  </si>
  <si>
    <t>c:\data\co\001031\fld786</t>
  </si>
  <si>
    <t>c:\data\co\001031\fld787</t>
  </si>
  <si>
    <t>c:\data\co\001031\fld788</t>
  </si>
  <si>
    <t>c:\data\co\001031\fld789</t>
  </si>
  <si>
    <t>c:\data\co\001031\fld790</t>
  </si>
  <si>
    <t>c:\data\co\001031\fld791</t>
  </si>
  <si>
    <t>c:\data\co\001031\fld792</t>
  </si>
  <si>
    <t>c:\data\co\001031\fld793</t>
  </si>
  <si>
    <t>c:\data\co\001031\fld794</t>
  </si>
  <si>
    <t>c:\data\co\001031\fld795</t>
  </si>
  <si>
    <t>c:\data\co\001031\fld796</t>
  </si>
  <si>
    <t>c:\data\co\001031\fld797</t>
  </si>
  <si>
    <t>c:\data\co\001031\fld798</t>
  </si>
  <si>
    <t>c:\data\co\001031\fld799</t>
  </si>
  <si>
    <t>c:\data\co\001031\fld800</t>
  </si>
  <si>
    <t>c:\data\co\001031\fld801</t>
  </si>
  <si>
    <t>c:\data\co\001031\fld802</t>
  </si>
  <si>
    <t>c:\data\co\001031\fld803</t>
  </si>
  <si>
    <t>c:\data\co\001031\fld804</t>
  </si>
  <si>
    <t>c:\data\co\001031\fld805</t>
  </si>
  <si>
    <t>c:\data\co\001031\fld806</t>
  </si>
  <si>
    <t>c:\data\co\001031\fld807</t>
  </si>
  <si>
    <t>c:\data\co\001031\fld808</t>
  </si>
  <si>
    <t>c:\data\co\001031\fld809</t>
  </si>
  <si>
    <t>c:\data\co\001031\fld810</t>
  </si>
  <si>
    <t>c:\data\co\001031\fld811</t>
  </si>
  <si>
    <t>c:\data\co\001031\fld812</t>
  </si>
  <si>
    <t>c:\data\co\001031\fld813</t>
  </si>
  <si>
    <t>c:\data\co\001031\fld814</t>
  </si>
  <si>
    <t>c:\data\co\001031\fld815</t>
  </si>
  <si>
    <t>c:\data\co\001031\fld816</t>
  </si>
  <si>
    <t>c:\data\co\001031\fld817</t>
  </si>
  <si>
    <t>c:\data\co\001031\fld818</t>
  </si>
  <si>
    <t>c:\data\co\001031\fld819</t>
  </si>
  <si>
    <t>c:\data\co\001031\fld820</t>
  </si>
  <si>
    <t>c:\data\co\001031\fld821</t>
  </si>
  <si>
    <t>c:\data\co\001031\fld822</t>
  </si>
  <si>
    <t>c:\data\co\001031\fld823</t>
  </si>
  <si>
    <t>c:\data\co\001031\fld824</t>
  </si>
  <si>
    <t>c:\data\co\001031\fld825</t>
  </si>
  <si>
    <t>c:\data\co\001031\fld826</t>
  </si>
  <si>
    <t>c:\data\co\001031\fld827</t>
  </si>
  <si>
    <t>c:\data\co\001031\fld828</t>
  </si>
  <si>
    <t>c:\data\co\001031\fld829</t>
  </si>
  <si>
    <t>c:\data\co\001031\fld830</t>
  </si>
  <si>
    <t>c:\data\co\001031\fld831</t>
  </si>
  <si>
    <t>c:\data\co\001031\fld832</t>
  </si>
  <si>
    <t>c:\data\co\001031\fld833</t>
  </si>
  <si>
    <t>c:\data\co\001031\fld834</t>
  </si>
  <si>
    <t>c:\data\co\001031\fld835</t>
  </si>
  <si>
    <t>c:\data\co\001031\fld836</t>
  </si>
  <si>
    <t>c:\data\co\001031\fld837</t>
  </si>
  <si>
    <t>c:\data\co\001031\fld838</t>
  </si>
  <si>
    <t>c:\data\co\001031\fld839</t>
  </si>
  <si>
    <t>c:\data\co\001031\fld840</t>
  </si>
  <si>
    <t>c:\data\co\001031\fld841</t>
  </si>
  <si>
    <t>c:\data\co\001031\fld842</t>
  </si>
  <si>
    <t>c:\data\co\001031\fld843</t>
  </si>
  <si>
    <t>c:\data\co\001031\fld844</t>
  </si>
  <si>
    <t>c:\data\co\001031\fld845</t>
  </si>
  <si>
    <t>c:\data\co\001031\fld846</t>
  </si>
  <si>
    <t>c:\data\co\001031\fld847</t>
  </si>
  <si>
    <t>c:\data\co\001031\fld848</t>
  </si>
  <si>
    <t>c:\data\co\001031\fld849</t>
  </si>
  <si>
    <t>c:\data\co\001031\fld850</t>
  </si>
  <si>
    <t>c:\data\co\001031\fld851</t>
  </si>
  <si>
    <t>c:\data\co\001031\fld852</t>
  </si>
  <si>
    <t>c:\data\co\001031\fld853</t>
  </si>
  <si>
    <t>c:\data\co\001031\fld854</t>
  </si>
  <si>
    <t>c:\data\co\001031\fld855</t>
  </si>
  <si>
    <t>c:\data\co\001031\fld856</t>
  </si>
  <si>
    <t>c:\data\co\001031\fld857</t>
  </si>
  <si>
    <t>c:\data\co\001031\fld858</t>
  </si>
  <si>
    <t>c:\data\co\001031\fld859</t>
  </si>
  <si>
    <t>c:\data\co\001031\fld860</t>
  </si>
  <si>
    <t>c:\data\co\001031\fld861</t>
  </si>
  <si>
    <t>c:\data\co\001031\fld862</t>
  </si>
  <si>
    <t>c:\data\co\001031\fld863</t>
  </si>
  <si>
    <t>c:\data\co\001031\fld864</t>
  </si>
  <si>
    <t>c:\data\co\001031\fld865</t>
  </si>
  <si>
    <t>c:\data\co\001031\fld866</t>
  </si>
  <si>
    <t>c:\data\co\001031\fld867</t>
  </si>
  <si>
    <t>c:\data\co\001031\fld868</t>
  </si>
  <si>
    <t>c:\data\co\001031\fld869</t>
  </si>
  <si>
    <t>c:\data\co\001031\fld870</t>
  </si>
  <si>
    <t>c:\data\co\001031\fld871</t>
  </si>
  <si>
    <t>c:\data\co\001031\fld872</t>
  </si>
  <si>
    <t>c:\data\co\001031\fld873</t>
  </si>
  <si>
    <t>c:\data\co\001031\fld874</t>
  </si>
  <si>
    <t>c:\data\co\001031\fld875</t>
  </si>
  <si>
    <t>c:\data\co\001031\fld876</t>
  </si>
  <si>
    <t>c:\data\co\001031\fld877</t>
  </si>
  <si>
    <t>c:\data\co\001031\fld878</t>
  </si>
  <si>
    <t>c:\data\co\001031\fld879</t>
  </si>
  <si>
    <t>c:\data\co\001031\fld880</t>
  </si>
  <si>
    <t>c:\data\co\001031\fld881</t>
  </si>
  <si>
    <t>c:\data\co\001031\fld882</t>
  </si>
  <si>
    <t>c:\data\co\001031\fld883</t>
  </si>
  <si>
    <t>c:\data\co\001031\fld884</t>
  </si>
  <si>
    <t>c:\data\co\001031\fld885</t>
  </si>
  <si>
    <t>c:\data\co\001031\fld886</t>
  </si>
  <si>
    <t>c:\data\co\001031\fld887</t>
  </si>
  <si>
    <t>c:\data\co\001031\fld888</t>
  </si>
  <si>
    <t>c:\data\co\001031\fld889</t>
  </si>
  <si>
    <t>c:\data\co\001031\fld890</t>
  </si>
  <si>
    <t>c:\data\co\001031\fld891</t>
  </si>
  <si>
    <t>c:\data\co\001031\fld892</t>
  </si>
  <si>
    <t>c:\data\co\001031\fld893</t>
  </si>
  <si>
    <t>c:\data\co\001031\fld894</t>
  </si>
  <si>
    <t>c:\data\co\001031\fld895</t>
  </si>
  <si>
    <t>c:\data\co\001031\fld896</t>
  </si>
  <si>
    <t>c:\data\co\001031\fld897</t>
  </si>
  <si>
    <t>c:\data\co\001031\fld898</t>
  </si>
  <si>
    <t>c:\data\co\001031\fld899</t>
  </si>
  <si>
    <t>c:\data\co\001031\fld900</t>
  </si>
  <si>
    <t>c:\data\co\001031\fld901</t>
  </si>
  <si>
    <t>c:\data\co\001031\fld902</t>
  </si>
  <si>
    <t>c:\data\co\001031\fld903</t>
  </si>
  <si>
    <t>c:\data\co\001031\fld904</t>
  </si>
  <si>
    <t>c:\data\co\001031\fld905</t>
  </si>
  <si>
    <t>c:\data\co\001031\fld906</t>
  </si>
  <si>
    <t>c:\data\co\001031\fld907</t>
  </si>
  <si>
    <t>c:\data\co\001031\fld908</t>
  </si>
  <si>
    <t>c:\data\co\001031\fld909</t>
  </si>
  <si>
    <t>c:\data\co\001031\fld910</t>
  </si>
  <si>
    <t>c:\data\co\001031\fld911</t>
  </si>
  <si>
    <t>c:\data\co\001031\fld912</t>
  </si>
  <si>
    <t>c:\data\co\001031\fld913</t>
  </si>
  <si>
    <t>c:\data\co\001031\fld914</t>
  </si>
  <si>
    <t>c:\data\co\001031\fld915</t>
  </si>
  <si>
    <t>c:\data\co\001031\fld916</t>
  </si>
  <si>
    <t>c:\data\co\001031\fld917</t>
  </si>
  <si>
    <t>c:\data\co\001031\fld918</t>
  </si>
  <si>
    <t>c:\data\co\001031\fld919</t>
  </si>
  <si>
    <t>c:\data\co\001031\fld920</t>
  </si>
  <si>
    <t>c:\data\co\001031\fld921</t>
  </si>
  <si>
    <t>c:\data\co\001031\fld922</t>
  </si>
  <si>
    <t>c:\data\co\001031\fld923</t>
  </si>
  <si>
    <t>c:\data\co\001031\fld924</t>
  </si>
  <si>
    <t>c:\data\co\001031\fld925</t>
  </si>
  <si>
    <t>c:\data\co\001031\fld926</t>
  </si>
  <si>
    <t>c:\data\co\001031\fld927</t>
  </si>
  <si>
    <t>c:\data\co\001031\fld928</t>
  </si>
  <si>
    <t>c:\data\co\001031\fld929</t>
  </si>
  <si>
    <t>c:\data\co\001031\fld930</t>
  </si>
  <si>
    <t>c:\data\co\001031\fld931</t>
  </si>
  <si>
    <t>c:\data\co\001031\fld932</t>
  </si>
  <si>
    <t>c:\data\co\001031\fld933</t>
  </si>
  <si>
    <t>c:\data\co\001031\fld934</t>
  </si>
  <si>
    <t>c:\data\co\001031\fld935</t>
  </si>
  <si>
    <t>c:\data\co\001031\fld936</t>
  </si>
  <si>
    <t>c:\data\co\001031\fld937</t>
  </si>
  <si>
    <t>c:\data\co\001031\fld938</t>
  </si>
  <si>
    <t>c:\data\co\001031\fld939</t>
  </si>
  <si>
    <t>c:\data\co\001031\fld940</t>
  </si>
  <si>
    <t>c:\data\co\001031\fld941</t>
  </si>
  <si>
    <t>c:\data\co\001031\fld942</t>
  </si>
  <si>
    <t>c:\data\co\001031\fld943</t>
  </si>
  <si>
    <t>c:\data\co\001031\fld944</t>
  </si>
  <si>
    <t>c:\data\co\001031\fld945</t>
  </si>
  <si>
    <t>c:\data\co\001031\fld946</t>
  </si>
  <si>
    <t>c:\data\co\001031\fld947</t>
  </si>
  <si>
    <t>c:\data\co\001031\fld948</t>
  </si>
  <si>
    <t>c:\data\co\001031\fld949</t>
  </si>
  <si>
    <t>c:\data\co\001031\fld950</t>
  </si>
  <si>
    <t>c:\data\co\001031\fld951</t>
  </si>
  <si>
    <t>c:\data\co\001031\fld952</t>
  </si>
  <si>
    <t>c:\data\co\001031\fld953</t>
  </si>
  <si>
    <t>c:\data\co\001031\fld954</t>
  </si>
  <si>
    <t>c:\data\co\001031\fld955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</si>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</sst>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414</v>
      </c>
      <c r="B3" t="s">
        <v>415</v>
      </c>
      <c r="C3" t="s">
        <v>416</v>
      </c>
      <c r="E3" t="s">
        <v>417</v>
      </c>
      <c r="F3" t="s">
        <v>418</v>
      </c>
      <c r="H3" t="s">
        <v>419</v>
      </c>
      <c r="I3" t="s">
        <v>420</v>
      </c>
      <c r="K3" t="s">
        <v>421</v>
      </c>
      <c r="L3" t="s">
        <v>422</v>
      </c>
      <c r="M3" t="s">
        <v>423</v>
      </c>
      <c r="N3" t="s">
        <v>424</v>
      </c>
      <c r="O3" t="s">
        <v>425</v>
      </c>
      <c r="P3" t="s">
        <v>426</v>
      </c>
      <c r="Q3" t="s">
        <v>427</v>
      </c>
    </row>
    <row r="4" spans="11:17" ht="12.75">
      <c r="K4" t="s">
        <v>428</v>
      </c>
      <c r="M4" t="s">
        <v>429</v>
      </c>
      <c r="N4" t="s">
        <v>430</v>
      </c>
      <c r="O4">
        <v>277</v>
      </c>
      <c r="P4">
        <v>220.8731</v>
      </c>
      <c r="Q4">
        <v>216.6641</v>
      </c>
    </row>
    <row r="5" spans="1:16" ht="12.75">
      <c r="A5" t="s">
        <v>0</v>
      </c>
      <c r="B5" s="1">
        <v>36832</v>
      </c>
      <c r="C5" s="2">
        <v>0.002835648148148148</v>
      </c>
      <c r="D5" t="s">
        <v>423</v>
      </c>
      <c r="E5">
        <v>0.675</v>
      </c>
      <c r="F5">
        <v>10.689</v>
      </c>
      <c r="G5" t="s">
        <v>424</v>
      </c>
      <c r="H5">
        <v>1.665</v>
      </c>
      <c r="I5">
        <v>111.6677</v>
      </c>
      <c r="K5" s="2">
        <v>0.001388888888888889</v>
      </c>
      <c r="L5" s="3">
        <f>B5-DATE(1999,12,31)+K5</f>
        <v>307.00138888888887</v>
      </c>
      <c r="M5">
        <f>500*F5/AVERAGE($Q$47,$P$6)</f>
        <v>529.6482968157842</v>
      </c>
      <c r="N5">
        <f>(277-103)/(-60+(AVERAGE($P$4,$P$47)))*I5+277-((277-103)/(-60+(AVERAGE($P$4,$P$47)))*210)</f>
        <v>168.35801244665464</v>
      </c>
      <c r="P5" t="s">
        <v>423</v>
      </c>
    </row>
    <row r="6" spans="1:17" ht="12.75">
      <c r="A6" t="s">
        <v>1</v>
      </c>
      <c r="B6" s="1">
        <v>36832</v>
      </c>
      <c r="C6" s="2">
        <v>0.004976851851851852</v>
      </c>
      <c r="D6" t="s">
        <v>423</v>
      </c>
      <c r="E6">
        <v>0.673</v>
      </c>
      <c r="F6">
        <v>10.189</v>
      </c>
      <c r="G6" t="s">
        <v>424</v>
      </c>
      <c r="H6">
        <v>1.665</v>
      </c>
      <c r="I6">
        <v>112.9899</v>
      </c>
      <c r="K6" s="2">
        <v>0.003472222222222222</v>
      </c>
      <c r="L6" s="3">
        <f aca="true" t="shared" si="0" ref="L6:L69">B6-DATE(1999,12,31)+K6</f>
        <v>307.00347222222223</v>
      </c>
      <c r="M6">
        <f aca="true" t="shared" si="1" ref="M6:M44">500*F6/AVERAGE($Q$47,$P$6)</f>
        <v>504.87290637627706</v>
      </c>
      <c r="N6">
        <f aca="true" t="shared" si="2" ref="N6:N44">(277-103)/(-60+(AVERAGE($P$4,$P$47)))*I6+277-((277-103)/(-60+(AVERAGE($P$4,$P$47)))*210)</f>
        <v>169.81883901069347</v>
      </c>
      <c r="P6">
        <v>10.440666666666667</v>
      </c>
      <c r="Q6">
        <v>10.4716</v>
      </c>
    </row>
    <row r="7" spans="1:14" ht="12.75">
      <c r="A7" t="s">
        <v>2</v>
      </c>
      <c r="B7" s="1">
        <v>36832</v>
      </c>
      <c r="C7" s="2">
        <v>0.007002314814814815</v>
      </c>
      <c r="D7" t="s">
        <v>423</v>
      </c>
      <c r="E7">
        <v>0.673</v>
      </c>
      <c r="F7">
        <v>9.2591</v>
      </c>
      <c r="G7" t="s">
        <v>424</v>
      </c>
      <c r="H7">
        <v>1.665</v>
      </c>
      <c r="I7">
        <v>113.1146</v>
      </c>
      <c r="K7" s="2">
        <v>0.005555555555555556</v>
      </c>
      <c r="L7" s="3">
        <f t="shared" si="0"/>
        <v>307.00555555555553</v>
      </c>
      <c r="M7">
        <f t="shared" si="1"/>
        <v>458.79563523688165</v>
      </c>
      <c r="N7">
        <f t="shared" si="2"/>
        <v>169.95661322982494</v>
      </c>
    </row>
    <row r="8" spans="1:14" ht="12.75">
      <c r="A8" t="s">
        <v>3</v>
      </c>
      <c r="B8" s="1">
        <v>36832</v>
      </c>
      <c r="C8" s="2">
        <v>0.009085648148148148</v>
      </c>
      <c r="D8" t="s">
        <v>423</v>
      </c>
      <c r="E8">
        <v>0.675</v>
      </c>
      <c r="F8">
        <v>10.3534</v>
      </c>
      <c r="G8" t="s">
        <v>424</v>
      </c>
      <c r="H8">
        <v>1.666</v>
      </c>
      <c r="I8">
        <v>115.2246</v>
      </c>
      <c r="K8" s="2">
        <v>0.007638888888888889</v>
      </c>
      <c r="L8" s="3">
        <f t="shared" si="0"/>
        <v>307.0076388888889</v>
      </c>
      <c r="M8">
        <f t="shared" si="1"/>
        <v>513.019054752787</v>
      </c>
      <c r="N8">
        <f t="shared" si="2"/>
        <v>172.2878369857786</v>
      </c>
    </row>
    <row r="9" spans="1:14" ht="12.75">
      <c r="A9" t="s">
        <v>4</v>
      </c>
      <c r="B9" s="1">
        <v>36832</v>
      </c>
      <c r="C9" s="2">
        <v>0.011168981481481481</v>
      </c>
      <c r="D9" t="s">
        <v>423</v>
      </c>
      <c r="E9">
        <v>0.675</v>
      </c>
      <c r="F9">
        <v>9.4625</v>
      </c>
      <c r="G9" t="s">
        <v>424</v>
      </c>
      <c r="H9">
        <v>1.663</v>
      </c>
      <c r="I9">
        <v>112.5624</v>
      </c>
      <c r="K9" s="2">
        <v>0.009722222222222222</v>
      </c>
      <c r="L9" s="3">
        <f t="shared" si="0"/>
        <v>307.0097222222222</v>
      </c>
      <c r="M9">
        <f t="shared" si="1"/>
        <v>468.87426406767315</v>
      </c>
      <c r="N9">
        <f t="shared" si="2"/>
        <v>169.34651760990192</v>
      </c>
    </row>
    <row r="10" spans="1:14" ht="12.75">
      <c r="A10" t="s">
        <v>5</v>
      </c>
      <c r="B10" s="1">
        <v>36832</v>
      </c>
      <c r="C10" s="2">
        <v>0.01326388888888889</v>
      </c>
      <c r="D10" t="s">
        <v>423</v>
      </c>
      <c r="E10">
        <v>0.673</v>
      </c>
      <c r="F10">
        <v>9.4263</v>
      </c>
      <c r="G10" t="s">
        <v>424</v>
      </c>
      <c r="H10">
        <v>1.665</v>
      </c>
      <c r="I10">
        <v>115.0666</v>
      </c>
      <c r="K10" s="2">
        <v>0.011805555555555555</v>
      </c>
      <c r="L10" s="3">
        <f t="shared" si="0"/>
        <v>307.01180555555555</v>
      </c>
      <c r="M10">
        <f t="shared" si="1"/>
        <v>467.0805257998528</v>
      </c>
      <c r="N10">
        <f t="shared" si="2"/>
        <v>172.1132714154275</v>
      </c>
    </row>
    <row r="11" spans="1:14" ht="12.75">
      <c r="A11" t="s">
        <v>6</v>
      </c>
      <c r="B11" s="1">
        <v>36832</v>
      </c>
      <c r="C11" s="2">
        <v>0.015347222222222222</v>
      </c>
      <c r="D11" t="s">
        <v>423</v>
      </c>
      <c r="E11">
        <v>0.673</v>
      </c>
      <c r="F11">
        <v>9.4625</v>
      </c>
      <c r="G11" t="s">
        <v>424</v>
      </c>
      <c r="H11">
        <v>1.663</v>
      </c>
      <c r="I11">
        <v>110.0297</v>
      </c>
      <c r="K11" s="2">
        <v>0.013888888888888888</v>
      </c>
      <c r="L11" s="3">
        <f t="shared" si="0"/>
        <v>307.0138888888889</v>
      </c>
      <c r="M11">
        <f t="shared" si="1"/>
        <v>468.87426406767315</v>
      </c>
      <c r="N11">
        <f t="shared" si="2"/>
        <v>166.5482757109902</v>
      </c>
    </row>
    <row r="12" spans="1:14" ht="12.75">
      <c r="A12" t="s">
        <v>7</v>
      </c>
      <c r="B12" s="1">
        <v>36832</v>
      </c>
      <c r="C12" s="2">
        <v>0.017488425925925925</v>
      </c>
      <c r="D12" t="s">
        <v>423</v>
      </c>
      <c r="E12">
        <v>0.673</v>
      </c>
      <c r="F12">
        <v>10.0343</v>
      </c>
      <c r="G12" t="s">
        <v>424</v>
      </c>
      <c r="H12">
        <v>1.665</v>
      </c>
      <c r="I12">
        <v>114.3886</v>
      </c>
      <c r="K12" s="2">
        <v>0.015972222222222224</v>
      </c>
      <c r="L12" s="3">
        <f t="shared" si="0"/>
        <v>307.0159722222222</v>
      </c>
      <c r="M12">
        <f t="shared" si="1"/>
        <v>497.2074005742935</v>
      </c>
      <c r="N12">
        <f t="shared" si="2"/>
        <v>171.36418624645285</v>
      </c>
    </row>
    <row r="13" spans="1:14" ht="12.75">
      <c r="A13" t="s">
        <v>8</v>
      </c>
      <c r="B13" s="1">
        <v>36832</v>
      </c>
      <c r="C13" s="2">
        <v>0.01951388888888889</v>
      </c>
      <c r="D13" t="s">
        <v>423</v>
      </c>
      <c r="E13">
        <v>0.675</v>
      </c>
      <c r="F13">
        <v>11</v>
      </c>
      <c r="G13" t="s">
        <v>424</v>
      </c>
      <c r="H13">
        <v>1.663</v>
      </c>
      <c r="I13">
        <v>138.3184</v>
      </c>
      <c r="K13" s="2">
        <v>0.018055555555555557</v>
      </c>
      <c r="L13" s="3">
        <f t="shared" si="0"/>
        <v>307.0180555555556</v>
      </c>
      <c r="M13">
        <f t="shared" si="1"/>
        <v>545.0585896691576</v>
      </c>
      <c r="N13">
        <f t="shared" si="2"/>
        <v>197.8029152678837</v>
      </c>
    </row>
    <row r="14" spans="1:14" ht="12.75">
      <c r="A14" t="s">
        <v>9</v>
      </c>
      <c r="B14" s="1">
        <v>36832</v>
      </c>
      <c r="C14" s="2">
        <v>0.02165509259259259</v>
      </c>
      <c r="D14" t="s">
        <v>423</v>
      </c>
      <c r="E14">
        <v>0.675</v>
      </c>
      <c r="F14">
        <v>9.4463</v>
      </c>
      <c r="G14" t="s">
        <v>424</v>
      </c>
      <c r="H14">
        <v>1.666</v>
      </c>
      <c r="I14">
        <v>122.7334</v>
      </c>
      <c r="K14" s="2">
        <v>0.02013888888888889</v>
      </c>
      <c r="L14" s="3">
        <f t="shared" si="0"/>
        <v>307.0201388888889</v>
      </c>
      <c r="M14">
        <f t="shared" si="1"/>
        <v>468.07154141743314</v>
      </c>
      <c r="N14">
        <f t="shared" si="2"/>
        <v>180.58389998990395</v>
      </c>
    </row>
    <row r="15" spans="1:14" ht="12.75">
      <c r="A15" t="s">
        <v>10</v>
      </c>
      <c r="B15" s="1">
        <v>36832</v>
      </c>
      <c r="C15" s="2">
        <v>0.023680555555555555</v>
      </c>
      <c r="D15" t="s">
        <v>423</v>
      </c>
      <c r="E15">
        <v>0.675</v>
      </c>
      <c r="F15">
        <v>9.362</v>
      </c>
      <c r="G15" t="s">
        <v>424</v>
      </c>
      <c r="H15">
        <v>1.663</v>
      </c>
      <c r="I15">
        <v>115.3128</v>
      </c>
      <c r="K15" s="2">
        <v>0.022222222222222223</v>
      </c>
      <c r="L15" s="3">
        <f t="shared" si="0"/>
        <v>307.02222222222224</v>
      </c>
      <c r="M15">
        <f t="shared" si="1"/>
        <v>463.8944105893322</v>
      </c>
      <c r="N15">
        <f t="shared" si="2"/>
        <v>172.3852843484682</v>
      </c>
    </row>
    <row r="16" spans="1:14" ht="12.75">
      <c r="A16" t="s">
        <v>11</v>
      </c>
      <c r="B16" s="1">
        <v>36832</v>
      </c>
      <c r="C16" s="2">
        <v>0.025821759259259256</v>
      </c>
      <c r="D16" t="s">
        <v>423</v>
      </c>
      <c r="E16">
        <v>0.675</v>
      </c>
      <c r="F16">
        <v>9.2034</v>
      </c>
      <c r="G16" t="s">
        <v>424</v>
      </c>
      <c r="H16">
        <v>1.666</v>
      </c>
      <c r="I16">
        <v>141.0804</v>
      </c>
      <c r="K16" s="2">
        <v>0.024305555555555556</v>
      </c>
      <c r="L16" s="3">
        <f t="shared" si="0"/>
        <v>307.02430555555554</v>
      </c>
      <c r="M16">
        <f t="shared" si="1"/>
        <v>456.0356567419205</v>
      </c>
      <c r="N16">
        <f t="shared" si="2"/>
        <v>200.85449821288086</v>
      </c>
    </row>
    <row r="17" spans="1:14" ht="12.75">
      <c r="A17" t="s">
        <v>12</v>
      </c>
      <c r="B17" s="1">
        <v>36832</v>
      </c>
      <c r="C17" s="2">
        <v>0.02784722222222222</v>
      </c>
      <c r="D17" t="s">
        <v>423</v>
      </c>
      <c r="E17">
        <v>0.673</v>
      </c>
      <c r="F17">
        <v>10.21</v>
      </c>
      <c r="G17" t="s">
        <v>424</v>
      </c>
      <c r="H17">
        <v>1.665</v>
      </c>
      <c r="I17">
        <v>108.5826</v>
      </c>
      <c r="K17" s="2">
        <v>0.02638888888888889</v>
      </c>
      <c r="L17" s="3">
        <f t="shared" si="0"/>
        <v>307.0263888888889</v>
      </c>
      <c r="M17">
        <f t="shared" si="1"/>
        <v>505.91347277473636</v>
      </c>
      <c r="N17">
        <f t="shared" si="2"/>
        <v>164.9494539587435</v>
      </c>
    </row>
    <row r="18" spans="1:14" ht="12.75">
      <c r="A18" t="s">
        <v>13</v>
      </c>
      <c r="B18" s="1">
        <v>36832</v>
      </c>
      <c r="C18" s="2">
        <v>0.029942129629629628</v>
      </c>
      <c r="D18" t="s">
        <v>423</v>
      </c>
      <c r="E18">
        <v>0.673</v>
      </c>
      <c r="F18">
        <v>9.8295</v>
      </c>
      <c r="G18" t="s">
        <v>424</v>
      </c>
      <c r="H18">
        <v>1.663</v>
      </c>
      <c r="I18">
        <v>109.1824</v>
      </c>
      <c r="K18" s="2">
        <v>0.02847222222222222</v>
      </c>
      <c r="L18" s="3">
        <f t="shared" si="0"/>
        <v>307.0284722222222</v>
      </c>
      <c r="M18">
        <f t="shared" si="1"/>
        <v>487.0594006502714</v>
      </c>
      <c r="N18">
        <f t="shared" si="2"/>
        <v>165.61214021884825</v>
      </c>
    </row>
    <row r="19" spans="1:14" ht="12.75">
      <c r="A19" t="s">
        <v>431</v>
      </c>
      <c r="B19" s="1">
        <v>36832</v>
      </c>
      <c r="C19">
        <f>AVERAGE(C18,C20)</f>
        <v>0.032025462962962964</v>
      </c>
      <c r="D19" t="s">
        <v>423</v>
      </c>
      <c r="E19" t="s">
        <v>431</v>
      </c>
      <c r="F19" t="s">
        <v>431</v>
      </c>
      <c r="G19" t="s">
        <v>424</v>
      </c>
      <c r="H19" t="s">
        <v>431</v>
      </c>
      <c r="I19" t="s">
        <v>431</v>
      </c>
      <c r="K19" s="2">
        <v>0.030555555555555555</v>
      </c>
      <c r="L19" s="3">
        <f t="shared" si="0"/>
        <v>307.03055555555557</v>
      </c>
      <c r="M19" t="s">
        <v>431</v>
      </c>
      <c r="N19" t="s">
        <v>431</v>
      </c>
    </row>
    <row r="20" spans="1:14" ht="12.75">
      <c r="A20" t="s">
        <v>14</v>
      </c>
      <c r="B20" s="1">
        <v>36832</v>
      </c>
      <c r="C20" s="2">
        <v>0.0341087962962963</v>
      </c>
      <c r="D20" t="s">
        <v>423</v>
      </c>
      <c r="E20">
        <v>0.673</v>
      </c>
      <c r="F20">
        <v>9.2097</v>
      </c>
      <c r="G20" t="s">
        <v>424</v>
      </c>
      <c r="H20">
        <v>1.665</v>
      </c>
      <c r="I20">
        <v>103.105</v>
      </c>
      <c r="K20" s="2">
        <v>0.03263888888888889</v>
      </c>
      <c r="L20" s="3">
        <f t="shared" si="0"/>
        <v>307.03263888888887</v>
      </c>
      <c r="M20">
        <f t="shared" si="1"/>
        <v>456.34782666145827</v>
      </c>
      <c r="N20">
        <f t="shared" si="2"/>
        <v>158.89755289447265</v>
      </c>
    </row>
    <row r="21" spans="1:14" ht="12.75">
      <c r="A21" t="s">
        <v>15</v>
      </c>
      <c r="B21" s="1">
        <v>36832</v>
      </c>
      <c r="C21" s="2">
        <v>0.03619212962962963</v>
      </c>
      <c r="D21" t="s">
        <v>423</v>
      </c>
      <c r="E21">
        <v>0.675</v>
      </c>
      <c r="F21">
        <v>9.5836</v>
      </c>
      <c r="G21" t="s">
        <v>424</v>
      </c>
      <c r="H21">
        <v>1.666</v>
      </c>
      <c r="I21">
        <v>105.5648</v>
      </c>
      <c r="K21" s="2">
        <v>0.034722222222222224</v>
      </c>
      <c r="L21" s="3">
        <f t="shared" si="0"/>
        <v>307.03472222222223</v>
      </c>
      <c r="M21">
        <f t="shared" si="1"/>
        <v>474.8748636321218</v>
      </c>
      <c r="N21">
        <f t="shared" si="2"/>
        <v>161.61525156503882</v>
      </c>
    </row>
    <row r="22" spans="1:14" ht="12.75">
      <c r="A22" t="s">
        <v>16</v>
      </c>
      <c r="B22" s="1">
        <v>36832</v>
      </c>
      <c r="C22" s="2">
        <v>0.03827546296296296</v>
      </c>
      <c r="D22" t="s">
        <v>423</v>
      </c>
      <c r="E22">
        <v>0.675</v>
      </c>
      <c r="F22">
        <v>9.525</v>
      </c>
      <c r="G22" t="s">
        <v>424</v>
      </c>
      <c r="H22">
        <v>1.666</v>
      </c>
      <c r="I22">
        <v>108.4572</v>
      </c>
      <c r="K22" s="2">
        <v>0.03680555555555556</v>
      </c>
      <c r="L22" s="3">
        <f t="shared" si="0"/>
        <v>307.03680555555553</v>
      </c>
      <c r="M22">
        <f t="shared" si="1"/>
        <v>471.97118787261155</v>
      </c>
      <c r="N22">
        <f t="shared" si="2"/>
        <v>164.81090634784465</v>
      </c>
    </row>
    <row r="23" spans="1:14" ht="12.75">
      <c r="A23" t="s">
        <v>17</v>
      </c>
      <c r="B23" s="1">
        <v>36832</v>
      </c>
      <c r="C23" s="2">
        <v>0.040358796296296295</v>
      </c>
      <c r="D23" t="s">
        <v>423</v>
      </c>
      <c r="E23">
        <v>0.675</v>
      </c>
      <c r="F23">
        <v>10.7275</v>
      </c>
      <c r="G23" t="s">
        <v>424</v>
      </c>
      <c r="H23">
        <v>1.663</v>
      </c>
      <c r="I23">
        <v>152.9329</v>
      </c>
      <c r="K23" s="2">
        <v>0.03888888888888889</v>
      </c>
      <c r="L23" s="3">
        <f t="shared" si="0"/>
        <v>307.0388888888889</v>
      </c>
      <c r="M23">
        <f t="shared" si="1"/>
        <v>531.5560018796263</v>
      </c>
      <c r="N23">
        <f t="shared" si="2"/>
        <v>213.94967810266297</v>
      </c>
    </row>
    <row r="24" spans="1:14" ht="12.75">
      <c r="A24" t="s">
        <v>18</v>
      </c>
      <c r="B24" s="1">
        <v>36832</v>
      </c>
      <c r="C24" s="2">
        <v>0.04244212962962963</v>
      </c>
      <c r="D24" t="s">
        <v>423</v>
      </c>
      <c r="E24">
        <v>0.675</v>
      </c>
      <c r="F24">
        <v>10.4115</v>
      </c>
      <c r="G24" t="s">
        <v>424</v>
      </c>
      <c r="H24">
        <v>1.666</v>
      </c>
      <c r="I24">
        <v>124.5958</v>
      </c>
      <c r="K24" s="2">
        <v>0.04097222222222222</v>
      </c>
      <c r="L24" s="3">
        <f t="shared" si="0"/>
        <v>307.0409722222222</v>
      </c>
      <c r="M24">
        <f t="shared" si="1"/>
        <v>515.8979551218578</v>
      </c>
      <c r="N24">
        <f t="shared" si="2"/>
        <v>182.64156402928216</v>
      </c>
    </row>
    <row r="25" spans="1:14" ht="12.75">
      <c r="A25" t="s">
        <v>19</v>
      </c>
      <c r="B25" s="1">
        <v>36832</v>
      </c>
      <c r="C25" s="2">
        <v>0.04453703703703704</v>
      </c>
      <c r="D25" t="s">
        <v>423</v>
      </c>
      <c r="E25">
        <v>0.675</v>
      </c>
      <c r="F25">
        <v>9.2578</v>
      </c>
      <c r="G25" t="s">
        <v>424</v>
      </c>
      <c r="H25">
        <v>1.665</v>
      </c>
      <c r="I25">
        <v>114.8465</v>
      </c>
      <c r="K25" s="2">
        <v>0.04305555555555556</v>
      </c>
      <c r="L25" s="3">
        <f t="shared" si="0"/>
        <v>307.04305555555555</v>
      </c>
      <c r="M25">
        <f t="shared" si="1"/>
        <v>458.73121922173885</v>
      </c>
      <c r="N25">
        <f t="shared" si="2"/>
        <v>171.87009494685628</v>
      </c>
    </row>
    <row r="26" spans="1:14" ht="12.75">
      <c r="A26" t="s">
        <v>20</v>
      </c>
      <c r="B26" s="1">
        <v>36832</v>
      </c>
      <c r="C26" s="2">
        <v>0.04662037037037037</v>
      </c>
      <c r="D26" t="s">
        <v>423</v>
      </c>
      <c r="E26">
        <v>0.673</v>
      </c>
      <c r="F26">
        <v>9.4179</v>
      </c>
      <c r="G26" t="s">
        <v>424</v>
      </c>
      <c r="H26">
        <v>1.666</v>
      </c>
      <c r="I26">
        <v>127.1014</v>
      </c>
      <c r="K26" s="2">
        <v>0.04513888888888889</v>
      </c>
      <c r="L26" s="3">
        <f t="shared" si="0"/>
        <v>307.0451388888889</v>
      </c>
      <c r="M26">
        <f t="shared" si="1"/>
        <v>466.66429924046906</v>
      </c>
      <c r="N26">
        <f t="shared" si="2"/>
        <v>185.40986461834257</v>
      </c>
    </row>
    <row r="27" spans="1:14" ht="12.75">
      <c r="A27" t="s">
        <v>21</v>
      </c>
      <c r="B27" s="1">
        <v>36832</v>
      </c>
      <c r="C27" s="2">
        <v>0.0487037037037037</v>
      </c>
      <c r="D27" t="s">
        <v>423</v>
      </c>
      <c r="E27">
        <v>0.673</v>
      </c>
      <c r="F27">
        <v>10.7005</v>
      </c>
      <c r="G27" t="s">
        <v>424</v>
      </c>
      <c r="H27">
        <v>1.663</v>
      </c>
      <c r="I27">
        <v>112.2016</v>
      </c>
      <c r="K27" s="2">
        <v>0.04722222222222222</v>
      </c>
      <c r="L27" s="3">
        <f t="shared" si="0"/>
        <v>307.0472222222222</v>
      </c>
      <c r="M27">
        <f t="shared" si="1"/>
        <v>530.2181307958929</v>
      </c>
      <c r="N27">
        <f t="shared" si="2"/>
        <v>168.94788939608765</v>
      </c>
    </row>
    <row r="28" spans="1:14" ht="12.75">
      <c r="A28" t="s">
        <v>22</v>
      </c>
      <c r="B28" s="1">
        <v>36832</v>
      </c>
      <c r="C28" s="2">
        <v>0.05084490740740741</v>
      </c>
      <c r="D28" t="s">
        <v>423</v>
      </c>
      <c r="E28">
        <v>0.675</v>
      </c>
      <c r="F28">
        <v>10.2065</v>
      </c>
      <c r="G28" t="s">
        <v>424</v>
      </c>
      <c r="H28">
        <v>1.665</v>
      </c>
      <c r="I28">
        <v>149.3771</v>
      </c>
      <c r="K28" s="2">
        <v>0.049305555555555554</v>
      </c>
      <c r="L28" s="3">
        <f t="shared" si="0"/>
        <v>307.0493055555556</v>
      </c>
      <c r="M28">
        <f t="shared" si="1"/>
        <v>505.7400450416598</v>
      </c>
      <c r="N28">
        <f t="shared" si="2"/>
        <v>210.02106889345924</v>
      </c>
    </row>
    <row r="29" spans="1:14" ht="12.75">
      <c r="A29" t="s">
        <v>23</v>
      </c>
      <c r="B29" s="1">
        <v>36832</v>
      </c>
      <c r="C29" s="2">
        <v>0.05287037037037037</v>
      </c>
      <c r="D29" t="s">
        <v>423</v>
      </c>
      <c r="E29">
        <v>0.678</v>
      </c>
      <c r="F29">
        <v>10.7862</v>
      </c>
      <c r="G29" t="s">
        <v>424</v>
      </c>
      <c r="H29">
        <v>1.67</v>
      </c>
      <c r="I29">
        <v>109.9834</v>
      </c>
      <c r="K29" s="2">
        <v>0.051388888888888894</v>
      </c>
      <c r="L29" s="3">
        <f t="shared" si="0"/>
        <v>307.0513888888889</v>
      </c>
      <c r="M29">
        <f t="shared" si="1"/>
        <v>534.4646327172244</v>
      </c>
      <c r="N29">
        <f t="shared" si="2"/>
        <v>166.49712136980503</v>
      </c>
    </row>
    <row r="30" spans="1:14" ht="12.75">
      <c r="A30" t="s">
        <v>24</v>
      </c>
      <c r="B30" s="1">
        <v>36832</v>
      </c>
      <c r="C30" s="2">
        <v>0.054953703703703706</v>
      </c>
      <c r="D30" t="s">
        <v>423</v>
      </c>
      <c r="E30">
        <v>0.673</v>
      </c>
      <c r="F30">
        <v>9.8494</v>
      </c>
      <c r="G30" t="s">
        <v>424</v>
      </c>
      <c r="H30">
        <v>1.665</v>
      </c>
      <c r="I30">
        <v>131.614</v>
      </c>
      <c r="K30" s="2">
        <v>0.05347222222222222</v>
      </c>
      <c r="L30" s="3">
        <f t="shared" si="0"/>
        <v>307.05347222222224</v>
      </c>
      <c r="M30">
        <f t="shared" si="1"/>
        <v>488.0454611897638</v>
      </c>
      <c r="N30">
        <f t="shared" si="2"/>
        <v>190.39558988901382</v>
      </c>
    </row>
    <row r="31" spans="1:14" ht="12.75">
      <c r="A31" t="s">
        <v>25</v>
      </c>
      <c r="B31" s="1">
        <v>36832</v>
      </c>
      <c r="C31" s="2">
        <v>0.05704861111111111</v>
      </c>
      <c r="D31" t="s">
        <v>423</v>
      </c>
      <c r="E31">
        <v>0.675</v>
      </c>
      <c r="F31">
        <v>9.8285</v>
      </c>
      <c r="G31" t="s">
        <v>424</v>
      </c>
      <c r="H31">
        <v>1.663</v>
      </c>
      <c r="I31">
        <v>109.9869</v>
      </c>
      <c r="K31" s="2">
        <v>0.05555555555555555</v>
      </c>
      <c r="L31" s="3">
        <f t="shared" si="0"/>
        <v>307.05555555555554</v>
      </c>
      <c r="M31">
        <f t="shared" si="1"/>
        <v>487.0098498693924</v>
      </c>
      <c r="N31">
        <f t="shared" si="2"/>
        <v>166.50098832864194</v>
      </c>
    </row>
    <row r="32" spans="1:14" ht="12.75">
      <c r="A32" t="s">
        <v>26</v>
      </c>
      <c r="B32" s="1">
        <v>36832</v>
      </c>
      <c r="C32" s="2">
        <v>0.059131944444444445</v>
      </c>
      <c r="D32" t="s">
        <v>423</v>
      </c>
      <c r="E32">
        <v>0.675</v>
      </c>
      <c r="F32">
        <v>9.8777</v>
      </c>
      <c r="G32" t="s">
        <v>424</v>
      </c>
      <c r="H32">
        <v>1.665</v>
      </c>
      <c r="I32">
        <v>118.1678</v>
      </c>
      <c r="K32" s="2">
        <v>0.057638888888888885</v>
      </c>
      <c r="L32" s="3">
        <f t="shared" si="0"/>
        <v>307.0576388888889</v>
      </c>
      <c r="M32">
        <f t="shared" si="1"/>
        <v>489.4477482886399</v>
      </c>
      <c r="N32">
        <f t="shared" si="2"/>
        <v>175.53961791398837</v>
      </c>
    </row>
    <row r="33" spans="1:14" ht="12.75">
      <c r="A33" t="s">
        <v>27</v>
      </c>
      <c r="B33" s="1">
        <v>36832</v>
      </c>
      <c r="C33" s="2">
        <v>0.06121527777777778</v>
      </c>
      <c r="D33" t="s">
        <v>423</v>
      </c>
      <c r="E33">
        <v>0.675</v>
      </c>
      <c r="F33">
        <v>9.9987</v>
      </c>
      <c r="G33" t="s">
        <v>424</v>
      </c>
      <c r="H33">
        <v>1.666</v>
      </c>
      <c r="I33">
        <v>98.3016</v>
      </c>
      <c r="K33" s="2">
        <v>0.059722222222222225</v>
      </c>
      <c r="L33" s="3">
        <f t="shared" si="0"/>
        <v>307.0597222222222</v>
      </c>
      <c r="M33">
        <f t="shared" si="1"/>
        <v>495.4433927750006</v>
      </c>
      <c r="N33">
        <f t="shared" si="2"/>
        <v>153.5905385867249</v>
      </c>
    </row>
    <row r="34" spans="1:14" ht="12.75">
      <c r="A34" t="s">
        <v>28</v>
      </c>
      <c r="B34" s="1">
        <v>36832</v>
      </c>
      <c r="C34" s="2">
        <v>0.06329861111111111</v>
      </c>
      <c r="D34" t="s">
        <v>423</v>
      </c>
      <c r="E34">
        <v>0.673</v>
      </c>
      <c r="F34">
        <v>10.2296</v>
      </c>
      <c r="G34" t="s">
        <v>424</v>
      </c>
      <c r="H34">
        <v>1.665</v>
      </c>
      <c r="I34">
        <v>102.7367</v>
      </c>
      <c r="K34" s="2">
        <v>0.06180555555555556</v>
      </c>
      <c r="L34" s="3">
        <f t="shared" si="0"/>
        <v>307.06180555555557</v>
      </c>
      <c r="M34">
        <f t="shared" si="1"/>
        <v>506.884668079965</v>
      </c>
      <c r="N34">
        <f t="shared" si="2"/>
        <v>158.49063834029363</v>
      </c>
    </row>
    <row r="35" spans="1:14" ht="12.75">
      <c r="A35" t="s">
        <v>29</v>
      </c>
      <c r="B35" s="1">
        <v>36832</v>
      </c>
      <c r="C35" s="2">
        <v>0.06538194444444444</v>
      </c>
      <c r="D35" t="s">
        <v>423</v>
      </c>
      <c r="E35">
        <v>0.673</v>
      </c>
      <c r="F35">
        <v>9.6143</v>
      </c>
      <c r="G35" t="s">
        <v>424</v>
      </c>
      <c r="H35">
        <v>1.666</v>
      </c>
      <c r="I35">
        <v>100.4571</v>
      </c>
      <c r="K35" s="2">
        <v>0.06388888888888888</v>
      </c>
      <c r="L35" s="3">
        <f t="shared" si="0"/>
        <v>307.06388888888887</v>
      </c>
      <c r="M35">
        <f t="shared" si="1"/>
        <v>476.39607260510746</v>
      </c>
      <c r="N35">
        <f t="shared" si="2"/>
        <v>155.9720328075581</v>
      </c>
    </row>
    <row r="36" spans="1:14" ht="12.75">
      <c r="A36" t="s">
        <v>431</v>
      </c>
      <c r="B36" s="1">
        <v>36832</v>
      </c>
      <c r="C36">
        <f>AVERAGE(C35,C37)</f>
        <v>0.06746527777777778</v>
      </c>
      <c r="D36" t="s">
        <v>423</v>
      </c>
      <c r="E36" t="s">
        <v>431</v>
      </c>
      <c r="F36" t="s">
        <v>431</v>
      </c>
      <c r="G36" t="s">
        <v>424</v>
      </c>
      <c r="H36" t="s">
        <v>431</v>
      </c>
      <c r="I36" t="s">
        <v>431</v>
      </c>
      <c r="K36" s="2">
        <v>0.06597222222222222</v>
      </c>
      <c r="L36" s="3">
        <f t="shared" si="0"/>
        <v>307.06597222222223</v>
      </c>
      <c r="M36" t="s">
        <v>431</v>
      </c>
      <c r="N36" t="s">
        <v>431</v>
      </c>
    </row>
    <row r="37" spans="1:14" ht="12.75">
      <c r="A37" t="s">
        <v>30</v>
      </c>
      <c r="B37" s="1">
        <v>36832</v>
      </c>
      <c r="C37" s="2">
        <v>0.06954861111111112</v>
      </c>
      <c r="D37" t="s">
        <v>423</v>
      </c>
      <c r="E37">
        <v>0.675</v>
      </c>
      <c r="F37">
        <v>9.7855</v>
      </c>
      <c r="G37" t="s">
        <v>424</v>
      </c>
      <c r="H37">
        <v>1.666</v>
      </c>
      <c r="I37">
        <v>103.0209</v>
      </c>
      <c r="K37" s="2">
        <v>0.06805555555555555</v>
      </c>
      <c r="L37" s="3">
        <f t="shared" si="0"/>
        <v>307.06805555555553</v>
      </c>
      <c r="M37">
        <f t="shared" si="1"/>
        <v>484.87916629159474</v>
      </c>
      <c r="N37">
        <f t="shared" si="2"/>
        <v>158.80463539784904</v>
      </c>
    </row>
    <row r="38" spans="1:14" ht="12.75">
      <c r="A38" t="s">
        <v>31</v>
      </c>
      <c r="B38" s="1">
        <v>36832</v>
      </c>
      <c r="C38" s="2">
        <v>0.07164351851851852</v>
      </c>
      <c r="D38" t="s">
        <v>423</v>
      </c>
      <c r="E38">
        <v>0.675</v>
      </c>
      <c r="F38">
        <v>9.1622</v>
      </c>
      <c r="G38" t="s">
        <v>424</v>
      </c>
      <c r="H38">
        <v>1.665</v>
      </c>
      <c r="I38">
        <v>97.8839</v>
      </c>
      <c r="K38" s="2">
        <v>0.07013888888888889</v>
      </c>
      <c r="L38" s="3">
        <f t="shared" si="0"/>
        <v>307.0701388888889</v>
      </c>
      <c r="M38">
        <f t="shared" si="1"/>
        <v>453.99416456970516</v>
      </c>
      <c r="N38">
        <f t="shared" si="2"/>
        <v>153.12904467067665</v>
      </c>
    </row>
    <row r="39" spans="1:14" ht="12.75">
      <c r="A39" t="s">
        <v>32</v>
      </c>
      <c r="B39" s="1">
        <v>36832</v>
      </c>
      <c r="C39" s="2">
        <v>0.07372685185185185</v>
      </c>
      <c r="D39" t="s">
        <v>423</v>
      </c>
      <c r="E39">
        <v>0.673</v>
      </c>
      <c r="F39">
        <v>9.8458</v>
      </c>
      <c r="G39" t="s">
        <v>424</v>
      </c>
      <c r="H39">
        <v>1.665</v>
      </c>
      <c r="I39">
        <v>106.2204</v>
      </c>
      <c r="K39" s="2">
        <v>0.07222222222222223</v>
      </c>
      <c r="L39" s="3">
        <f t="shared" si="0"/>
        <v>307.0722222222222</v>
      </c>
      <c r="M39">
        <f t="shared" si="1"/>
        <v>487.8670783785994</v>
      </c>
      <c r="N39">
        <f t="shared" si="2"/>
        <v>162.33958819745743</v>
      </c>
    </row>
    <row r="40" spans="1:14" ht="12.75">
      <c r="A40" t="s">
        <v>33</v>
      </c>
      <c r="B40" s="1">
        <v>36832</v>
      </c>
      <c r="C40" s="2">
        <v>0.07581018518518519</v>
      </c>
      <c r="D40" t="s">
        <v>423</v>
      </c>
      <c r="E40">
        <v>0.675</v>
      </c>
      <c r="F40">
        <v>9.4814</v>
      </c>
      <c r="G40" t="s">
        <v>424</v>
      </c>
      <c r="H40">
        <v>1.666</v>
      </c>
      <c r="I40">
        <v>107.3531</v>
      </c>
      <c r="K40" s="2">
        <v>0.07430555555555556</v>
      </c>
      <c r="L40" s="3">
        <f t="shared" si="0"/>
        <v>307.07430555555555</v>
      </c>
      <c r="M40">
        <f t="shared" si="1"/>
        <v>469.81077382628655</v>
      </c>
      <c r="N40">
        <f t="shared" si="2"/>
        <v>163.59104656161315</v>
      </c>
    </row>
    <row r="41" spans="1:14" ht="12.75">
      <c r="A41" t="s">
        <v>431</v>
      </c>
      <c r="B41" s="1">
        <v>36832</v>
      </c>
      <c r="C41">
        <f>AVERAGE(C40,C42)</f>
        <v>0.07789351851851851</v>
      </c>
      <c r="D41" t="s">
        <v>423</v>
      </c>
      <c r="E41" t="s">
        <v>431</v>
      </c>
      <c r="F41" t="s">
        <v>431</v>
      </c>
      <c r="G41" t="s">
        <v>424</v>
      </c>
      <c r="H41" t="s">
        <v>431</v>
      </c>
      <c r="I41" t="s">
        <v>431</v>
      </c>
      <c r="K41" s="2">
        <v>0.0763888888888889</v>
      </c>
      <c r="L41" s="3">
        <f t="shared" si="0"/>
        <v>307.0763888888889</v>
      </c>
      <c r="M41" t="s">
        <v>431</v>
      </c>
      <c r="N41" t="s">
        <v>431</v>
      </c>
    </row>
    <row r="42" spans="1:14" ht="12.75">
      <c r="A42" t="s">
        <v>34</v>
      </c>
      <c r="B42" s="1">
        <v>36832</v>
      </c>
      <c r="C42" s="2">
        <v>0.07997685185185184</v>
      </c>
      <c r="D42" t="s">
        <v>423</v>
      </c>
      <c r="E42">
        <v>0.68</v>
      </c>
      <c r="F42">
        <v>10.1425</v>
      </c>
      <c r="G42" t="s">
        <v>424</v>
      </c>
      <c r="H42">
        <v>1.671</v>
      </c>
      <c r="I42">
        <v>101.5371</v>
      </c>
      <c r="K42" s="2">
        <v>0.07847222222222222</v>
      </c>
      <c r="L42" s="3">
        <f t="shared" si="0"/>
        <v>307.0784722222222</v>
      </c>
      <c r="M42">
        <f t="shared" si="1"/>
        <v>502.56879506540287</v>
      </c>
      <c r="N42">
        <f t="shared" si="2"/>
        <v>157.16526582008413</v>
      </c>
    </row>
    <row r="43" spans="1:14" ht="12.75">
      <c r="A43" t="s">
        <v>35</v>
      </c>
      <c r="B43" s="1">
        <v>36832</v>
      </c>
      <c r="C43" s="2">
        <v>0.0820601851851852</v>
      </c>
      <c r="D43" t="s">
        <v>423</v>
      </c>
      <c r="E43">
        <v>0.675</v>
      </c>
      <c r="F43">
        <v>11.8438</v>
      </c>
      <c r="G43" t="s">
        <v>424</v>
      </c>
      <c r="H43">
        <v>1.666</v>
      </c>
      <c r="I43">
        <v>105.1704</v>
      </c>
      <c r="K43" s="2">
        <v>0.08055555555555556</v>
      </c>
      <c r="L43" s="3">
        <f t="shared" si="0"/>
        <v>307.0805555555556</v>
      </c>
      <c r="M43">
        <f t="shared" si="1"/>
        <v>586.8695385748699</v>
      </c>
      <c r="N43">
        <f t="shared" si="2"/>
        <v>161.17950054639044</v>
      </c>
    </row>
    <row r="44" spans="1:14" ht="12.75">
      <c r="A44" t="s">
        <v>36</v>
      </c>
      <c r="B44" s="1">
        <v>36832</v>
      </c>
      <c r="C44" s="2">
        <v>0.0842013888888889</v>
      </c>
      <c r="D44" t="s">
        <v>423</v>
      </c>
      <c r="E44">
        <v>0.675</v>
      </c>
      <c r="F44">
        <v>10.6158</v>
      </c>
      <c r="G44" t="s">
        <v>424</v>
      </c>
      <c r="H44">
        <v>1.666</v>
      </c>
      <c r="I44">
        <v>105.866</v>
      </c>
      <c r="K44" s="2">
        <v>0.08263888888888889</v>
      </c>
      <c r="L44" s="3">
        <f t="shared" si="0"/>
        <v>307.0826388888889</v>
      </c>
      <c r="M44">
        <f t="shared" si="1"/>
        <v>526.0211796554403</v>
      </c>
      <c r="N44">
        <f t="shared" si="2"/>
        <v>161.9480309940878</v>
      </c>
    </row>
    <row r="45" spans="1:17" ht="12.75">
      <c r="A45" t="s">
        <v>37</v>
      </c>
      <c r="B45" s="1">
        <v>36832</v>
      </c>
      <c r="C45" s="2">
        <v>0.08622685185185186</v>
      </c>
      <c r="D45" t="s">
        <v>423</v>
      </c>
      <c r="E45">
        <v>0.673</v>
      </c>
      <c r="F45">
        <v>9.7644</v>
      </c>
      <c r="G45" t="s">
        <v>424</v>
      </c>
      <c r="H45">
        <v>1.665</v>
      </c>
      <c r="I45">
        <v>207.7672</v>
      </c>
      <c r="K45" s="2">
        <v>0.08472222222222221</v>
      </c>
      <c r="L45" s="3">
        <f t="shared" si="0"/>
        <v>307.08472222222224</v>
      </c>
      <c r="M45" t="s">
        <v>431</v>
      </c>
      <c r="N45" t="s">
        <v>431</v>
      </c>
      <c r="P45" t="s">
        <v>432</v>
      </c>
      <c r="Q45" t="s">
        <v>423</v>
      </c>
    </row>
    <row r="46" spans="1:14" ht="12.75">
      <c r="A46" t="s">
        <v>431</v>
      </c>
      <c r="B46" s="1">
        <v>36832</v>
      </c>
      <c r="C46">
        <f>AVERAGE(C45,C47)</f>
        <v>0.08831597222222223</v>
      </c>
      <c r="D46" t="s">
        <v>423</v>
      </c>
      <c r="E46" t="s">
        <v>431</v>
      </c>
      <c r="F46" t="s">
        <v>431</v>
      </c>
      <c r="G46" t="s">
        <v>424</v>
      </c>
      <c r="H46" t="s">
        <v>431</v>
      </c>
      <c r="I46" t="s">
        <v>431</v>
      </c>
      <c r="K46" s="2">
        <v>0.08680555555555557</v>
      </c>
      <c r="L46" s="3">
        <f t="shared" si="0"/>
        <v>307.08680555555554</v>
      </c>
      <c r="M46" t="s">
        <v>431</v>
      </c>
      <c r="N46" t="s">
        <v>431</v>
      </c>
    </row>
    <row r="47" spans="1:17" ht="12.75">
      <c r="A47" t="s">
        <v>38</v>
      </c>
      <c r="B47" s="1">
        <v>36832</v>
      </c>
      <c r="C47" s="2">
        <v>0.09040509259259259</v>
      </c>
      <c r="D47" t="s">
        <v>423</v>
      </c>
      <c r="E47">
        <v>0.675</v>
      </c>
      <c r="F47">
        <v>9.8985</v>
      </c>
      <c r="G47" t="s">
        <v>424</v>
      </c>
      <c r="H47">
        <v>1.666</v>
      </c>
      <c r="I47">
        <v>212.4907</v>
      </c>
      <c r="K47" s="2">
        <v>0.08888888888888889</v>
      </c>
      <c r="L47" s="3">
        <f t="shared" si="0"/>
        <v>307.0888888888889</v>
      </c>
      <c r="M47" t="s">
        <v>431</v>
      </c>
      <c r="N47" t="s">
        <v>431</v>
      </c>
      <c r="P47">
        <f>AVERAGE(I46:I48)</f>
        <v>214.10309999999998</v>
      </c>
      <c r="Q47">
        <f>AVERAGE(F46:F48)</f>
        <v>9.74065</v>
      </c>
    </row>
    <row r="48" spans="1:17" ht="12.75">
      <c r="A48" t="s">
        <v>39</v>
      </c>
      <c r="B48" s="1">
        <v>36832</v>
      </c>
      <c r="C48" s="2">
        <v>0.09248842592592593</v>
      </c>
      <c r="D48" t="s">
        <v>423</v>
      </c>
      <c r="E48">
        <v>0.675</v>
      </c>
      <c r="F48">
        <v>9.5828</v>
      </c>
      <c r="G48" t="s">
        <v>424</v>
      </c>
      <c r="H48">
        <v>1.665</v>
      </c>
      <c r="I48">
        <v>215.7155</v>
      </c>
      <c r="K48" s="2">
        <v>0.09097222222222222</v>
      </c>
      <c r="L48" s="3">
        <f t="shared" si="0"/>
        <v>307.0909722222222</v>
      </c>
      <c r="M48" t="s">
        <v>431</v>
      </c>
      <c r="N48" t="s">
        <v>431</v>
      </c>
      <c r="P48">
        <f>STDEV(I46:I48)</f>
        <v>2.280277947974926</v>
      </c>
      <c r="Q48">
        <f>STDEV(F46:F48)</f>
        <v>0.2232336108205977</v>
      </c>
    </row>
    <row r="49" spans="1:14" ht="12.75">
      <c r="A49" t="s">
        <v>431</v>
      </c>
      <c r="B49" s="1">
        <v>36832</v>
      </c>
      <c r="C49">
        <f>AVERAGE(C48,C50)</f>
        <v>0.09457175925925926</v>
      </c>
      <c r="D49" t="s">
        <v>423</v>
      </c>
      <c r="E49" t="s">
        <v>431</v>
      </c>
      <c r="F49" t="s">
        <v>431</v>
      </c>
      <c r="G49" t="s">
        <v>424</v>
      </c>
      <c r="H49" t="s">
        <v>431</v>
      </c>
      <c r="I49" t="s">
        <v>431</v>
      </c>
      <c r="K49" s="2">
        <v>0.09305555555555556</v>
      </c>
      <c r="L49" s="3">
        <f t="shared" si="0"/>
        <v>307.09305555555557</v>
      </c>
      <c r="M49" t="s">
        <v>431</v>
      </c>
      <c r="N49" t="s">
        <v>431</v>
      </c>
    </row>
    <row r="50" spans="1:14" ht="12.75">
      <c r="A50" t="s">
        <v>40</v>
      </c>
      <c r="B50" s="1">
        <v>36832</v>
      </c>
      <c r="C50" s="2">
        <v>0.0966550925925926</v>
      </c>
      <c r="D50" t="s">
        <v>423</v>
      </c>
      <c r="E50">
        <v>0.673</v>
      </c>
      <c r="F50">
        <v>9.6319</v>
      </c>
      <c r="G50" t="s">
        <v>424</v>
      </c>
      <c r="H50">
        <v>1.666</v>
      </c>
      <c r="I50">
        <v>108.5713</v>
      </c>
      <c r="K50" s="2">
        <v>0.09513888888888888</v>
      </c>
      <c r="L50" s="3">
        <f t="shared" si="0"/>
        <v>307.09513888888887</v>
      </c>
      <c r="M50">
        <f aca="true" t="shared" si="3" ref="M50:M113">500*F50/AVERAGE($Q$207,$Q$47)</f>
        <v>484.90691422415097</v>
      </c>
      <c r="N50">
        <f aca="true" t="shared" si="4" ref="N50:N113">(277-103)/(-60+(AVERAGE($P$207,$P$47)))*I50+277-((277-103)/(-60+(AVERAGE($P$207,$P$47)))*210)</f>
        <v>161.57825408574033</v>
      </c>
    </row>
    <row r="51" spans="1:14" ht="12.75">
      <c r="A51" t="s">
        <v>41</v>
      </c>
      <c r="B51" s="1">
        <v>36832</v>
      </c>
      <c r="C51" s="2">
        <v>0.09875</v>
      </c>
      <c r="D51" t="s">
        <v>423</v>
      </c>
      <c r="E51">
        <v>0.673</v>
      </c>
      <c r="F51">
        <v>9.6295</v>
      </c>
      <c r="G51" t="s">
        <v>424</v>
      </c>
      <c r="H51">
        <v>1.665</v>
      </c>
      <c r="I51">
        <v>105.9901</v>
      </c>
      <c r="K51" s="2">
        <v>0.09722222222222222</v>
      </c>
      <c r="L51" s="3">
        <f t="shared" si="0"/>
        <v>307.09722222222223</v>
      </c>
      <c r="M51">
        <f t="shared" si="3"/>
        <v>484.7860889877866</v>
      </c>
      <c r="N51">
        <f t="shared" si="4"/>
        <v>158.64095319798483</v>
      </c>
    </row>
    <row r="52" spans="1:14" ht="12.75">
      <c r="A52" t="s">
        <v>42</v>
      </c>
      <c r="B52" s="1">
        <v>36832</v>
      </c>
      <c r="C52" s="2">
        <v>0.10083333333333333</v>
      </c>
      <c r="D52" t="s">
        <v>423</v>
      </c>
      <c r="E52">
        <v>0.673</v>
      </c>
      <c r="F52">
        <v>9.1476</v>
      </c>
      <c r="G52" t="s">
        <v>424</v>
      </c>
      <c r="H52">
        <v>1.665</v>
      </c>
      <c r="I52">
        <v>100.8544</v>
      </c>
      <c r="K52" s="2">
        <v>0.09930555555555555</v>
      </c>
      <c r="L52" s="3">
        <f t="shared" si="0"/>
        <v>307.09930555555553</v>
      </c>
      <c r="M52">
        <f t="shared" si="3"/>
        <v>460.5253884027911</v>
      </c>
      <c r="N52">
        <f t="shared" si="4"/>
        <v>152.79673493932765</v>
      </c>
    </row>
    <row r="53" spans="1:14" ht="12.75">
      <c r="A53" t="s">
        <v>43</v>
      </c>
      <c r="B53" s="1">
        <v>36832</v>
      </c>
      <c r="C53" s="2">
        <v>0.10291666666666666</v>
      </c>
      <c r="D53" t="s">
        <v>423</v>
      </c>
      <c r="E53">
        <v>0.673</v>
      </c>
      <c r="F53">
        <v>9.3178</v>
      </c>
      <c r="G53" t="s">
        <v>424</v>
      </c>
      <c r="H53">
        <v>1.665</v>
      </c>
      <c r="I53">
        <v>96.6278</v>
      </c>
      <c r="K53" s="2">
        <v>0.1013888888888889</v>
      </c>
      <c r="L53" s="3">
        <f t="shared" si="0"/>
        <v>307.1013888888889</v>
      </c>
      <c r="M53">
        <f t="shared" si="3"/>
        <v>469.0939114149642</v>
      </c>
      <c r="N53">
        <f t="shared" si="4"/>
        <v>147.98703560096274</v>
      </c>
    </row>
    <row r="54" spans="1:14" ht="12.75">
      <c r="A54" t="s">
        <v>44</v>
      </c>
      <c r="B54" s="1">
        <v>36832</v>
      </c>
      <c r="C54" s="2">
        <v>0.105</v>
      </c>
      <c r="D54" t="s">
        <v>423</v>
      </c>
      <c r="E54">
        <v>0.673</v>
      </c>
      <c r="F54">
        <v>10.7382</v>
      </c>
      <c r="G54" t="s">
        <v>424</v>
      </c>
      <c r="H54">
        <v>1.665</v>
      </c>
      <c r="I54">
        <v>102.5177</v>
      </c>
      <c r="K54" s="2">
        <v>0.10347222222222223</v>
      </c>
      <c r="L54" s="3">
        <f t="shared" si="0"/>
        <v>307.1034722222222</v>
      </c>
      <c r="M54">
        <f t="shared" si="3"/>
        <v>540.6023138032765</v>
      </c>
      <c r="N54">
        <f t="shared" si="4"/>
        <v>154.6895028637828</v>
      </c>
    </row>
    <row r="55" spans="1:14" ht="12.75">
      <c r="A55" t="s">
        <v>45</v>
      </c>
      <c r="B55" s="1">
        <v>36832</v>
      </c>
      <c r="C55" s="2">
        <v>0.10708333333333335</v>
      </c>
      <c r="D55" t="s">
        <v>423</v>
      </c>
      <c r="E55">
        <v>0.673</v>
      </c>
      <c r="F55">
        <v>10.4544</v>
      </c>
      <c r="G55" t="s">
        <v>424</v>
      </c>
      <c r="H55">
        <v>1.665</v>
      </c>
      <c r="I55">
        <v>100.0883</v>
      </c>
      <c r="K55" s="2">
        <v>0.10555555555555556</v>
      </c>
      <c r="L55" s="3">
        <f t="shared" si="0"/>
        <v>307.10555555555555</v>
      </c>
      <c r="M55">
        <f t="shared" si="3"/>
        <v>526.3147296031898</v>
      </c>
      <c r="N55">
        <f t="shared" si="4"/>
        <v>151.92494421791528</v>
      </c>
    </row>
    <row r="56" spans="1:14" ht="12.75">
      <c r="A56" t="s">
        <v>46</v>
      </c>
      <c r="B56" s="1">
        <v>36832</v>
      </c>
      <c r="C56" s="2">
        <v>0.10916666666666668</v>
      </c>
      <c r="D56" t="s">
        <v>423</v>
      </c>
      <c r="E56">
        <v>0.673</v>
      </c>
      <c r="F56">
        <v>9.5805</v>
      </c>
      <c r="G56" t="s">
        <v>424</v>
      </c>
      <c r="H56">
        <v>1.665</v>
      </c>
      <c r="I56">
        <v>100.4323</v>
      </c>
      <c r="K56" s="2">
        <v>0.1076388888888889</v>
      </c>
      <c r="L56" s="3">
        <f t="shared" si="0"/>
        <v>307.1076388888889</v>
      </c>
      <c r="M56">
        <f t="shared" si="3"/>
        <v>482.3192404120141</v>
      </c>
      <c r="N56">
        <f t="shared" si="4"/>
        <v>152.31640226277344</v>
      </c>
    </row>
    <row r="57" spans="1:14" ht="12.75">
      <c r="A57" t="s">
        <v>431</v>
      </c>
      <c r="B57" s="1">
        <v>36832</v>
      </c>
      <c r="C57">
        <f>AVERAGE(C56,C58)</f>
        <v>0.11125000000000002</v>
      </c>
      <c r="D57" t="s">
        <v>423</v>
      </c>
      <c r="E57" t="s">
        <v>431</v>
      </c>
      <c r="F57" t="s">
        <v>431</v>
      </c>
      <c r="G57" t="s">
        <v>424</v>
      </c>
      <c r="H57" t="s">
        <v>431</v>
      </c>
      <c r="I57" t="s">
        <v>431</v>
      </c>
      <c r="K57" s="2">
        <v>0.10972222222222222</v>
      </c>
      <c r="L57" s="3">
        <f t="shared" si="0"/>
        <v>307.1097222222222</v>
      </c>
      <c r="M57" t="s">
        <v>431</v>
      </c>
      <c r="N57" t="s">
        <v>431</v>
      </c>
    </row>
    <row r="58" spans="1:14" ht="12.75">
      <c r="A58" t="s">
        <v>47</v>
      </c>
      <c r="B58" s="1">
        <v>36832</v>
      </c>
      <c r="C58" s="2">
        <v>0.11333333333333334</v>
      </c>
      <c r="D58" t="s">
        <v>423</v>
      </c>
      <c r="E58">
        <v>0.673</v>
      </c>
      <c r="F58">
        <v>9.3598</v>
      </c>
      <c r="G58" t="s">
        <v>424</v>
      </c>
      <c r="H58">
        <v>1.665</v>
      </c>
      <c r="I58">
        <v>94.2647</v>
      </c>
      <c r="K58" s="2">
        <v>0.11180555555555556</v>
      </c>
      <c r="L58" s="3">
        <f t="shared" si="0"/>
        <v>307.1118055555556</v>
      </c>
      <c r="M58">
        <f t="shared" si="3"/>
        <v>471.2083530513407</v>
      </c>
      <c r="N58">
        <f t="shared" si="4"/>
        <v>145.29792366548506</v>
      </c>
    </row>
    <row r="59" spans="1:14" ht="12.75">
      <c r="A59" t="s">
        <v>48</v>
      </c>
      <c r="B59" s="1">
        <v>36832</v>
      </c>
      <c r="C59" s="2">
        <v>0.11542824074074075</v>
      </c>
      <c r="D59" t="s">
        <v>423</v>
      </c>
      <c r="E59">
        <v>0.675</v>
      </c>
      <c r="F59">
        <v>10.477</v>
      </c>
      <c r="G59" t="s">
        <v>424</v>
      </c>
      <c r="H59">
        <v>1.663</v>
      </c>
      <c r="I59">
        <v>89.088</v>
      </c>
      <c r="K59" s="2">
        <v>0.11388888888888889</v>
      </c>
      <c r="L59" s="3">
        <f t="shared" si="0"/>
        <v>307.1138888888889</v>
      </c>
      <c r="M59">
        <f t="shared" si="3"/>
        <v>527.4525005789543</v>
      </c>
      <c r="N59">
        <f t="shared" si="4"/>
        <v>139.40704907008606</v>
      </c>
    </row>
    <row r="60" spans="1:14" ht="12.75">
      <c r="A60" t="s">
        <v>49</v>
      </c>
      <c r="B60" s="1">
        <v>36832</v>
      </c>
      <c r="C60" s="2">
        <v>0.11751157407407407</v>
      </c>
      <c r="D60" t="s">
        <v>423</v>
      </c>
      <c r="E60">
        <v>0.675</v>
      </c>
      <c r="F60">
        <v>9.9231</v>
      </c>
      <c r="G60" t="s">
        <v>424</v>
      </c>
      <c r="H60">
        <v>1.665</v>
      </c>
      <c r="I60">
        <v>95.3454</v>
      </c>
      <c r="K60" s="2">
        <v>0.11597222222222221</v>
      </c>
      <c r="L60" s="3">
        <f t="shared" si="0"/>
        <v>307.11597222222224</v>
      </c>
      <c r="M60">
        <f t="shared" si="3"/>
        <v>499.56704290302775</v>
      </c>
      <c r="N60">
        <f t="shared" si="4"/>
        <v>146.52771642443335</v>
      </c>
    </row>
    <row r="61" spans="1:14" ht="12.75">
      <c r="A61" t="s">
        <v>50</v>
      </c>
      <c r="B61" s="1">
        <v>36832</v>
      </c>
      <c r="C61" s="2">
        <v>0.11959490740740741</v>
      </c>
      <c r="D61" t="s">
        <v>423</v>
      </c>
      <c r="E61">
        <v>0.673</v>
      </c>
      <c r="F61">
        <v>10.4535</v>
      </c>
      <c r="G61" t="s">
        <v>424</v>
      </c>
      <c r="H61">
        <v>1.665</v>
      </c>
      <c r="I61">
        <v>96.0753</v>
      </c>
      <c r="K61" s="2">
        <v>0.11805555555555557</v>
      </c>
      <c r="L61" s="3">
        <f t="shared" si="0"/>
        <v>307.11805555555554</v>
      </c>
      <c r="M61">
        <f t="shared" si="3"/>
        <v>526.2694201395532</v>
      </c>
      <c r="N61">
        <f t="shared" si="4"/>
        <v>147.35831301438097</v>
      </c>
    </row>
    <row r="62" spans="1:14" ht="12.75">
      <c r="A62" t="s">
        <v>431</v>
      </c>
      <c r="B62" s="1">
        <v>36832</v>
      </c>
      <c r="C62">
        <f>AVERAGE(C61,C63)</f>
        <v>0.12167824074074074</v>
      </c>
      <c r="D62" t="s">
        <v>423</v>
      </c>
      <c r="E62" t="s">
        <v>431</v>
      </c>
      <c r="F62" t="s">
        <v>431</v>
      </c>
      <c r="G62" t="s">
        <v>424</v>
      </c>
      <c r="H62" t="s">
        <v>431</v>
      </c>
      <c r="I62" t="s">
        <v>431</v>
      </c>
      <c r="K62" s="2">
        <v>0.12013888888888889</v>
      </c>
      <c r="L62" s="3">
        <f t="shared" si="0"/>
        <v>307.1201388888889</v>
      </c>
      <c r="M62" t="s">
        <v>431</v>
      </c>
      <c r="N62" t="s">
        <v>431</v>
      </c>
    </row>
    <row r="63" spans="1:14" ht="12.75">
      <c r="A63" t="s">
        <v>51</v>
      </c>
      <c r="B63" s="1">
        <v>36832</v>
      </c>
      <c r="C63" s="2">
        <v>0.12376157407407407</v>
      </c>
      <c r="D63" t="s">
        <v>423</v>
      </c>
      <c r="E63">
        <v>0.676</v>
      </c>
      <c r="F63">
        <v>9.9067</v>
      </c>
      <c r="G63" t="s">
        <v>424</v>
      </c>
      <c r="H63">
        <v>1.666</v>
      </c>
      <c r="I63">
        <v>88.9697</v>
      </c>
      <c r="K63" s="2">
        <v>0.12222222222222223</v>
      </c>
      <c r="L63" s="3">
        <f t="shared" si="0"/>
        <v>307.1222222222222</v>
      </c>
      <c r="M63">
        <f t="shared" si="3"/>
        <v>498.7414037878712</v>
      </c>
      <c r="N63">
        <f t="shared" si="4"/>
        <v>139.2724284691944</v>
      </c>
    </row>
    <row r="64" spans="1:14" ht="12.75">
      <c r="A64" t="s">
        <v>431</v>
      </c>
      <c r="B64" s="1">
        <v>36832</v>
      </c>
      <c r="C64">
        <f>AVERAGE(C63,C65)</f>
        <v>0.1258449074074074</v>
      </c>
      <c r="D64" t="s">
        <v>423</v>
      </c>
      <c r="E64" t="s">
        <v>431</v>
      </c>
      <c r="F64" t="s">
        <v>431</v>
      </c>
      <c r="G64" t="s">
        <v>424</v>
      </c>
      <c r="H64" t="s">
        <v>431</v>
      </c>
      <c r="I64" t="s">
        <v>431</v>
      </c>
      <c r="K64" s="2">
        <v>0.12430555555555556</v>
      </c>
      <c r="L64" s="3">
        <f t="shared" si="0"/>
        <v>307.12430555555557</v>
      </c>
      <c r="M64" t="s">
        <v>431</v>
      </c>
      <c r="N64" t="s">
        <v>431</v>
      </c>
    </row>
    <row r="65" spans="1:14" ht="12.75">
      <c r="A65" t="s">
        <v>52</v>
      </c>
      <c r="B65" s="1">
        <v>36832</v>
      </c>
      <c r="C65" s="2">
        <v>0.12792824074074075</v>
      </c>
      <c r="D65" t="s">
        <v>423</v>
      </c>
      <c r="E65">
        <v>0.673</v>
      </c>
      <c r="F65">
        <v>9.7525</v>
      </c>
      <c r="G65" t="s">
        <v>424</v>
      </c>
      <c r="H65">
        <v>1.666</v>
      </c>
      <c r="I65">
        <v>92.7428</v>
      </c>
      <c r="K65" s="2">
        <v>0.12638888888888888</v>
      </c>
      <c r="L65" s="3">
        <f t="shared" si="0"/>
        <v>307.12638888888887</v>
      </c>
      <c r="M65">
        <f t="shared" si="3"/>
        <v>490.9783823514605</v>
      </c>
      <c r="N65">
        <f t="shared" si="4"/>
        <v>143.56606320481748</v>
      </c>
    </row>
    <row r="66" spans="1:14" ht="12.75">
      <c r="A66" t="s">
        <v>53</v>
      </c>
      <c r="B66" s="1">
        <v>36832</v>
      </c>
      <c r="C66" s="2">
        <v>0.13001157407407407</v>
      </c>
      <c r="D66" t="s">
        <v>423</v>
      </c>
      <c r="E66">
        <v>0.675</v>
      </c>
      <c r="F66">
        <v>9.2797</v>
      </c>
      <c r="G66" t="s">
        <v>424</v>
      </c>
      <c r="H66">
        <v>1.666</v>
      </c>
      <c r="I66">
        <v>90.952</v>
      </c>
      <c r="K66" s="2">
        <v>0.12847222222222224</v>
      </c>
      <c r="L66" s="3">
        <f t="shared" si="0"/>
        <v>307.12847222222223</v>
      </c>
      <c r="M66">
        <f t="shared" si="3"/>
        <v>467.17581078767995</v>
      </c>
      <c r="N66">
        <f t="shared" si="4"/>
        <v>141.5282054526896</v>
      </c>
    </row>
    <row r="67" spans="1:14" ht="12.75">
      <c r="A67" t="s">
        <v>54</v>
      </c>
      <c r="B67" s="1">
        <v>36832</v>
      </c>
      <c r="C67" s="2">
        <v>0.1321064814814815</v>
      </c>
      <c r="D67" t="s">
        <v>423</v>
      </c>
      <c r="E67">
        <v>0.675</v>
      </c>
      <c r="F67">
        <v>9.4691</v>
      </c>
      <c r="G67" t="s">
        <v>424</v>
      </c>
      <c r="H67">
        <v>1.666</v>
      </c>
      <c r="I67">
        <v>94.5555</v>
      </c>
      <c r="K67" s="2">
        <v>0.13055555555555556</v>
      </c>
      <c r="L67" s="3">
        <f t="shared" si="0"/>
        <v>307.13055555555553</v>
      </c>
      <c r="M67">
        <f t="shared" si="3"/>
        <v>476.7109356907679</v>
      </c>
      <c r="N67">
        <f t="shared" si="4"/>
        <v>145.6288422685221</v>
      </c>
    </row>
    <row r="68" spans="1:14" ht="12.75">
      <c r="A68" t="s">
        <v>55</v>
      </c>
      <c r="B68" s="1">
        <v>36832</v>
      </c>
      <c r="C68" s="2">
        <v>0.13418981481481482</v>
      </c>
      <c r="D68" t="s">
        <v>423</v>
      </c>
      <c r="E68">
        <v>0.673</v>
      </c>
      <c r="F68">
        <v>9.4332</v>
      </c>
      <c r="G68" t="s">
        <v>424</v>
      </c>
      <c r="H68">
        <v>1.666</v>
      </c>
      <c r="I68">
        <v>91.8508</v>
      </c>
      <c r="K68" s="2">
        <v>0.1326388888888889</v>
      </c>
      <c r="L68" s="3">
        <f t="shared" si="0"/>
        <v>307.1326388888889</v>
      </c>
      <c r="M68">
        <f t="shared" si="3"/>
        <v>474.9035915301509</v>
      </c>
      <c r="N68">
        <f t="shared" si="4"/>
        <v>142.55100339082483</v>
      </c>
    </row>
    <row r="69" spans="1:14" ht="12.75">
      <c r="A69" t="s">
        <v>431</v>
      </c>
      <c r="B69" s="1">
        <v>36832</v>
      </c>
      <c r="C69">
        <f>AVERAGE(C68,C70)</f>
        <v>0.13627314814814814</v>
      </c>
      <c r="D69" t="s">
        <v>423</v>
      </c>
      <c r="E69" t="s">
        <v>431</v>
      </c>
      <c r="F69" t="s">
        <v>431</v>
      </c>
      <c r="G69" t="s">
        <v>424</v>
      </c>
      <c r="H69" t="s">
        <v>431</v>
      </c>
      <c r="I69" t="s">
        <v>431</v>
      </c>
      <c r="K69" s="2">
        <v>0.13472222222222222</v>
      </c>
      <c r="L69" s="3">
        <f t="shared" si="0"/>
        <v>307.1347222222222</v>
      </c>
      <c r="M69" t="s">
        <v>431</v>
      </c>
      <c r="N69" t="s">
        <v>431</v>
      </c>
    </row>
    <row r="70" spans="1:14" ht="12.75">
      <c r="A70" t="s">
        <v>56</v>
      </c>
      <c r="B70" s="1">
        <v>36832</v>
      </c>
      <c r="C70" s="2">
        <v>0.13835648148148147</v>
      </c>
      <c r="D70" t="s">
        <v>423</v>
      </c>
      <c r="E70">
        <v>0.675</v>
      </c>
      <c r="F70">
        <v>9.7757</v>
      </c>
      <c r="G70" t="s">
        <v>424</v>
      </c>
      <c r="H70">
        <v>1.666</v>
      </c>
      <c r="I70">
        <v>92.7161</v>
      </c>
      <c r="K70" s="2">
        <v>0.13680555555555554</v>
      </c>
      <c r="L70" s="3">
        <f aca="true" t="shared" si="5" ref="L70:L133">B70-DATE(1999,12,31)+K70</f>
        <v>307.13680555555555</v>
      </c>
      <c r="M70">
        <f t="shared" si="3"/>
        <v>492.1463596363161</v>
      </c>
      <c r="N70">
        <f t="shared" si="4"/>
        <v>143.53567968796366</v>
      </c>
    </row>
    <row r="71" spans="1:14" ht="12.75">
      <c r="A71" t="s">
        <v>57</v>
      </c>
      <c r="B71" s="1">
        <v>36832</v>
      </c>
      <c r="C71" s="2">
        <v>0.14043981481481482</v>
      </c>
      <c r="D71" t="s">
        <v>423</v>
      </c>
      <c r="E71">
        <v>0.678</v>
      </c>
      <c r="F71">
        <v>9.8269</v>
      </c>
      <c r="G71" t="s">
        <v>424</v>
      </c>
      <c r="H71">
        <v>1.671</v>
      </c>
      <c r="I71">
        <v>93.6907</v>
      </c>
      <c r="K71" s="2">
        <v>0.1388888888888889</v>
      </c>
      <c r="L71" s="3">
        <f t="shared" si="5"/>
        <v>307.1388888888889</v>
      </c>
      <c r="M71">
        <f t="shared" si="3"/>
        <v>494.7239646787559</v>
      </c>
      <c r="N71">
        <f t="shared" si="4"/>
        <v>144.64473495109965</v>
      </c>
    </row>
    <row r="72" spans="1:14" ht="12.75">
      <c r="A72" t="s">
        <v>58</v>
      </c>
      <c r="B72" s="1">
        <v>36832</v>
      </c>
      <c r="C72" s="2">
        <v>0.14253472222222222</v>
      </c>
      <c r="D72" t="s">
        <v>423</v>
      </c>
      <c r="E72">
        <v>0.676</v>
      </c>
      <c r="F72">
        <v>9.6517</v>
      </c>
      <c r="G72" t="s">
        <v>424</v>
      </c>
      <c r="H72">
        <v>1.666</v>
      </c>
      <c r="I72">
        <v>92.2992</v>
      </c>
      <c r="K72" s="2">
        <v>0.14097222222222222</v>
      </c>
      <c r="L72" s="3">
        <f t="shared" si="5"/>
        <v>307.1409722222222</v>
      </c>
      <c r="M72">
        <f t="shared" si="3"/>
        <v>485.9037224241571</v>
      </c>
      <c r="N72">
        <f t="shared" si="4"/>
        <v>143.0612644004597</v>
      </c>
    </row>
    <row r="73" spans="1:14" ht="12.75">
      <c r="A73" t="s">
        <v>59</v>
      </c>
      <c r="B73" s="1">
        <v>36832</v>
      </c>
      <c r="C73" s="2">
        <v>0.14461805555555554</v>
      </c>
      <c r="D73" t="s">
        <v>423</v>
      </c>
      <c r="E73">
        <v>0.673</v>
      </c>
      <c r="F73">
        <v>9.5483</v>
      </c>
      <c r="G73" t="s">
        <v>424</v>
      </c>
      <c r="H73">
        <v>1.665</v>
      </c>
      <c r="I73">
        <v>91.8416</v>
      </c>
      <c r="K73" s="2">
        <v>0.14305555555555557</v>
      </c>
      <c r="L73" s="3">
        <f t="shared" si="5"/>
        <v>307.1430555555556</v>
      </c>
      <c r="M73">
        <f t="shared" si="3"/>
        <v>480.6981684907921</v>
      </c>
      <c r="N73">
        <f t="shared" si="4"/>
        <v>142.54053416404375</v>
      </c>
    </row>
    <row r="74" spans="1:14" ht="12.75">
      <c r="A74" t="s">
        <v>60</v>
      </c>
      <c r="B74" s="1">
        <v>36832</v>
      </c>
      <c r="C74" s="2">
        <v>0.1467013888888889</v>
      </c>
      <c r="D74" t="s">
        <v>423</v>
      </c>
      <c r="E74">
        <v>0.673</v>
      </c>
      <c r="F74">
        <v>9.5407</v>
      </c>
      <c r="G74" t="s">
        <v>424</v>
      </c>
      <c r="H74">
        <v>1.665</v>
      </c>
      <c r="I74">
        <v>92.4179</v>
      </c>
      <c r="K74" s="2">
        <v>0.1451388888888889</v>
      </c>
      <c r="L74" s="3">
        <f t="shared" si="5"/>
        <v>307.1451388888889</v>
      </c>
      <c r="M74">
        <f t="shared" si="3"/>
        <v>480.3155552423049</v>
      </c>
      <c r="N74">
        <f t="shared" si="4"/>
        <v>143.1963401851244</v>
      </c>
    </row>
    <row r="75" spans="1:14" ht="12.75">
      <c r="A75" t="s">
        <v>431</v>
      </c>
      <c r="B75" s="1">
        <v>36832</v>
      </c>
      <c r="C75">
        <f>AVERAGE(C74,C76)</f>
        <v>0.14878472222222222</v>
      </c>
      <c r="D75" t="s">
        <v>423</v>
      </c>
      <c r="E75" t="s">
        <v>431</v>
      </c>
      <c r="F75" t="s">
        <v>431</v>
      </c>
      <c r="G75" t="s">
        <v>424</v>
      </c>
      <c r="H75" t="s">
        <v>431</v>
      </c>
      <c r="I75" t="s">
        <v>431</v>
      </c>
      <c r="K75" s="2">
        <v>0.14722222222222223</v>
      </c>
      <c r="L75" s="3">
        <f t="shared" si="5"/>
        <v>307.14722222222224</v>
      </c>
      <c r="M75" t="s">
        <v>431</v>
      </c>
      <c r="N75" t="s">
        <v>431</v>
      </c>
    </row>
    <row r="76" spans="1:14" ht="12.75">
      <c r="A76" t="s">
        <v>61</v>
      </c>
      <c r="B76" s="1">
        <v>36832</v>
      </c>
      <c r="C76" s="2">
        <v>0.15086805555555557</v>
      </c>
      <c r="D76" t="s">
        <v>423</v>
      </c>
      <c r="E76">
        <v>0.673</v>
      </c>
      <c r="F76">
        <v>9.9674</v>
      </c>
      <c r="G76" t="s">
        <v>424</v>
      </c>
      <c r="H76">
        <v>1.665</v>
      </c>
      <c r="I76">
        <v>93.1478</v>
      </c>
      <c r="K76" s="2">
        <v>0.14930555555555555</v>
      </c>
      <c r="L76" s="3">
        <f t="shared" si="5"/>
        <v>307.14930555555554</v>
      </c>
      <c r="M76">
        <f t="shared" si="3"/>
        <v>501.79727539092</v>
      </c>
      <c r="N76">
        <f t="shared" si="4"/>
        <v>144.02693677507202</v>
      </c>
    </row>
    <row r="77" spans="1:14" ht="12.75">
      <c r="A77" t="s">
        <v>62</v>
      </c>
      <c r="B77" s="1">
        <v>36832</v>
      </c>
      <c r="C77" s="2">
        <v>0.1529513888888889</v>
      </c>
      <c r="D77" t="s">
        <v>423</v>
      </c>
      <c r="E77">
        <v>0.673</v>
      </c>
      <c r="F77">
        <v>10.0345</v>
      </c>
      <c r="G77" t="s">
        <v>424</v>
      </c>
      <c r="H77">
        <v>1.663</v>
      </c>
      <c r="I77">
        <v>85.6873</v>
      </c>
      <c r="K77" s="2">
        <v>0.15138888888888888</v>
      </c>
      <c r="L77" s="3">
        <f t="shared" si="5"/>
        <v>307.1513888888889</v>
      </c>
      <c r="M77">
        <f t="shared" si="3"/>
        <v>505.1753476242738</v>
      </c>
      <c r="N77">
        <f t="shared" si="4"/>
        <v>135.53719042721056</v>
      </c>
    </row>
    <row r="78" spans="1:14" ht="12.75">
      <c r="A78" t="s">
        <v>431</v>
      </c>
      <c r="B78" s="1">
        <v>36832</v>
      </c>
      <c r="C78">
        <f>AVERAGE(C77,C79)</f>
        <v>0.15503472222222223</v>
      </c>
      <c r="D78" t="s">
        <v>423</v>
      </c>
      <c r="E78" t="s">
        <v>431</v>
      </c>
      <c r="F78" t="s">
        <v>431</v>
      </c>
      <c r="G78" t="s">
        <v>424</v>
      </c>
      <c r="H78" t="s">
        <v>431</v>
      </c>
      <c r="I78" t="s">
        <v>431</v>
      </c>
      <c r="K78" s="2">
        <v>0.15347222222222223</v>
      </c>
      <c r="L78" s="3">
        <f t="shared" si="5"/>
        <v>307.1534722222222</v>
      </c>
      <c r="M78" t="s">
        <v>431</v>
      </c>
      <c r="N78" t="s">
        <v>431</v>
      </c>
    </row>
    <row r="79" spans="1:14" ht="12.75">
      <c r="A79" t="s">
        <v>63</v>
      </c>
      <c r="B79" s="1">
        <v>36832</v>
      </c>
      <c r="C79" s="2">
        <v>0.15711805555555555</v>
      </c>
      <c r="D79" t="s">
        <v>423</v>
      </c>
      <c r="E79">
        <v>0.675</v>
      </c>
      <c r="F79">
        <v>10.5121</v>
      </c>
      <c r="G79" t="s">
        <v>424</v>
      </c>
      <c r="H79">
        <v>1.665</v>
      </c>
      <c r="I79">
        <v>171.5845</v>
      </c>
      <c r="K79" s="2">
        <v>0.15555555555555556</v>
      </c>
      <c r="L79" s="3">
        <f t="shared" si="5"/>
        <v>307.15555555555557</v>
      </c>
      <c r="M79">
        <f t="shared" si="3"/>
        <v>529.2195696607832</v>
      </c>
      <c r="N79">
        <f t="shared" si="4"/>
        <v>233.2847194120674</v>
      </c>
    </row>
    <row r="80" spans="1:14" ht="12.75">
      <c r="A80" t="s">
        <v>431</v>
      </c>
      <c r="B80" s="1">
        <v>36832</v>
      </c>
      <c r="C80">
        <f>AVERAGE(C79,C81)</f>
        <v>0.1592361111111111</v>
      </c>
      <c r="D80" t="s">
        <v>423</v>
      </c>
      <c r="E80" t="s">
        <v>431</v>
      </c>
      <c r="F80" t="s">
        <v>431</v>
      </c>
      <c r="G80" t="s">
        <v>424</v>
      </c>
      <c r="H80" t="s">
        <v>431</v>
      </c>
      <c r="I80" t="s">
        <v>431</v>
      </c>
      <c r="K80" s="2">
        <v>0.15763888888888888</v>
      </c>
      <c r="L80" s="3">
        <f t="shared" si="5"/>
        <v>307.15763888888887</v>
      </c>
      <c r="M80" t="s">
        <v>431</v>
      </c>
      <c r="N80" t="s">
        <v>431</v>
      </c>
    </row>
    <row r="81" spans="1:14" ht="12.75">
      <c r="A81" t="s">
        <v>64</v>
      </c>
      <c r="B81" s="1">
        <v>36832</v>
      </c>
      <c r="C81" s="2">
        <v>0.16135416666666666</v>
      </c>
      <c r="D81" t="s">
        <v>423</v>
      </c>
      <c r="E81">
        <v>0.673</v>
      </c>
      <c r="F81">
        <v>10.8077</v>
      </c>
      <c r="G81" t="s">
        <v>424</v>
      </c>
      <c r="H81">
        <v>1.665</v>
      </c>
      <c r="I81">
        <v>93.3398</v>
      </c>
      <c r="K81" s="2">
        <v>0.15972222222222224</v>
      </c>
      <c r="L81" s="3">
        <f t="shared" si="5"/>
        <v>307.15972222222223</v>
      </c>
      <c r="M81">
        <f t="shared" si="3"/>
        <v>544.1012112729946</v>
      </c>
      <c r="N81">
        <f t="shared" si="4"/>
        <v>144.24542498615565</v>
      </c>
    </row>
    <row r="82" spans="1:14" ht="12.75">
      <c r="A82" t="s">
        <v>65</v>
      </c>
      <c r="B82" s="1">
        <v>36832</v>
      </c>
      <c r="C82" s="2">
        <v>0.16337962962962962</v>
      </c>
      <c r="D82" t="s">
        <v>423</v>
      </c>
      <c r="E82">
        <v>0.675</v>
      </c>
      <c r="F82">
        <v>9.873</v>
      </c>
      <c r="G82" t="s">
        <v>424</v>
      </c>
      <c r="H82">
        <v>1.666</v>
      </c>
      <c r="I82">
        <v>92.9874</v>
      </c>
      <c r="K82" s="2">
        <v>0.16180555555555556</v>
      </c>
      <c r="L82" s="3">
        <f t="shared" si="5"/>
        <v>307.16180555555553</v>
      </c>
      <c r="M82">
        <f t="shared" si="3"/>
        <v>497.0448160939215</v>
      </c>
      <c r="N82">
        <f t="shared" si="4"/>
        <v>143.84440808206253</v>
      </c>
    </row>
    <row r="83" spans="1:14" ht="12.75">
      <c r="A83" t="s">
        <v>66</v>
      </c>
      <c r="B83" s="1">
        <v>36832</v>
      </c>
      <c r="C83" s="2">
        <v>0.16546296296296295</v>
      </c>
      <c r="D83" t="s">
        <v>423</v>
      </c>
      <c r="E83">
        <v>0.673</v>
      </c>
      <c r="F83">
        <v>9.766</v>
      </c>
      <c r="G83" t="s">
        <v>424</v>
      </c>
      <c r="H83">
        <v>1.663</v>
      </c>
      <c r="I83">
        <v>98.0552</v>
      </c>
      <c r="K83" s="2">
        <v>0.1638888888888889</v>
      </c>
      <c r="L83" s="3">
        <f t="shared" si="5"/>
        <v>307.1638888888889</v>
      </c>
      <c r="M83">
        <f t="shared" si="3"/>
        <v>491.6580243060101</v>
      </c>
      <c r="N83">
        <f t="shared" si="4"/>
        <v>149.6113588952376</v>
      </c>
    </row>
    <row r="84" spans="1:14" ht="12.75">
      <c r="A84" t="s">
        <v>67</v>
      </c>
      <c r="B84" s="1">
        <v>36832</v>
      </c>
      <c r="C84" s="2">
        <v>0.16754629629629628</v>
      </c>
      <c r="D84" t="s">
        <v>423</v>
      </c>
      <c r="E84">
        <v>0.675</v>
      </c>
      <c r="F84">
        <v>10.6409</v>
      </c>
      <c r="G84" t="s">
        <v>424</v>
      </c>
      <c r="H84">
        <v>1.666</v>
      </c>
      <c r="I84">
        <v>95.3774</v>
      </c>
      <c r="K84" s="2">
        <v>0.16597222222222222</v>
      </c>
      <c r="L84" s="3">
        <f t="shared" si="5"/>
        <v>307.1659722222222</v>
      </c>
      <c r="M84">
        <f t="shared" si="3"/>
        <v>535.7038573456709</v>
      </c>
      <c r="N84">
        <f t="shared" si="4"/>
        <v>146.5641311262806</v>
      </c>
    </row>
    <row r="85" spans="1:14" ht="12.75">
      <c r="A85" t="s">
        <v>68</v>
      </c>
      <c r="B85" s="1">
        <v>36832</v>
      </c>
      <c r="C85" s="2">
        <v>0.1696296296296296</v>
      </c>
      <c r="D85" t="s">
        <v>423</v>
      </c>
      <c r="E85">
        <v>0.675</v>
      </c>
      <c r="F85">
        <v>9.4916</v>
      </c>
      <c r="G85" t="s">
        <v>424</v>
      </c>
      <c r="H85">
        <v>1.666</v>
      </c>
      <c r="I85">
        <v>92.2454</v>
      </c>
      <c r="K85" s="2">
        <v>0.16805555555555554</v>
      </c>
      <c r="L85" s="3">
        <f t="shared" si="5"/>
        <v>307.16805555555555</v>
      </c>
      <c r="M85">
        <f t="shared" si="3"/>
        <v>477.84367228168395</v>
      </c>
      <c r="N85">
        <f t="shared" si="4"/>
        <v>143.000042182979</v>
      </c>
    </row>
    <row r="86" spans="1:14" ht="12.75">
      <c r="A86" t="s">
        <v>69</v>
      </c>
      <c r="B86" s="1">
        <v>36832</v>
      </c>
      <c r="C86" s="2">
        <v>0.17172453703703705</v>
      </c>
      <c r="D86" t="s">
        <v>423</v>
      </c>
      <c r="E86">
        <v>0.673</v>
      </c>
      <c r="F86">
        <v>9.9253</v>
      </c>
      <c r="G86" t="s">
        <v>424</v>
      </c>
      <c r="H86">
        <v>1.666</v>
      </c>
      <c r="I86">
        <v>105.0936</v>
      </c>
      <c r="K86" s="2">
        <v>0.17013888888888887</v>
      </c>
      <c r="L86" s="3">
        <f t="shared" si="5"/>
        <v>307.1701388888889</v>
      </c>
      <c r="M86">
        <f t="shared" si="3"/>
        <v>499.67779936969504</v>
      </c>
      <c r="N86">
        <f t="shared" si="4"/>
        <v>157.62077256654484</v>
      </c>
    </row>
    <row r="87" spans="1:14" ht="12.75">
      <c r="A87" t="s">
        <v>70</v>
      </c>
      <c r="B87" s="1">
        <v>36832</v>
      </c>
      <c r="C87" s="2">
        <v>0.17380787037037038</v>
      </c>
      <c r="D87" t="s">
        <v>423</v>
      </c>
      <c r="E87">
        <v>0.673</v>
      </c>
      <c r="F87">
        <v>10.5439</v>
      </c>
      <c r="G87" t="s">
        <v>424</v>
      </c>
      <c r="H87">
        <v>1.663</v>
      </c>
      <c r="I87">
        <v>102.8851</v>
      </c>
      <c r="K87" s="2">
        <v>0.17222222222222225</v>
      </c>
      <c r="L87" s="3">
        <f t="shared" si="5"/>
        <v>307.1722222222222</v>
      </c>
      <c r="M87">
        <f t="shared" si="3"/>
        <v>530.8205040426111</v>
      </c>
      <c r="N87">
        <f t="shared" si="4"/>
        <v>155.10758915936677</v>
      </c>
    </row>
    <row r="88" spans="1:14" ht="12.75">
      <c r="A88" t="s">
        <v>71</v>
      </c>
      <c r="B88" s="1">
        <v>36832</v>
      </c>
      <c r="C88" s="2">
        <v>0.1758912037037037</v>
      </c>
      <c r="D88" t="s">
        <v>423</v>
      </c>
      <c r="E88">
        <v>0.675</v>
      </c>
      <c r="F88">
        <v>9.8168</v>
      </c>
      <c r="G88" t="s">
        <v>424</v>
      </c>
      <c r="H88">
        <v>1.666</v>
      </c>
      <c r="I88">
        <v>109.8649</v>
      </c>
      <c r="K88" s="2">
        <v>0.17430555555555557</v>
      </c>
      <c r="L88" s="3">
        <f t="shared" si="5"/>
        <v>307.1743055555556</v>
      </c>
      <c r="M88">
        <f t="shared" si="3"/>
        <v>494.21549180905595</v>
      </c>
      <c r="N88">
        <f t="shared" si="4"/>
        <v>163.0503184079163</v>
      </c>
    </row>
    <row r="89" spans="1:14" ht="12.75">
      <c r="A89" t="s">
        <v>72</v>
      </c>
      <c r="B89" s="1">
        <v>36832</v>
      </c>
      <c r="C89" s="2">
        <v>0.17797453703703703</v>
      </c>
      <c r="D89" t="s">
        <v>423</v>
      </c>
      <c r="E89">
        <v>0.675</v>
      </c>
      <c r="F89">
        <v>10.7789</v>
      </c>
      <c r="G89" t="s">
        <v>424</v>
      </c>
      <c r="H89">
        <v>1.665</v>
      </c>
      <c r="I89">
        <v>87.6343</v>
      </c>
      <c r="K89" s="2">
        <v>0.1763888888888889</v>
      </c>
      <c r="L89" s="3">
        <f t="shared" si="5"/>
        <v>307.1763888888889</v>
      </c>
      <c r="M89">
        <f t="shared" si="3"/>
        <v>542.6513084366221</v>
      </c>
      <c r="N89">
        <f t="shared" si="4"/>
        <v>137.75279744273044</v>
      </c>
    </row>
    <row r="90" spans="1:14" ht="12.75">
      <c r="A90" t="s">
        <v>73</v>
      </c>
      <c r="B90" s="1">
        <v>36832</v>
      </c>
      <c r="C90" s="2">
        <v>0.18005787037037035</v>
      </c>
      <c r="D90" t="s">
        <v>423</v>
      </c>
      <c r="E90">
        <v>0.675</v>
      </c>
      <c r="F90">
        <v>9.8507</v>
      </c>
      <c r="G90" t="s">
        <v>424</v>
      </c>
      <c r="H90">
        <v>1.666</v>
      </c>
      <c r="I90">
        <v>95.6224</v>
      </c>
      <c r="K90" s="2">
        <v>0.17847222222222223</v>
      </c>
      <c r="L90" s="3">
        <f t="shared" si="5"/>
        <v>307.17847222222224</v>
      </c>
      <c r="M90">
        <f t="shared" si="3"/>
        <v>495.92214827270254</v>
      </c>
      <c r="N90">
        <f t="shared" si="4"/>
        <v>146.84293118729877</v>
      </c>
    </row>
    <row r="91" spans="1:14" ht="12.75">
      <c r="A91" t="s">
        <v>431</v>
      </c>
      <c r="B91" s="1">
        <v>36832</v>
      </c>
      <c r="C91">
        <f>AVERAGE(C90,C92)</f>
        <v>0.18214120370370368</v>
      </c>
      <c r="D91" t="s">
        <v>423</v>
      </c>
      <c r="E91" t="s">
        <v>431</v>
      </c>
      <c r="F91" t="s">
        <v>431</v>
      </c>
      <c r="G91" t="s">
        <v>424</v>
      </c>
      <c r="H91" t="s">
        <v>431</v>
      </c>
      <c r="I91" t="s">
        <v>431</v>
      </c>
      <c r="K91" s="2">
        <v>0.18055555555555555</v>
      </c>
      <c r="L91" s="3">
        <f t="shared" si="5"/>
        <v>307.18055555555554</v>
      </c>
      <c r="M91" t="s">
        <v>431</v>
      </c>
      <c r="N91" t="s">
        <v>431</v>
      </c>
    </row>
    <row r="92" spans="1:14" ht="12.75">
      <c r="A92" t="s">
        <v>74</v>
      </c>
      <c r="B92" s="1">
        <v>36832</v>
      </c>
      <c r="C92" s="2">
        <v>0.18422453703703703</v>
      </c>
      <c r="D92" t="s">
        <v>423</v>
      </c>
      <c r="E92">
        <v>0.675</v>
      </c>
      <c r="F92">
        <v>10.7627</v>
      </c>
      <c r="G92" t="s">
        <v>424</v>
      </c>
      <c r="H92">
        <v>1.668</v>
      </c>
      <c r="I92">
        <v>89.1424</v>
      </c>
      <c r="K92" s="2">
        <v>0.1826388888888889</v>
      </c>
      <c r="L92" s="3">
        <f t="shared" si="5"/>
        <v>307.1826388888889</v>
      </c>
      <c r="M92">
        <f t="shared" si="3"/>
        <v>541.8357380911627</v>
      </c>
      <c r="N92">
        <f t="shared" si="4"/>
        <v>139.4689540632264</v>
      </c>
    </row>
    <row r="93" spans="1:14" ht="12.75">
      <c r="A93" t="s">
        <v>75</v>
      </c>
      <c r="B93" s="1">
        <v>36832</v>
      </c>
      <c r="C93" s="2">
        <v>0.18630787037037036</v>
      </c>
      <c r="D93" t="s">
        <v>423</v>
      </c>
      <c r="E93">
        <v>0.673</v>
      </c>
      <c r="F93">
        <v>10.8445</v>
      </c>
      <c r="G93" t="s">
        <v>424</v>
      </c>
      <c r="H93">
        <v>1.665</v>
      </c>
      <c r="I93">
        <v>89.3773</v>
      </c>
      <c r="K93" s="2">
        <v>0.18472222222222223</v>
      </c>
      <c r="L93" s="3">
        <f t="shared" si="5"/>
        <v>307.1847222222222</v>
      </c>
      <c r="M93">
        <f t="shared" si="3"/>
        <v>545.9538648972482</v>
      </c>
      <c r="N93">
        <f t="shared" si="4"/>
        <v>139.73626073397404</v>
      </c>
    </row>
    <row r="94" spans="1:14" ht="12.75">
      <c r="A94" t="s">
        <v>76</v>
      </c>
      <c r="B94" s="1">
        <v>36832</v>
      </c>
      <c r="C94" s="2">
        <v>0.18840277777777778</v>
      </c>
      <c r="D94" t="s">
        <v>423</v>
      </c>
      <c r="E94">
        <v>0.675</v>
      </c>
      <c r="F94">
        <v>10.6633</v>
      </c>
      <c r="G94" t="s">
        <v>424</v>
      </c>
      <c r="H94">
        <v>1.666</v>
      </c>
      <c r="I94">
        <v>85.201</v>
      </c>
      <c r="K94" s="2">
        <v>0.18680555555555556</v>
      </c>
      <c r="L94" s="3">
        <f t="shared" si="5"/>
        <v>307.18680555555557</v>
      </c>
      <c r="M94">
        <f t="shared" si="3"/>
        <v>536.8315595517383</v>
      </c>
      <c r="N94">
        <f t="shared" si="4"/>
        <v>134.9838007550753</v>
      </c>
    </row>
    <row r="95" spans="1:14" ht="12.75">
      <c r="A95" t="s">
        <v>431</v>
      </c>
      <c r="B95" s="1">
        <v>36832</v>
      </c>
      <c r="C95">
        <f>AVERAGE(C94,C97)</f>
        <v>0.1915277777777778</v>
      </c>
      <c r="D95" t="s">
        <v>423</v>
      </c>
      <c r="E95" t="s">
        <v>431</v>
      </c>
      <c r="F95" t="s">
        <v>431</v>
      </c>
      <c r="G95" t="s">
        <v>424</v>
      </c>
      <c r="H95" t="s">
        <v>431</v>
      </c>
      <c r="I95" t="s">
        <v>431</v>
      </c>
      <c r="K95" s="2">
        <v>0.18888888888888888</v>
      </c>
      <c r="L95" s="3">
        <f t="shared" si="5"/>
        <v>307.18888888888887</v>
      </c>
      <c r="M95" t="s">
        <v>431</v>
      </c>
      <c r="N95" t="s">
        <v>431</v>
      </c>
    </row>
    <row r="96" spans="1:14" ht="12.75">
      <c r="A96" t="s">
        <v>431</v>
      </c>
      <c r="B96" s="1">
        <v>36832</v>
      </c>
      <c r="C96">
        <f>AVERAGE(C95,C97)</f>
        <v>0.1930902777777778</v>
      </c>
      <c r="D96" t="s">
        <v>423</v>
      </c>
      <c r="E96" t="s">
        <v>431</v>
      </c>
      <c r="F96" t="s">
        <v>431</v>
      </c>
      <c r="G96" t="s">
        <v>424</v>
      </c>
      <c r="H96" t="s">
        <v>431</v>
      </c>
      <c r="I96" t="s">
        <v>431</v>
      </c>
      <c r="K96" s="2">
        <v>0.1909722222222222</v>
      </c>
      <c r="L96" s="3">
        <f t="shared" si="5"/>
        <v>307.19097222222223</v>
      </c>
      <c r="M96" t="s">
        <v>431</v>
      </c>
      <c r="N96" t="s">
        <v>431</v>
      </c>
    </row>
    <row r="97" spans="1:14" ht="12.75">
      <c r="A97" t="s">
        <v>77</v>
      </c>
      <c r="B97" s="1">
        <v>36832</v>
      </c>
      <c r="C97" s="2">
        <v>0.19465277777777779</v>
      </c>
      <c r="D97" t="s">
        <v>423</v>
      </c>
      <c r="E97">
        <v>0.675</v>
      </c>
      <c r="F97">
        <v>10.2353</v>
      </c>
      <c r="G97" t="s">
        <v>424</v>
      </c>
      <c r="H97">
        <v>1.668</v>
      </c>
      <c r="I97">
        <v>90.7209</v>
      </c>
      <c r="K97" s="2">
        <v>0.19305555555555554</v>
      </c>
      <c r="L97" s="3">
        <f t="shared" si="5"/>
        <v>307.19305555555553</v>
      </c>
      <c r="M97">
        <f t="shared" si="3"/>
        <v>515.2843924000928</v>
      </c>
      <c r="N97">
        <f t="shared" si="4"/>
        <v>141.26522302778633</v>
      </c>
    </row>
    <row r="98" spans="1:14" ht="12.75">
      <c r="A98" t="s">
        <v>78</v>
      </c>
      <c r="B98" s="1">
        <v>36832</v>
      </c>
      <c r="C98" s="2">
        <v>0.1967361111111111</v>
      </c>
      <c r="D98" t="s">
        <v>423</v>
      </c>
      <c r="E98">
        <v>0.675</v>
      </c>
      <c r="F98">
        <v>9.7352</v>
      </c>
      <c r="G98" t="s">
        <v>424</v>
      </c>
      <c r="H98">
        <v>1.668</v>
      </c>
      <c r="I98">
        <v>86.1544</v>
      </c>
      <c r="K98" s="2">
        <v>0.1951388888888889</v>
      </c>
      <c r="L98" s="3">
        <f t="shared" si="5"/>
        <v>307.1951388888889</v>
      </c>
      <c r="M98">
        <f t="shared" si="3"/>
        <v>490.1074337726674</v>
      </c>
      <c r="N98">
        <f t="shared" si="4"/>
        <v>136.06873127823744</v>
      </c>
    </row>
    <row r="99" spans="1:14" ht="12.75">
      <c r="A99" t="s">
        <v>79</v>
      </c>
      <c r="B99" s="1">
        <v>36832</v>
      </c>
      <c r="C99" s="2">
        <v>0.1988310185185185</v>
      </c>
      <c r="D99" t="s">
        <v>423</v>
      </c>
      <c r="E99">
        <v>0.675</v>
      </c>
      <c r="F99">
        <v>10.0305</v>
      </c>
      <c r="G99" t="s">
        <v>424</v>
      </c>
      <c r="H99">
        <v>1.665</v>
      </c>
      <c r="I99">
        <v>93.3771</v>
      </c>
      <c r="K99" s="2">
        <v>0.19722222222222222</v>
      </c>
      <c r="L99" s="3">
        <f t="shared" si="5"/>
        <v>307.1972222222222</v>
      </c>
      <c r="M99">
        <f t="shared" si="3"/>
        <v>504.97397223033323</v>
      </c>
      <c r="N99">
        <f t="shared" si="4"/>
        <v>144.28787087299636</v>
      </c>
    </row>
    <row r="100" spans="1:14" ht="12.75">
      <c r="A100" t="s">
        <v>431</v>
      </c>
      <c r="B100" s="1">
        <v>36832</v>
      </c>
      <c r="C100">
        <f>AVERAGE(C99,C101)</f>
        <v>0.20091435185185186</v>
      </c>
      <c r="D100" t="s">
        <v>423</v>
      </c>
      <c r="E100" t="s">
        <v>431</v>
      </c>
      <c r="F100" t="s">
        <v>431</v>
      </c>
      <c r="G100" t="s">
        <v>424</v>
      </c>
      <c r="H100" t="s">
        <v>431</v>
      </c>
      <c r="I100" t="s">
        <v>431</v>
      </c>
      <c r="K100" s="2">
        <v>0.19930555555555554</v>
      </c>
      <c r="L100" s="3">
        <f t="shared" si="5"/>
        <v>307.19930555555555</v>
      </c>
      <c r="M100" t="s">
        <v>431</v>
      </c>
      <c r="N100" t="s">
        <v>431</v>
      </c>
    </row>
    <row r="101" spans="1:14" ht="12.75">
      <c r="A101" t="s">
        <v>80</v>
      </c>
      <c r="B101" s="1">
        <v>36832</v>
      </c>
      <c r="C101" s="2">
        <v>0.2029976851851852</v>
      </c>
      <c r="D101" t="s">
        <v>423</v>
      </c>
      <c r="E101">
        <v>0.675</v>
      </c>
      <c r="F101">
        <v>9.3682</v>
      </c>
      <c r="G101" t="s">
        <v>424</v>
      </c>
      <c r="H101">
        <v>1.668</v>
      </c>
      <c r="I101">
        <v>95.9108</v>
      </c>
      <c r="K101" s="2">
        <v>0.20138888888888887</v>
      </c>
      <c r="L101" s="3">
        <f t="shared" si="5"/>
        <v>307.2013888888889</v>
      </c>
      <c r="M101">
        <f t="shared" si="3"/>
        <v>471.63124137861604</v>
      </c>
      <c r="N101">
        <f t="shared" si="4"/>
        <v>147.17111868769732</v>
      </c>
    </row>
    <row r="102" spans="1:14" ht="12.75">
      <c r="A102" t="s">
        <v>81</v>
      </c>
      <c r="B102" s="1">
        <v>36832</v>
      </c>
      <c r="C102" s="2">
        <v>0.20508101851851854</v>
      </c>
      <c r="D102" t="s">
        <v>423</v>
      </c>
      <c r="E102">
        <v>0.675</v>
      </c>
      <c r="F102">
        <v>10.6407</v>
      </c>
      <c r="G102" t="s">
        <v>424</v>
      </c>
      <c r="H102">
        <v>1.666</v>
      </c>
      <c r="I102">
        <v>93.5427</v>
      </c>
      <c r="K102" s="2">
        <v>0.2034722222222222</v>
      </c>
      <c r="L102" s="3">
        <f t="shared" si="5"/>
        <v>307.2034722222222</v>
      </c>
      <c r="M102">
        <f t="shared" si="3"/>
        <v>535.6937885759739</v>
      </c>
      <c r="N102">
        <f t="shared" si="4"/>
        <v>144.47631695505598</v>
      </c>
    </row>
    <row r="103" spans="1:14" ht="12.75">
      <c r="A103" t="s">
        <v>82</v>
      </c>
      <c r="B103" s="1">
        <v>36832</v>
      </c>
      <c r="C103" s="2">
        <v>0.20716435185185186</v>
      </c>
      <c r="D103" t="s">
        <v>423</v>
      </c>
      <c r="E103">
        <v>0.673</v>
      </c>
      <c r="F103">
        <v>10.1413</v>
      </c>
      <c r="G103" t="s">
        <v>424</v>
      </c>
      <c r="H103">
        <v>1.666</v>
      </c>
      <c r="I103">
        <v>93.2897</v>
      </c>
      <c r="K103" s="2">
        <v>0.20555555555555557</v>
      </c>
      <c r="L103" s="3">
        <f t="shared" si="5"/>
        <v>307.2055555555556</v>
      </c>
      <c r="M103">
        <f t="shared" si="3"/>
        <v>510.5520706424882</v>
      </c>
      <c r="N103">
        <f t="shared" si="4"/>
        <v>144.18841321857602</v>
      </c>
    </row>
    <row r="104" spans="1:14" ht="12.75">
      <c r="A104" t="s">
        <v>83</v>
      </c>
      <c r="B104" s="1">
        <v>36832</v>
      </c>
      <c r="C104" s="2">
        <v>0.2092476851851852</v>
      </c>
      <c r="D104" t="s">
        <v>423</v>
      </c>
      <c r="E104">
        <v>0.675</v>
      </c>
      <c r="F104">
        <v>9.794</v>
      </c>
      <c r="G104" t="s">
        <v>424</v>
      </c>
      <c r="H104">
        <v>1.666</v>
      </c>
      <c r="I104">
        <v>92.4682</v>
      </c>
      <c r="K104" s="2">
        <v>0.2076388888888889</v>
      </c>
      <c r="L104" s="3">
        <f t="shared" si="5"/>
        <v>307.2076388888889</v>
      </c>
      <c r="M104">
        <f t="shared" si="3"/>
        <v>493.0676520635944</v>
      </c>
      <c r="N104">
        <f t="shared" si="4"/>
        <v>143.25357954459062</v>
      </c>
    </row>
    <row r="105" spans="1:14" ht="12.75">
      <c r="A105" t="s">
        <v>84</v>
      </c>
      <c r="B105" s="1">
        <v>36832</v>
      </c>
      <c r="C105" s="2">
        <v>0.21133101851851852</v>
      </c>
      <c r="D105" t="s">
        <v>423</v>
      </c>
      <c r="E105">
        <v>0.675</v>
      </c>
      <c r="F105">
        <v>9.6773</v>
      </c>
      <c r="G105" t="s">
        <v>424</v>
      </c>
      <c r="H105">
        <v>1.666</v>
      </c>
      <c r="I105">
        <v>95.4827</v>
      </c>
      <c r="K105" s="2">
        <v>0.20972222222222223</v>
      </c>
      <c r="L105" s="3">
        <f t="shared" si="5"/>
        <v>307.20972222222224</v>
      </c>
      <c r="M105">
        <f t="shared" si="3"/>
        <v>487.192524945377</v>
      </c>
      <c r="N105">
        <f t="shared" si="4"/>
        <v>146.6839582545468</v>
      </c>
    </row>
    <row r="106" spans="1:14" ht="12.75">
      <c r="A106" t="s">
        <v>85</v>
      </c>
      <c r="B106" s="1">
        <v>36832</v>
      </c>
      <c r="C106" s="2">
        <v>0.2134722222222222</v>
      </c>
      <c r="D106" t="s">
        <v>423</v>
      </c>
      <c r="E106">
        <v>0.673</v>
      </c>
      <c r="F106">
        <v>10.7232</v>
      </c>
      <c r="G106" t="s">
        <v>424</v>
      </c>
      <c r="H106">
        <v>1.665</v>
      </c>
      <c r="I106">
        <v>99.2067</v>
      </c>
      <c r="K106" s="2">
        <v>0.21180555555555555</v>
      </c>
      <c r="L106" s="3">
        <f t="shared" si="5"/>
        <v>307.21180555555554</v>
      </c>
      <c r="M106">
        <f t="shared" si="3"/>
        <v>539.8471560759991</v>
      </c>
      <c r="N106">
        <f t="shared" si="4"/>
        <v>150.921719182023</v>
      </c>
    </row>
    <row r="107" spans="1:14" ht="12.75">
      <c r="A107" t="s">
        <v>86</v>
      </c>
      <c r="B107" s="1">
        <v>36832</v>
      </c>
      <c r="C107" s="2">
        <v>0.21550925925925926</v>
      </c>
      <c r="D107" t="s">
        <v>423</v>
      </c>
      <c r="E107">
        <v>0.673</v>
      </c>
      <c r="F107">
        <v>9.7671</v>
      </c>
      <c r="G107" t="s">
        <v>424</v>
      </c>
      <c r="H107">
        <v>1.666</v>
      </c>
      <c r="I107">
        <v>101.01</v>
      </c>
      <c r="K107" s="2">
        <v>0.2138888888888889</v>
      </c>
      <c r="L107" s="3">
        <f t="shared" si="5"/>
        <v>307.2138888888889</v>
      </c>
      <c r="M107">
        <f t="shared" si="3"/>
        <v>491.7134025393437</v>
      </c>
      <c r="N107">
        <f t="shared" si="4"/>
        <v>152.97380142706</v>
      </c>
    </row>
    <row r="108" spans="1:14" ht="12.75">
      <c r="A108" t="s">
        <v>87</v>
      </c>
      <c r="B108" s="1">
        <v>36832</v>
      </c>
      <c r="C108" s="2">
        <v>0.2175925925925926</v>
      </c>
      <c r="D108" t="s">
        <v>423</v>
      </c>
      <c r="E108">
        <v>0.673</v>
      </c>
      <c r="F108">
        <v>9.3202</v>
      </c>
      <c r="G108" t="s">
        <v>424</v>
      </c>
      <c r="H108">
        <v>1.665</v>
      </c>
      <c r="I108">
        <v>98.9618</v>
      </c>
      <c r="K108" s="2">
        <v>0.21597222222222223</v>
      </c>
      <c r="L108" s="3">
        <f t="shared" si="5"/>
        <v>307.2159722222222</v>
      </c>
      <c r="M108">
        <f t="shared" si="3"/>
        <v>469.2147366513286</v>
      </c>
      <c r="N108">
        <f t="shared" si="4"/>
        <v>150.6430329169481</v>
      </c>
    </row>
    <row r="109" spans="1:14" ht="12.75">
      <c r="A109" t="s">
        <v>88</v>
      </c>
      <c r="B109" s="1">
        <v>36832</v>
      </c>
      <c r="C109" s="2">
        <v>0.2196759259259259</v>
      </c>
      <c r="D109" t="s">
        <v>423</v>
      </c>
      <c r="E109">
        <v>0.673</v>
      </c>
      <c r="F109">
        <v>9.8899</v>
      </c>
      <c r="G109" t="s">
        <v>424</v>
      </c>
      <c r="H109">
        <v>1.663</v>
      </c>
      <c r="I109">
        <v>100.7411</v>
      </c>
      <c r="K109" s="2">
        <v>0.21805555555555556</v>
      </c>
      <c r="L109" s="3">
        <f t="shared" si="5"/>
        <v>307.21805555555557</v>
      </c>
      <c r="M109">
        <f t="shared" si="3"/>
        <v>497.8956271333207</v>
      </c>
      <c r="N109">
        <f t="shared" si="4"/>
        <v>152.66780413559965</v>
      </c>
    </row>
    <row r="110" spans="1:14" ht="12.75">
      <c r="A110" t="s">
        <v>89</v>
      </c>
      <c r="B110" s="1">
        <v>36832</v>
      </c>
      <c r="C110" s="2">
        <v>0.22175925925925924</v>
      </c>
      <c r="D110" t="s">
        <v>423</v>
      </c>
      <c r="E110">
        <v>0.673</v>
      </c>
      <c r="F110">
        <v>10.1508</v>
      </c>
      <c r="G110" t="s">
        <v>424</v>
      </c>
      <c r="H110">
        <v>1.665</v>
      </c>
      <c r="I110">
        <v>99.1183</v>
      </c>
      <c r="K110" s="2">
        <v>0.22013888888888888</v>
      </c>
      <c r="L110" s="3">
        <f t="shared" si="5"/>
        <v>307.22013888888887</v>
      </c>
      <c r="M110">
        <f t="shared" si="3"/>
        <v>511.03033720309725</v>
      </c>
      <c r="N110">
        <f t="shared" si="4"/>
        <v>150.8211235681699</v>
      </c>
    </row>
    <row r="111" spans="1:14" ht="12.75">
      <c r="A111" t="s">
        <v>90</v>
      </c>
      <c r="B111" s="1">
        <v>36832</v>
      </c>
      <c r="C111" s="2">
        <v>0.22384259259259257</v>
      </c>
      <c r="D111" t="s">
        <v>423</v>
      </c>
      <c r="E111">
        <v>0.675</v>
      </c>
      <c r="F111">
        <v>10.018</v>
      </c>
      <c r="G111" t="s">
        <v>424</v>
      </c>
      <c r="H111">
        <v>1.665</v>
      </c>
      <c r="I111">
        <v>104.615</v>
      </c>
      <c r="K111" s="2">
        <v>0.2222222222222222</v>
      </c>
      <c r="L111" s="3">
        <f t="shared" si="5"/>
        <v>307.22222222222223</v>
      </c>
      <c r="M111">
        <f t="shared" si="3"/>
        <v>504.3446741242688</v>
      </c>
      <c r="N111">
        <f t="shared" si="4"/>
        <v>157.07614518204164</v>
      </c>
    </row>
    <row r="112" spans="1:14" ht="12.75">
      <c r="A112" t="s">
        <v>91</v>
      </c>
      <c r="B112" s="1">
        <v>36832</v>
      </c>
      <c r="C112" s="2">
        <v>0.22592592592592595</v>
      </c>
      <c r="D112" t="s">
        <v>423</v>
      </c>
      <c r="E112">
        <v>0.673</v>
      </c>
      <c r="F112">
        <v>9.4145</v>
      </c>
      <c r="G112" t="s">
        <v>424</v>
      </c>
      <c r="H112">
        <v>1.665</v>
      </c>
      <c r="I112">
        <v>102.8329</v>
      </c>
      <c r="K112" s="2">
        <v>0.22430555555555556</v>
      </c>
      <c r="L112" s="3">
        <f t="shared" si="5"/>
        <v>307.22430555555553</v>
      </c>
      <c r="M112">
        <f t="shared" si="3"/>
        <v>473.9621615634786</v>
      </c>
      <c r="N112">
        <f t="shared" si="4"/>
        <v>155.04818767697842</v>
      </c>
    </row>
    <row r="113" spans="1:14" ht="12.75">
      <c r="A113" t="s">
        <v>92</v>
      </c>
      <c r="B113" s="1">
        <v>36832</v>
      </c>
      <c r="C113" s="2">
        <v>0.22800925925925927</v>
      </c>
      <c r="D113" t="s">
        <v>423</v>
      </c>
      <c r="E113">
        <v>0.675</v>
      </c>
      <c r="F113">
        <v>10.0858</v>
      </c>
      <c r="G113" t="s">
        <v>424</v>
      </c>
      <c r="H113">
        <v>1.665</v>
      </c>
      <c r="I113">
        <v>101.2076</v>
      </c>
      <c r="K113" s="2">
        <v>0.2263888888888889</v>
      </c>
      <c r="L113" s="3">
        <f t="shared" si="5"/>
        <v>307.2263888888889</v>
      </c>
      <c r="M113">
        <f t="shared" si="3"/>
        <v>507.7579870515623</v>
      </c>
      <c r="N113">
        <f t="shared" si="4"/>
        <v>153.1986622109669</v>
      </c>
    </row>
    <row r="114" spans="1:14" ht="12.75">
      <c r="A114" t="s">
        <v>93</v>
      </c>
      <c r="B114" s="1">
        <v>36832</v>
      </c>
      <c r="C114" s="2">
        <v>0.23010416666666667</v>
      </c>
      <c r="D114" t="s">
        <v>423</v>
      </c>
      <c r="E114">
        <v>0.673</v>
      </c>
      <c r="F114">
        <v>9.8967</v>
      </c>
      <c r="G114" t="s">
        <v>424</v>
      </c>
      <c r="H114">
        <v>1.665</v>
      </c>
      <c r="I114">
        <v>101.011</v>
      </c>
      <c r="K114" s="2">
        <v>0.22847222222222222</v>
      </c>
      <c r="L114" s="3">
        <f t="shared" si="5"/>
        <v>307.2284722222222</v>
      </c>
      <c r="M114">
        <f aca="true" t="shared" si="6" ref="M114:M177">500*F114/AVERAGE($Q$207,$Q$47)</f>
        <v>498.2379653030196</v>
      </c>
      <c r="N114">
        <f aca="true" t="shared" si="7" ref="N114:N177">(277-103)/(-60+(AVERAGE($P$207,$P$47)))*I114+277-((277-103)/(-60+(AVERAGE($P$207,$P$47)))*210)</f>
        <v>152.9749393864927</v>
      </c>
    </row>
    <row r="115" spans="1:14" ht="12.75">
      <c r="A115" t="s">
        <v>431</v>
      </c>
      <c r="B115" s="1">
        <v>36832</v>
      </c>
      <c r="C115">
        <f>AVERAGE(C114,C116)</f>
        <v>0.2321875</v>
      </c>
      <c r="D115" t="s">
        <v>423</v>
      </c>
      <c r="E115" t="s">
        <v>431</v>
      </c>
      <c r="F115" t="s">
        <v>431</v>
      </c>
      <c r="G115" t="s">
        <v>424</v>
      </c>
      <c r="H115" t="s">
        <v>431</v>
      </c>
      <c r="I115" t="s">
        <v>431</v>
      </c>
      <c r="K115" s="2">
        <v>0.23055555555555554</v>
      </c>
      <c r="L115" s="3">
        <f t="shared" si="5"/>
        <v>307.23055555555555</v>
      </c>
      <c r="M115" t="s">
        <v>431</v>
      </c>
      <c r="N115" t="s">
        <v>431</v>
      </c>
    </row>
    <row r="116" spans="1:14" ht="12.75">
      <c r="A116" t="s">
        <v>94</v>
      </c>
      <c r="B116" s="1">
        <v>36832</v>
      </c>
      <c r="C116" s="2">
        <v>0.23427083333333334</v>
      </c>
      <c r="D116" t="s">
        <v>423</v>
      </c>
      <c r="E116">
        <v>0.675</v>
      </c>
      <c r="F116">
        <v>10.1344</v>
      </c>
      <c r="G116" t="s">
        <v>424</v>
      </c>
      <c r="H116">
        <v>1.666</v>
      </c>
      <c r="I116">
        <v>95.5105</v>
      </c>
      <c r="K116" s="2">
        <v>0.23263888888888887</v>
      </c>
      <c r="L116" s="3">
        <f t="shared" si="5"/>
        <v>307.2326388888889</v>
      </c>
      <c r="M116">
        <f t="shared" si="6"/>
        <v>510.20469808794064</v>
      </c>
      <c r="N116">
        <f t="shared" si="7"/>
        <v>146.71559352677664</v>
      </c>
    </row>
    <row r="117" spans="1:14" ht="12.75">
      <c r="A117" t="s">
        <v>95</v>
      </c>
      <c r="B117" s="1">
        <v>36832</v>
      </c>
      <c r="C117" s="2">
        <v>0.23635416666666667</v>
      </c>
      <c r="D117" t="s">
        <v>423</v>
      </c>
      <c r="E117">
        <v>0.675</v>
      </c>
      <c r="F117">
        <v>9.6896</v>
      </c>
      <c r="G117" t="s">
        <v>424</v>
      </c>
      <c r="H117">
        <v>1.666</v>
      </c>
      <c r="I117">
        <v>101.4258</v>
      </c>
      <c r="K117" s="2">
        <v>0.2347222222222222</v>
      </c>
      <c r="L117" s="3">
        <f t="shared" si="5"/>
        <v>307.2347222222222</v>
      </c>
      <c r="M117">
        <f t="shared" si="6"/>
        <v>487.81175428174436</v>
      </c>
      <c r="N117">
        <f t="shared" si="7"/>
        <v>153.44696495918797</v>
      </c>
    </row>
    <row r="118" spans="1:14" ht="12.75">
      <c r="A118" t="s">
        <v>96</v>
      </c>
      <c r="B118" s="1">
        <v>36832</v>
      </c>
      <c r="C118" s="2">
        <v>0.2384375</v>
      </c>
      <c r="D118" t="s">
        <v>423</v>
      </c>
      <c r="E118">
        <v>0.673</v>
      </c>
      <c r="F118">
        <v>9.6592</v>
      </c>
      <c r="G118" t="s">
        <v>424</v>
      </c>
      <c r="H118">
        <v>1.665</v>
      </c>
      <c r="I118">
        <v>100.3336</v>
      </c>
      <c r="K118" s="2">
        <v>0.23680555555555557</v>
      </c>
      <c r="L118" s="3">
        <f t="shared" si="5"/>
        <v>307.2368055555556</v>
      </c>
      <c r="M118">
        <f t="shared" si="6"/>
        <v>486.2813012877957</v>
      </c>
      <c r="N118">
        <f t="shared" si="7"/>
        <v>152.2040856667633</v>
      </c>
    </row>
    <row r="119" spans="1:14" ht="12.75">
      <c r="A119" t="s">
        <v>97</v>
      </c>
      <c r="B119" s="1">
        <v>36832</v>
      </c>
      <c r="C119" s="2">
        <v>0.24052083333333332</v>
      </c>
      <c r="D119" t="s">
        <v>423</v>
      </c>
      <c r="E119">
        <v>0.68</v>
      </c>
      <c r="F119">
        <v>10.1194</v>
      </c>
      <c r="G119" t="s">
        <v>424</v>
      </c>
      <c r="H119">
        <v>1.671</v>
      </c>
      <c r="I119">
        <v>96.3655</v>
      </c>
      <c r="K119" s="2">
        <v>0.2388888888888889</v>
      </c>
      <c r="L119" s="3">
        <f t="shared" si="5"/>
        <v>307.2388888888889</v>
      </c>
      <c r="M119">
        <f t="shared" si="6"/>
        <v>509.44954036066343</v>
      </c>
      <c r="N119">
        <f t="shared" si="7"/>
        <v>147.68854884175838</v>
      </c>
    </row>
    <row r="120" spans="1:14" ht="12.75">
      <c r="A120" t="s">
        <v>98</v>
      </c>
      <c r="B120" s="1">
        <v>36832</v>
      </c>
      <c r="C120" s="2">
        <v>0.24260416666666665</v>
      </c>
      <c r="D120" t="s">
        <v>423</v>
      </c>
      <c r="E120">
        <v>0.675</v>
      </c>
      <c r="F120">
        <v>10.1294</v>
      </c>
      <c r="G120" t="s">
        <v>424</v>
      </c>
      <c r="H120">
        <v>1.666</v>
      </c>
      <c r="I120">
        <v>95.9835</v>
      </c>
      <c r="K120" s="2">
        <v>0.24097222222222223</v>
      </c>
      <c r="L120" s="3">
        <f t="shared" si="5"/>
        <v>307.24097222222224</v>
      </c>
      <c r="M120">
        <f t="shared" si="6"/>
        <v>509.9529788455149</v>
      </c>
      <c r="N120">
        <f t="shared" si="7"/>
        <v>147.2538483384566</v>
      </c>
    </row>
    <row r="121" spans="1:14" ht="12.75">
      <c r="A121" t="s">
        <v>99</v>
      </c>
      <c r="B121" s="1">
        <v>36832</v>
      </c>
      <c r="C121" s="2">
        <v>0.2446875</v>
      </c>
      <c r="D121" t="s">
        <v>423</v>
      </c>
      <c r="E121">
        <v>0.673</v>
      </c>
      <c r="F121">
        <v>9.3144</v>
      </c>
      <c r="G121" t="s">
        <v>424</v>
      </c>
      <c r="H121">
        <v>1.666</v>
      </c>
      <c r="I121">
        <v>97.455</v>
      </c>
      <c r="K121" s="2">
        <v>0.24305555555555555</v>
      </c>
      <c r="L121" s="3">
        <f t="shared" si="5"/>
        <v>307.24305555555554</v>
      </c>
      <c r="M121">
        <f t="shared" si="6"/>
        <v>468.9227423301147</v>
      </c>
      <c r="N121">
        <f t="shared" si="7"/>
        <v>148.9283556437147</v>
      </c>
    </row>
    <row r="122" spans="1:14" ht="12.75">
      <c r="A122" t="s">
        <v>100</v>
      </c>
      <c r="B122" s="1">
        <v>36832</v>
      </c>
      <c r="C122" s="2">
        <v>0.24678240740740742</v>
      </c>
      <c r="D122" t="s">
        <v>423</v>
      </c>
      <c r="E122">
        <v>0.675</v>
      </c>
      <c r="F122">
        <v>10.4075</v>
      </c>
      <c r="G122" t="s">
        <v>424</v>
      </c>
      <c r="H122">
        <v>1.666</v>
      </c>
      <c r="I122">
        <v>99.3256</v>
      </c>
      <c r="K122" s="2">
        <v>0.24513888888888888</v>
      </c>
      <c r="L122" s="3">
        <f t="shared" si="5"/>
        <v>307.2451388888889</v>
      </c>
      <c r="M122">
        <f t="shared" si="6"/>
        <v>523.9536031092362</v>
      </c>
      <c r="N122">
        <f t="shared" si="7"/>
        <v>151.05702255857423</v>
      </c>
    </row>
    <row r="123" spans="1:14" ht="12.75">
      <c r="A123" t="s">
        <v>101</v>
      </c>
      <c r="B123" s="1">
        <v>36832</v>
      </c>
      <c r="C123" s="2">
        <v>0.24886574074074075</v>
      </c>
      <c r="D123" t="s">
        <v>423</v>
      </c>
      <c r="E123">
        <v>0.675</v>
      </c>
      <c r="F123">
        <v>10.1273</v>
      </c>
      <c r="G123" t="s">
        <v>424</v>
      </c>
      <c r="H123">
        <v>1.666</v>
      </c>
      <c r="I123">
        <v>104.9176</v>
      </c>
      <c r="K123" s="2">
        <v>0.24722222222222223</v>
      </c>
      <c r="L123" s="3">
        <f t="shared" si="5"/>
        <v>307.2472222222222</v>
      </c>
      <c r="M123">
        <f t="shared" si="6"/>
        <v>509.84725676369607</v>
      </c>
      <c r="N123">
        <f t="shared" si="7"/>
        <v>157.42049170638487</v>
      </c>
    </row>
    <row r="124" spans="1:14" ht="12.75">
      <c r="A124" t="s">
        <v>102</v>
      </c>
      <c r="B124" s="1">
        <v>36832</v>
      </c>
      <c r="C124" s="2">
        <v>0.2509490740740741</v>
      </c>
      <c r="D124" t="s">
        <v>423</v>
      </c>
      <c r="E124">
        <v>0.673</v>
      </c>
      <c r="F124">
        <v>9.3579</v>
      </c>
      <c r="G124" t="s">
        <v>424</v>
      </c>
      <c r="H124">
        <v>1.663</v>
      </c>
      <c r="I124">
        <v>101.7204</v>
      </c>
      <c r="K124" s="2">
        <v>0.24930555555555556</v>
      </c>
      <c r="L124" s="3">
        <f t="shared" si="5"/>
        <v>307.24930555555557</v>
      </c>
      <c r="M124">
        <f t="shared" si="6"/>
        <v>471.11269973921895</v>
      </c>
      <c r="N124">
        <f t="shared" si="7"/>
        <v>153.7822078080694</v>
      </c>
    </row>
    <row r="125" spans="1:14" ht="12.75">
      <c r="A125" t="s">
        <v>103</v>
      </c>
      <c r="B125" s="1">
        <v>36832</v>
      </c>
      <c r="C125" s="2">
        <v>0.2530324074074074</v>
      </c>
      <c r="D125" t="s">
        <v>423</v>
      </c>
      <c r="E125">
        <v>0.675</v>
      </c>
      <c r="F125">
        <v>10.2435</v>
      </c>
      <c r="G125" t="s">
        <v>424</v>
      </c>
      <c r="H125">
        <v>1.668</v>
      </c>
      <c r="I125">
        <v>107.7093</v>
      </c>
      <c r="K125" s="2">
        <v>0.2513888888888889</v>
      </c>
      <c r="L125" s="3">
        <f t="shared" si="5"/>
        <v>307.25138888888887</v>
      </c>
      <c r="M125">
        <f t="shared" si="6"/>
        <v>515.6972119576709</v>
      </c>
      <c r="N125">
        <f t="shared" si="7"/>
        <v>160.5973330547295</v>
      </c>
    </row>
    <row r="126" spans="1:14" ht="12.75">
      <c r="A126" t="s">
        <v>104</v>
      </c>
      <c r="B126" s="1">
        <v>36832</v>
      </c>
      <c r="C126" s="2">
        <v>0.2551736111111111</v>
      </c>
      <c r="D126" t="s">
        <v>423</v>
      </c>
      <c r="E126">
        <v>0.673</v>
      </c>
      <c r="F126">
        <v>9.6689</v>
      </c>
      <c r="G126" t="s">
        <v>424</v>
      </c>
      <c r="H126">
        <v>1.663</v>
      </c>
      <c r="I126">
        <v>103.0097</v>
      </c>
      <c r="K126" s="2">
        <v>0.2534722222222222</v>
      </c>
      <c r="L126" s="3">
        <f t="shared" si="5"/>
        <v>307.25347222222223</v>
      </c>
      <c r="M126">
        <f t="shared" si="6"/>
        <v>486.76963661810174</v>
      </c>
      <c r="N126">
        <f t="shared" si="7"/>
        <v>155.24937890468462</v>
      </c>
    </row>
    <row r="127" spans="1:14" ht="12.75">
      <c r="A127" t="s">
        <v>105</v>
      </c>
      <c r="B127" s="1">
        <v>36832</v>
      </c>
      <c r="C127" s="2">
        <v>0.25721064814814815</v>
      </c>
      <c r="D127" t="s">
        <v>423</v>
      </c>
      <c r="E127">
        <v>0.675</v>
      </c>
      <c r="F127">
        <v>10.3556</v>
      </c>
      <c r="G127" t="s">
        <v>424</v>
      </c>
      <c r="H127">
        <v>1.666</v>
      </c>
      <c r="I127">
        <v>98.3647</v>
      </c>
      <c r="K127" s="2">
        <v>0.2555555555555556</v>
      </c>
      <c r="L127" s="3">
        <f t="shared" si="5"/>
        <v>307.25555555555553</v>
      </c>
      <c r="M127">
        <f t="shared" si="6"/>
        <v>521.3407573728566</v>
      </c>
      <c r="N127">
        <f t="shared" si="7"/>
        <v>149.96355733966666</v>
      </c>
    </row>
    <row r="128" spans="1:14" ht="12.75">
      <c r="A128" t="s">
        <v>431</v>
      </c>
      <c r="B128" s="1">
        <v>36832</v>
      </c>
      <c r="C128">
        <f>AVERAGE(C127,C129)</f>
        <v>0.2592939814814815</v>
      </c>
      <c r="D128" t="s">
        <v>423</v>
      </c>
      <c r="E128" t="s">
        <v>431</v>
      </c>
      <c r="F128" t="s">
        <v>431</v>
      </c>
      <c r="G128" t="s">
        <v>424</v>
      </c>
      <c r="H128" t="s">
        <v>431</v>
      </c>
      <c r="I128" t="s">
        <v>431</v>
      </c>
      <c r="K128" s="2">
        <v>0.2576388888888889</v>
      </c>
      <c r="L128" s="3">
        <f t="shared" si="5"/>
        <v>307.2576388888889</v>
      </c>
      <c r="M128" t="s">
        <v>431</v>
      </c>
      <c r="N128" t="s">
        <v>431</v>
      </c>
    </row>
    <row r="129" spans="1:14" ht="12.75">
      <c r="A129" t="s">
        <v>106</v>
      </c>
      <c r="B129" s="1">
        <v>36832</v>
      </c>
      <c r="C129" s="2">
        <v>0.2613773148148148</v>
      </c>
      <c r="D129" t="s">
        <v>423</v>
      </c>
      <c r="E129">
        <v>0.675</v>
      </c>
      <c r="F129">
        <v>9.7329</v>
      </c>
      <c r="G129" t="s">
        <v>424</v>
      </c>
      <c r="H129">
        <v>1.666</v>
      </c>
      <c r="I129">
        <v>102.3929</v>
      </c>
      <c r="K129" s="2">
        <v>0.25972222222222224</v>
      </c>
      <c r="L129" s="3">
        <f t="shared" si="5"/>
        <v>307.2597222222222</v>
      </c>
      <c r="M129">
        <f t="shared" si="6"/>
        <v>489.9916429211516</v>
      </c>
      <c r="N129">
        <f t="shared" si="7"/>
        <v>154.54748552657847</v>
      </c>
    </row>
    <row r="130" spans="1:14" ht="12.75">
      <c r="A130" t="s">
        <v>107</v>
      </c>
      <c r="B130" s="1">
        <v>36832</v>
      </c>
      <c r="C130" s="2">
        <v>0.2634606481481481</v>
      </c>
      <c r="D130" t="s">
        <v>423</v>
      </c>
      <c r="E130">
        <v>0.675</v>
      </c>
      <c r="F130">
        <v>10.2622</v>
      </c>
      <c r="G130" t="s">
        <v>424</v>
      </c>
      <c r="H130">
        <v>1.666</v>
      </c>
      <c r="I130">
        <v>99.2036</v>
      </c>
      <c r="K130" s="2">
        <v>0.26180555555555557</v>
      </c>
      <c r="L130" s="3">
        <f t="shared" si="5"/>
        <v>307.26180555555555</v>
      </c>
      <c r="M130">
        <f t="shared" si="6"/>
        <v>516.6386419243433</v>
      </c>
      <c r="N130">
        <f t="shared" si="7"/>
        <v>150.91819150778153</v>
      </c>
    </row>
    <row r="131" spans="1:14" ht="12.75">
      <c r="A131" t="s">
        <v>431</v>
      </c>
      <c r="B131" s="1">
        <v>36832</v>
      </c>
      <c r="C131">
        <f>AVERAGE(C130,C132)</f>
        <v>0.2655439814814815</v>
      </c>
      <c r="D131" t="s">
        <v>423</v>
      </c>
      <c r="E131" t="s">
        <v>431</v>
      </c>
      <c r="F131" t="s">
        <v>431</v>
      </c>
      <c r="G131" t="s">
        <v>424</v>
      </c>
      <c r="H131" t="s">
        <v>431</v>
      </c>
      <c r="I131" t="s">
        <v>431</v>
      </c>
      <c r="K131" s="2">
        <v>0.2638888888888889</v>
      </c>
      <c r="L131" s="3">
        <f t="shared" si="5"/>
        <v>307.2638888888889</v>
      </c>
      <c r="M131" t="s">
        <v>431</v>
      </c>
      <c r="N131" t="s">
        <v>431</v>
      </c>
    </row>
    <row r="132" spans="1:14" ht="12.75">
      <c r="A132" t="s">
        <v>108</v>
      </c>
      <c r="B132" s="1">
        <v>36832</v>
      </c>
      <c r="C132" s="2">
        <v>0.26762731481481483</v>
      </c>
      <c r="D132" t="s">
        <v>423</v>
      </c>
      <c r="E132">
        <v>0.673</v>
      </c>
      <c r="F132">
        <v>9.1151</v>
      </c>
      <c r="G132" t="s">
        <v>424</v>
      </c>
      <c r="H132">
        <v>1.666</v>
      </c>
      <c r="I132">
        <v>98.3859</v>
      </c>
      <c r="K132" s="2">
        <v>0.2659722222222222</v>
      </c>
      <c r="L132" s="3">
        <f t="shared" si="5"/>
        <v>307.2659722222222</v>
      </c>
      <c r="M132">
        <f t="shared" si="6"/>
        <v>458.88921332702364</v>
      </c>
      <c r="N132">
        <f t="shared" si="7"/>
        <v>149.9876820796405</v>
      </c>
    </row>
    <row r="133" spans="1:14" ht="12.75">
      <c r="A133" t="s">
        <v>109</v>
      </c>
      <c r="B133" s="1">
        <v>36832</v>
      </c>
      <c r="C133" s="2">
        <v>0.26971064814814816</v>
      </c>
      <c r="D133" t="s">
        <v>423</v>
      </c>
      <c r="E133">
        <v>0.675</v>
      </c>
      <c r="F133">
        <v>9.7132</v>
      </c>
      <c r="G133" t="s">
        <v>424</v>
      </c>
      <c r="H133">
        <v>1.665</v>
      </c>
      <c r="I133">
        <v>97.0298</v>
      </c>
      <c r="K133" s="2">
        <v>0.26805555555555555</v>
      </c>
      <c r="L133" s="3">
        <f t="shared" si="5"/>
        <v>307.2680555555556</v>
      </c>
      <c r="M133">
        <f t="shared" si="6"/>
        <v>488.99986910599404</v>
      </c>
      <c r="N133">
        <f t="shared" si="7"/>
        <v>148.44449529291907</v>
      </c>
    </row>
    <row r="134" spans="1:14" ht="12.75">
      <c r="A134" t="s">
        <v>110</v>
      </c>
      <c r="B134" s="1">
        <v>36832</v>
      </c>
      <c r="C134" s="2">
        <v>0.2717939814814815</v>
      </c>
      <c r="D134" t="s">
        <v>423</v>
      </c>
      <c r="E134">
        <v>0.673</v>
      </c>
      <c r="F134">
        <v>10.204</v>
      </c>
      <c r="G134" t="s">
        <v>424</v>
      </c>
      <c r="H134">
        <v>1.665</v>
      </c>
      <c r="I134">
        <v>108.278</v>
      </c>
      <c r="K134" s="2">
        <v>0.2701388888888889</v>
      </c>
      <c r="L134" s="3">
        <f aca="true" t="shared" si="8" ref="L134:L197">B134-DATE(1999,12,31)+K134</f>
        <v>307.2701388888889</v>
      </c>
      <c r="M134">
        <f t="shared" si="6"/>
        <v>513.7086299425074</v>
      </c>
      <c r="N134">
        <f t="shared" si="7"/>
        <v>161.24449058412145</v>
      </c>
    </row>
    <row r="135" spans="1:14" ht="12.75">
      <c r="A135" t="s">
        <v>111</v>
      </c>
      <c r="B135" s="1">
        <v>36832</v>
      </c>
      <c r="C135" s="2">
        <v>0.2738773148148148</v>
      </c>
      <c r="D135" t="s">
        <v>423</v>
      </c>
      <c r="E135">
        <v>0.675</v>
      </c>
      <c r="F135">
        <v>10.4275</v>
      </c>
      <c r="G135" t="s">
        <v>424</v>
      </c>
      <c r="H135">
        <v>1.666</v>
      </c>
      <c r="I135">
        <v>145.6892</v>
      </c>
      <c r="K135" s="2">
        <v>0.2722222222222222</v>
      </c>
      <c r="L135" s="3">
        <f t="shared" si="8"/>
        <v>307.27222222222224</v>
      </c>
      <c r="M135">
        <f t="shared" si="6"/>
        <v>524.9604800789392</v>
      </c>
      <c r="N135">
        <f t="shared" si="7"/>
        <v>203.81691851376613</v>
      </c>
    </row>
    <row r="136" spans="1:14" ht="12.75">
      <c r="A136" t="s">
        <v>112</v>
      </c>
      <c r="B136" s="1">
        <v>36832</v>
      </c>
      <c r="C136" s="2">
        <v>0.27597222222222223</v>
      </c>
      <c r="D136" t="s">
        <v>423</v>
      </c>
      <c r="E136">
        <v>0.675</v>
      </c>
      <c r="F136">
        <v>10.1556</v>
      </c>
      <c r="G136" t="s">
        <v>424</v>
      </c>
      <c r="H136">
        <v>1.665</v>
      </c>
      <c r="I136">
        <v>103.3148</v>
      </c>
      <c r="K136" s="2">
        <v>0.2743055555555555</v>
      </c>
      <c r="L136" s="3">
        <f t="shared" si="8"/>
        <v>307.27430555555554</v>
      </c>
      <c r="M136">
        <f t="shared" si="6"/>
        <v>511.2719876758259</v>
      </c>
      <c r="N136">
        <f t="shared" si="7"/>
        <v>155.59657032760973</v>
      </c>
    </row>
    <row r="137" spans="1:14" ht="12.75">
      <c r="A137" t="s">
        <v>113</v>
      </c>
      <c r="B137" s="1">
        <v>36832</v>
      </c>
      <c r="C137" s="2">
        <v>0.27805555555555556</v>
      </c>
      <c r="D137" t="s">
        <v>423</v>
      </c>
      <c r="E137">
        <v>0.678</v>
      </c>
      <c r="F137">
        <v>10.2486</v>
      </c>
      <c r="G137" t="s">
        <v>424</v>
      </c>
      <c r="H137">
        <v>1.671</v>
      </c>
      <c r="I137">
        <v>98.9036</v>
      </c>
      <c r="K137" s="2">
        <v>0.27638888888888885</v>
      </c>
      <c r="L137" s="3">
        <f t="shared" si="8"/>
        <v>307.2763888888889</v>
      </c>
      <c r="M137">
        <f t="shared" si="6"/>
        <v>515.9539655849452</v>
      </c>
      <c r="N137">
        <f t="shared" si="7"/>
        <v>150.57680367796334</v>
      </c>
    </row>
    <row r="138" spans="1:14" ht="12.75">
      <c r="A138" t="s">
        <v>114</v>
      </c>
      <c r="B138" s="1">
        <v>36832</v>
      </c>
      <c r="C138" s="2">
        <v>0.2801388888888889</v>
      </c>
      <c r="D138" t="s">
        <v>423</v>
      </c>
      <c r="E138">
        <v>0.675</v>
      </c>
      <c r="F138">
        <v>10.7431</v>
      </c>
      <c r="G138" t="s">
        <v>424</v>
      </c>
      <c r="H138">
        <v>1.666</v>
      </c>
      <c r="I138">
        <v>121.3008</v>
      </c>
      <c r="K138" s="2">
        <v>0.27847222222222223</v>
      </c>
      <c r="L138" s="3">
        <f t="shared" si="8"/>
        <v>307.2784722222222</v>
      </c>
      <c r="M138">
        <f t="shared" si="6"/>
        <v>540.8489986608537</v>
      </c>
      <c r="N138">
        <f t="shared" si="7"/>
        <v>176.06390868464152</v>
      </c>
    </row>
    <row r="139" spans="1:14" ht="12.75">
      <c r="A139" t="s">
        <v>115</v>
      </c>
      <c r="B139" s="1">
        <v>36832</v>
      </c>
      <c r="C139" s="2">
        <v>0.2822222222222222</v>
      </c>
      <c r="D139" t="s">
        <v>423</v>
      </c>
      <c r="E139">
        <v>0.675</v>
      </c>
      <c r="F139">
        <v>10.1027</v>
      </c>
      <c r="G139" t="s">
        <v>424</v>
      </c>
      <c r="H139">
        <v>1.666</v>
      </c>
      <c r="I139">
        <v>101.0542</v>
      </c>
      <c r="K139" s="2">
        <v>0.28055555555555556</v>
      </c>
      <c r="L139" s="3">
        <f t="shared" si="8"/>
        <v>307.28055555555557</v>
      </c>
      <c r="M139">
        <f t="shared" si="6"/>
        <v>508.60879809096133</v>
      </c>
      <c r="N139">
        <f t="shared" si="7"/>
        <v>153.0240992339865</v>
      </c>
    </row>
    <row r="140" spans="1:14" ht="12.75">
      <c r="A140" t="s">
        <v>431</v>
      </c>
      <c r="B140" s="1">
        <v>36832</v>
      </c>
      <c r="C140">
        <f>AVERAGE(C139,C141)</f>
        <v>0.28430555555555553</v>
      </c>
      <c r="D140" t="s">
        <v>423</v>
      </c>
      <c r="E140" t="s">
        <v>431</v>
      </c>
      <c r="F140" t="s">
        <v>431</v>
      </c>
      <c r="G140" t="s">
        <v>424</v>
      </c>
      <c r="H140" t="s">
        <v>431</v>
      </c>
      <c r="I140" t="s">
        <v>431</v>
      </c>
      <c r="K140" s="2">
        <v>0.2826388888888889</v>
      </c>
      <c r="L140" s="3">
        <f t="shared" si="8"/>
        <v>307.28263888888887</v>
      </c>
      <c r="M140" t="s">
        <v>431</v>
      </c>
      <c r="N140" t="s">
        <v>431</v>
      </c>
    </row>
    <row r="141" spans="1:14" ht="12.75">
      <c r="A141" t="s">
        <v>116</v>
      </c>
      <c r="B141" s="1">
        <v>36832</v>
      </c>
      <c r="C141" s="2">
        <v>0.28638888888888886</v>
      </c>
      <c r="D141" t="s">
        <v>423</v>
      </c>
      <c r="E141">
        <v>0.675</v>
      </c>
      <c r="F141">
        <v>10.5424</v>
      </c>
      <c r="G141" t="s">
        <v>424</v>
      </c>
      <c r="H141">
        <v>1.668</v>
      </c>
      <c r="I141">
        <v>103.7209</v>
      </c>
      <c r="K141" s="2">
        <v>0.2847222222222222</v>
      </c>
      <c r="L141" s="3">
        <f t="shared" si="8"/>
        <v>307.28472222222223</v>
      </c>
      <c r="M141">
        <f t="shared" si="6"/>
        <v>530.7449882698834</v>
      </c>
      <c r="N141">
        <f t="shared" si="7"/>
        <v>156.05869565324022</v>
      </c>
    </row>
    <row r="142" spans="1:14" ht="12.75">
      <c r="A142" t="s">
        <v>117</v>
      </c>
      <c r="B142" s="1">
        <v>36832</v>
      </c>
      <c r="C142" s="2">
        <v>0.2884837962962963</v>
      </c>
      <c r="D142" t="s">
        <v>423</v>
      </c>
      <c r="E142">
        <v>0.675</v>
      </c>
      <c r="F142">
        <v>9.7805</v>
      </c>
      <c r="G142" t="s">
        <v>424</v>
      </c>
      <c r="H142">
        <v>1.665</v>
      </c>
      <c r="I142">
        <v>161.7656</v>
      </c>
      <c r="K142" s="2">
        <v>0.28680555555555554</v>
      </c>
      <c r="L142" s="3">
        <f t="shared" si="8"/>
        <v>307.28680555555553</v>
      </c>
      <c r="M142">
        <f t="shared" si="6"/>
        <v>492.3880101090448</v>
      </c>
      <c r="N142">
        <f t="shared" si="7"/>
        <v>222.11120953806207</v>
      </c>
    </row>
    <row r="143" spans="1:14" ht="12.75">
      <c r="A143" t="s">
        <v>118</v>
      </c>
      <c r="B143" s="1">
        <v>36832</v>
      </c>
      <c r="C143" s="2">
        <v>0.29056712962962966</v>
      </c>
      <c r="D143" t="s">
        <v>423</v>
      </c>
      <c r="E143">
        <v>0.673</v>
      </c>
      <c r="F143">
        <v>9.9204</v>
      </c>
      <c r="G143" t="s">
        <v>424</v>
      </c>
      <c r="H143">
        <v>1.665</v>
      </c>
      <c r="I143">
        <v>109.8987</v>
      </c>
      <c r="K143" s="2">
        <v>0.2888888888888889</v>
      </c>
      <c r="L143" s="3">
        <f t="shared" si="8"/>
        <v>307.2888888888889</v>
      </c>
      <c r="M143">
        <f t="shared" si="6"/>
        <v>499.43111451211786</v>
      </c>
      <c r="N143">
        <f t="shared" si="7"/>
        <v>163.0887814367425</v>
      </c>
    </row>
    <row r="144" spans="1:14" ht="12.75">
      <c r="A144" t="s">
        <v>119</v>
      </c>
      <c r="B144" s="1">
        <v>36832</v>
      </c>
      <c r="C144" s="2">
        <v>0.292650462962963</v>
      </c>
      <c r="D144" t="s">
        <v>423</v>
      </c>
      <c r="E144">
        <v>0.673</v>
      </c>
      <c r="F144">
        <v>10.1667</v>
      </c>
      <c r="G144" t="s">
        <v>424</v>
      </c>
      <c r="H144">
        <v>1.665</v>
      </c>
      <c r="I144">
        <v>109.6105</v>
      </c>
      <c r="K144" s="2">
        <v>0.29097222222222224</v>
      </c>
      <c r="L144" s="3">
        <f t="shared" si="8"/>
        <v>307.2909722222222</v>
      </c>
      <c r="M144">
        <f t="shared" si="6"/>
        <v>511.8308043940112</v>
      </c>
      <c r="N144">
        <f t="shared" si="7"/>
        <v>162.76082152823048</v>
      </c>
    </row>
    <row r="145" spans="1:14" ht="12.75">
      <c r="A145" t="s">
        <v>120</v>
      </c>
      <c r="B145" s="1">
        <v>36832</v>
      </c>
      <c r="C145" s="2">
        <v>0.2947337962962963</v>
      </c>
      <c r="D145" t="s">
        <v>423</v>
      </c>
      <c r="E145">
        <v>0.675</v>
      </c>
      <c r="F145">
        <v>10.8654</v>
      </c>
      <c r="G145" t="s">
        <v>424</v>
      </c>
      <c r="H145">
        <v>1.663</v>
      </c>
      <c r="I145">
        <v>102.1636</v>
      </c>
      <c r="K145" s="2">
        <v>0.29305555555555557</v>
      </c>
      <c r="L145" s="3">
        <f t="shared" si="8"/>
        <v>307.29305555555555</v>
      </c>
      <c r="M145">
        <f t="shared" si="6"/>
        <v>547.006051330588</v>
      </c>
      <c r="N145">
        <f t="shared" si="7"/>
        <v>154.28655142865412</v>
      </c>
    </row>
    <row r="146" spans="1:14" ht="12.75">
      <c r="A146" t="s">
        <v>121</v>
      </c>
      <c r="B146" s="1">
        <v>36832</v>
      </c>
      <c r="C146" s="2">
        <v>0.29681712962962964</v>
      </c>
      <c r="D146" t="s">
        <v>423</v>
      </c>
      <c r="E146">
        <v>0.675</v>
      </c>
      <c r="F146">
        <v>10.03</v>
      </c>
      <c r="G146" t="s">
        <v>424</v>
      </c>
      <c r="H146">
        <v>1.666</v>
      </c>
      <c r="I146">
        <v>108.6954</v>
      </c>
      <c r="K146" s="2">
        <v>0.2951388888888889</v>
      </c>
      <c r="L146" s="3">
        <f t="shared" si="8"/>
        <v>307.2951388888889</v>
      </c>
      <c r="M146">
        <f t="shared" si="6"/>
        <v>504.9488003060906</v>
      </c>
      <c r="N146">
        <f t="shared" si="7"/>
        <v>161.7194748513418</v>
      </c>
    </row>
    <row r="147" spans="1:14" ht="12.75">
      <c r="A147" t="s">
        <v>122</v>
      </c>
      <c r="B147" s="1">
        <v>36832</v>
      </c>
      <c r="C147" s="2">
        <v>0.29890046296296297</v>
      </c>
      <c r="D147" t="s">
        <v>423</v>
      </c>
      <c r="E147">
        <v>0.673</v>
      </c>
      <c r="F147">
        <v>9.9352</v>
      </c>
      <c r="G147" t="s">
        <v>424</v>
      </c>
      <c r="H147">
        <v>1.665</v>
      </c>
      <c r="I147">
        <v>99.8469</v>
      </c>
      <c r="K147" s="2">
        <v>0.2972222222222222</v>
      </c>
      <c r="L147" s="3">
        <f t="shared" si="8"/>
        <v>307.2972222222222</v>
      </c>
      <c r="M147">
        <f t="shared" si="6"/>
        <v>500.1762034696981</v>
      </c>
      <c r="N147">
        <f t="shared" si="7"/>
        <v>151.65024081085497</v>
      </c>
    </row>
    <row r="148" spans="1:14" ht="12.75">
      <c r="A148" t="s">
        <v>123</v>
      </c>
      <c r="B148" s="1">
        <v>36832</v>
      </c>
      <c r="C148" s="2">
        <v>0.3009837962962963</v>
      </c>
      <c r="D148" t="s">
        <v>423</v>
      </c>
      <c r="E148">
        <v>0.675</v>
      </c>
      <c r="F148">
        <v>10.9066</v>
      </c>
      <c r="G148" t="s">
        <v>424</v>
      </c>
      <c r="H148">
        <v>1.665</v>
      </c>
      <c r="I148">
        <v>100.6866</v>
      </c>
      <c r="K148" s="2">
        <v>0.29930555555555555</v>
      </c>
      <c r="L148" s="3">
        <f t="shared" si="8"/>
        <v>307.2993055555556</v>
      </c>
      <c r="M148">
        <f t="shared" si="6"/>
        <v>549.0802178881762</v>
      </c>
      <c r="N148">
        <f t="shared" si="7"/>
        <v>152.605785346516</v>
      </c>
    </row>
    <row r="149" spans="1:14" ht="12.75">
      <c r="A149" t="s">
        <v>124</v>
      </c>
      <c r="B149" s="1">
        <v>36832</v>
      </c>
      <c r="C149" s="2">
        <v>0.3030787037037037</v>
      </c>
      <c r="D149" t="s">
        <v>423</v>
      </c>
      <c r="E149">
        <v>0.675</v>
      </c>
      <c r="F149">
        <v>10.1128</v>
      </c>
      <c r="G149" t="s">
        <v>424</v>
      </c>
      <c r="H149">
        <v>1.666</v>
      </c>
      <c r="I149">
        <v>100.668</v>
      </c>
      <c r="K149" s="2">
        <v>0.3013888888888889</v>
      </c>
      <c r="L149" s="3">
        <f t="shared" si="8"/>
        <v>307.3013888888889</v>
      </c>
      <c r="M149">
        <f t="shared" si="6"/>
        <v>509.1172709606613</v>
      </c>
      <c r="N149">
        <f t="shared" si="7"/>
        <v>152.5846193010673</v>
      </c>
    </row>
    <row r="150" spans="1:14" ht="12.75">
      <c r="A150" t="s">
        <v>431</v>
      </c>
      <c r="B150" s="1">
        <v>36832</v>
      </c>
      <c r="C150">
        <f>AVERAGE(C149,C151)</f>
        <v>0.30516203703703704</v>
      </c>
      <c r="D150" t="s">
        <v>423</v>
      </c>
      <c r="E150" t="s">
        <v>431</v>
      </c>
      <c r="F150" t="s">
        <v>431</v>
      </c>
      <c r="G150" t="s">
        <v>424</v>
      </c>
      <c r="H150" t="s">
        <v>431</v>
      </c>
      <c r="I150" t="s">
        <v>431</v>
      </c>
      <c r="K150" s="2">
        <v>0.3034722222222222</v>
      </c>
      <c r="L150" s="3">
        <f t="shared" si="8"/>
        <v>307.30347222222224</v>
      </c>
      <c r="M150" t="s">
        <v>431</v>
      </c>
      <c r="N150" t="s">
        <v>431</v>
      </c>
    </row>
    <row r="151" spans="1:14" ht="12.75">
      <c r="A151" t="s">
        <v>125</v>
      </c>
      <c r="B151" s="1">
        <v>36832</v>
      </c>
      <c r="C151" s="2">
        <v>0.30724537037037036</v>
      </c>
      <c r="D151" t="s">
        <v>423</v>
      </c>
      <c r="E151">
        <v>0.675</v>
      </c>
      <c r="F151">
        <v>10.5116</v>
      </c>
      <c r="G151" t="s">
        <v>424</v>
      </c>
      <c r="H151">
        <v>1.666</v>
      </c>
      <c r="I151">
        <v>104.2261</v>
      </c>
      <c r="K151" s="2">
        <v>0.3055555555555555</v>
      </c>
      <c r="L151" s="3">
        <f t="shared" si="8"/>
        <v>307.30555555555554</v>
      </c>
      <c r="M151">
        <f t="shared" si="6"/>
        <v>529.1943977365406</v>
      </c>
      <c r="N151">
        <f t="shared" si="7"/>
        <v>156.63359275865403</v>
      </c>
    </row>
    <row r="152" spans="1:14" ht="12.75">
      <c r="A152" t="s">
        <v>431</v>
      </c>
      <c r="B152" s="1">
        <v>36832</v>
      </c>
      <c r="C152">
        <f>AVERAGE(C151,C153)</f>
        <v>0.3093287037037037</v>
      </c>
      <c r="D152" t="s">
        <v>423</v>
      </c>
      <c r="E152" t="s">
        <v>431</v>
      </c>
      <c r="F152" t="s">
        <v>431</v>
      </c>
      <c r="G152" t="s">
        <v>424</v>
      </c>
      <c r="H152" t="s">
        <v>431</v>
      </c>
      <c r="I152" t="s">
        <v>431</v>
      </c>
      <c r="K152" s="2">
        <v>0.3076388888888889</v>
      </c>
      <c r="L152" s="3">
        <f t="shared" si="8"/>
        <v>307.3076388888889</v>
      </c>
      <c r="M152" t="s">
        <v>431</v>
      </c>
      <c r="N152" t="s">
        <v>431</v>
      </c>
    </row>
    <row r="153" spans="1:14" ht="12.75">
      <c r="A153" t="s">
        <v>126</v>
      </c>
      <c r="B153" s="1">
        <v>36832</v>
      </c>
      <c r="C153" s="2">
        <v>0.31141203703703707</v>
      </c>
      <c r="D153" t="s">
        <v>423</v>
      </c>
      <c r="E153">
        <v>0.673</v>
      </c>
      <c r="F153">
        <v>9.8495</v>
      </c>
      <c r="G153" t="s">
        <v>424</v>
      </c>
      <c r="H153">
        <v>1.663</v>
      </c>
      <c r="I153">
        <v>100.8427</v>
      </c>
      <c r="K153" s="2">
        <v>0.30972222222222223</v>
      </c>
      <c r="L153" s="3">
        <f t="shared" si="8"/>
        <v>307.3097222222222</v>
      </c>
      <c r="M153">
        <f t="shared" si="6"/>
        <v>495.86173565452043</v>
      </c>
      <c r="N153">
        <f t="shared" si="7"/>
        <v>152.78342081396468</v>
      </c>
    </row>
    <row r="154" spans="1:14" ht="12.75">
      <c r="A154" t="s">
        <v>127</v>
      </c>
      <c r="B154" s="1">
        <v>36832</v>
      </c>
      <c r="C154" s="2">
        <v>0.3134953703703704</v>
      </c>
      <c r="D154" t="s">
        <v>423</v>
      </c>
      <c r="E154">
        <v>0.675</v>
      </c>
      <c r="F154">
        <v>9.5168</v>
      </c>
      <c r="G154" t="s">
        <v>424</v>
      </c>
      <c r="H154">
        <v>1.666</v>
      </c>
      <c r="I154">
        <v>103.275</v>
      </c>
      <c r="K154" s="2">
        <v>0.31180555555555556</v>
      </c>
      <c r="L154" s="3">
        <f t="shared" si="8"/>
        <v>307.31180555555557</v>
      </c>
      <c r="M154">
        <f t="shared" si="6"/>
        <v>479.11233726350974</v>
      </c>
      <c r="N154">
        <f t="shared" si="7"/>
        <v>155.55127954218713</v>
      </c>
    </row>
    <row r="155" spans="1:14" ht="12.75">
      <c r="A155" t="s">
        <v>128</v>
      </c>
      <c r="B155" s="1">
        <v>36832</v>
      </c>
      <c r="C155" s="2">
        <v>0.3156365740740741</v>
      </c>
      <c r="D155" t="s">
        <v>423</v>
      </c>
      <c r="E155">
        <v>0.675</v>
      </c>
      <c r="F155">
        <v>9.5177</v>
      </c>
      <c r="G155" t="s">
        <v>424</v>
      </c>
      <c r="H155">
        <v>1.666</v>
      </c>
      <c r="I155">
        <v>103.2936</v>
      </c>
      <c r="K155" s="2">
        <v>0.3138888888888889</v>
      </c>
      <c r="L155" s="3">
        <f t="shared" si="8"/>
        <v>307.31388888888887</v>
      </c>
      <c r="M155">
        <f t="shared" si="6"/>
        <v>479.1576467271464</v>
      </c>
      <c r="N155">
        <f t="shared" si="7"/>
        <v>155.57244558763588</v>
      </c>
    </row>
    <row r="156" spans="1:14" ht="12.75">
      <c r="A156" t="s">
        <v>129</v>
      </c>
      <c r="B156" s="1">
        <v>36832</v>
      </c>
      <c r="C156" s="2">
        <v>0.3176736111111111</v>
      </c>
      <c r="D156" t="s">
        <v>423</v>
      </c>
      <c r="E156">
        <v>0.675</v>
      </c>
      <c r="F156">
        <v>10.7146</v>
      </c>
      <c r="G156" t="s">
        <v>424</v>
      </c>
      <c r="H156">
        <v>1.665</v>
      </c>
      <c r="I156">
        <v>105.2099</v>
      </c>
      <c r="K156" s="2">
        <v>0.3159722222222222</v>
      </c>
      <c r="L156" s="3">
        <f t="shared" si="8"/>
        <v>307.31597222222223</v>
      </c>
      <c r="M156">
        <f t="shared" si="6"/>
        <v>539.4141989790268</v>
      </c>
      <c r="N156">
        <f t="shared" si="7"/>
        <v>157.75311724857104</v>
      </c>
    </row>
    <row r="157" spans="1:14" ht="12.75">
      <c r="A157" t="s">
        <v>130</v>
      </c>
      <c r="B157" s="1">
        <v>36832</v>
      </c>
      <c r="C157" s="2">
        <v>0.3197569444444444</v>
      </c>
      <c r="D157" t="s">
        <v>423</v>
      </c>
      <c r="E157">
        <v>0.673</v>
      </c>
      <c r="F157">
        <v>9.4638</v>
      </c>
      <c r="G157" t="s">
        <v>424</v>
      </c>
      <c r="H157">
        <v>1.665</v>
      </c>
      <c r="I157">
        <v>101.3639</v>
      </c>
      <c r="K157" s="2">
        <v>0.31805555555555554</v>
      </c>
      <c r="L157" s="3">
        <f t="shared" si="8"/>
        <v>307.31805555555553</v>
      </c>
      <c r="M157">
        <f t="shared" si="6"/>
        <v>476.4441132937967</v>
      </c>
      <c r="N157">
        <f t="shared" si="7"/>
        <v>153.37652527030215</v>
      </c>
    </row>
    <row r="158" spans="1:14" ht="12.75">
      <c r="A158" t="s">
        <v>131</v>
      </c>
      <c r="B158" s="1">
        <v>36832</v>
      </c>
      <c r="C158" s="2">
        <v>0.3218402777777778</v>
      </c>
      <c r="D158" t="s">
        <v>423</v>
      </c>
      <c r="E158">
        <v>0.673</v>
      </c>
      <c r="F158">
        <v>9.4683</v>
      </c>
      <c r="G158" t="s">
        <v>424</v>
      </c>
      <c r="H158">
        <v>1.663</v>
      </c>
      <c r="I158">
        <v>103.0942</v>
      </c>
      <c r="K158" s="2">
        <v>0.3201388888888889</v>
      </c>
      <c r="L158" s="3">
        <f t="shared" si="8"/>
        <v>307.3201388888889</v>
      </c>
      <c r="M158">
        <f t="shared" si="6"/>
        <v>476.6706606119798</v>
      </c>
      <c r="N158">
        <f t="shared" si="7"/>
        <v>155.34553647675008</v>
      </c>
    </row>
    <row r="159" spans="1:14" ht="12.75">
      <c r="A159" t="s">
        <v>132</v>
      </c>
      <c r="B159" s="1">
        <v>36832</v>
      </c>
      <c r="C159" s="2">
        <v>0.3239236111111111</v>
      </c>
      <c r="D159" t="s">
        <v>423</v>
      </c>
      <c r="E159">
        <v>0.673</v>
      </c>
      <c r="F159">
        <v>10.1891</v>
      </c>
      <c r="G159" t="s">
        <v>424</v>
      </c>
      <c r="H159">
        <v>1.665</v>
      </c>
      <c r="I159">
        <v>102.9007</v>
      </c>
      <c r="K159" s="2">
        <v>0.32222222222222224</v>
      </c>
      <c r="L159" s="3">
        <f t="shared" si="8"/>
        <v>307.3222222222222</v>
      </c>
      <c r="M159">
        <f t="shared" si="6"/>
        <v>512.9585066000786</v>
      </c>
      <c r="N159">
        <f t="shared" si="7"/>
        <v>155.12534132651732</v>
      </c>
    </row>
    <row r="160" spans="1:14" ht="12.75">
      <c r="A160" t="s">
        <v>133</v>
      </c>
      <c r="B160" s="1">
        <v>36832</v>
      </c>
      <c r="C160" s="2">
        <v>0.32600694444444445</v>
      </c>
      <c r="D160" t="s">
        <v>423</v>
      </c>
      <c r="E160">
        <v>0.673</v>
      </c>
      <c r="F160">
        <v>9.7317</v>
      </c>
      <c r="G160" t="s">
        <v>424</v>
      </c>
      <c r="H160">
        <v>1.666</v>
      </c>
      <c r="I160">
        <v>104.8264</v>
      </c>
      <c r="K160" s="2">
        <v>0.32430555555555557</v>
      </c>
      <c r="L160" s="3">
        <f t="shared" si="8"/>
        <v>307.32430555555555</v>
      </c>
      <c r="M160">
        <f t="shared" si="6"/>
        <v>489.93123030296937</v>
      </c>
      <c r="N160">
        <f t="shared" si="7"/>
        <v>157.31670980612014</v>
      </c>
    </row>
    <row r="161" spans="1:14" ht="12.75">
      <c r="A161" t="s">
        <v>134</v>
      </c>
      <c r="B161" s="1">
        <v>36832</v>
      </c>
      <c r="C161" s="2">
        <v>0.3280902777777778</v>
      </c>
      <c r="D161" t="s">
        <v>423</v>
      </c>
      <c r="E161">
        <v>0.675</v>
      </c>
      <c r="F161">
        <v>10.2372</v>
      </c>
      <c r="G161" t="s">
        <v>424</v>
      </c>
      <c r="H161">
        <v>1.663</v>
      </c>
      <c r="I161">
        <v>117.0525</v>
      </c>
      <c r="K161" s="2">
        <v>0.3263888888888889</v>
      </c>
      <c r="L161" s="3">
        <f t="shared" si="8"/>
        <v>307.3263888888889</v>
      </c>
      <c r="M161">
        <f t="shared" si="6"/>
        <v>515.3800457122144</v>
      </c>
      <c r="N161">
        <f t="shared" si="7"/>
        <v>171.22951562658645</v>
      </c>
    </row>
    <row r="162" spans="1:14" ht="12.75">
      <c r="A162" t="s">
        <v>135</v>
      </c>
      <c r="B162" s="1">
        <v>36832</v>
      </c>
      <c r="C162" s="2">
        <v>0.3301736111111111</v>
      </c>
      <c r="D162" t="s">
        <v>423</v>
      </c>
      <c r="E162">
        <v>0.675</v>
      </c>
      <c r="F162">
        <v>9.4396</v>
      </c>
      <c r="G162" t="s">
        <v>424</v>
      </c>
      <c r="H162">
        <v>1.663</v>
      </c>
      <c r="I162">
        <v>109.2247</v>
      </c>
      <c r="K162" s="2">
        <v>0.3284722222222222</v>
      </c>
      <c r="L162" s="3">
        <f t="shared" si="8"/>
        <v>307.3284722222222</v>
      </c>
      <c r="M162">
        <f t="shared" si="6"/>
        <v>475.22579216045597</v>
      </c>
      <c r="N162">
        <f t="shared" si="7"/>
        <v>162.32179677908428</v>
      </c>
    </row>
    <row r="163" spans="1:14" ht="12.75">
      <c r="A163" t="s">
        <v>136</v>
      </c>
      <c r="B163" s="1">
        <v>36832</v>
      </c>
      <c r="C163" s="2">
        <v>0.3322685185185185</v>
      </c>
      <c r="D163" t="s">
        <v>423</v>
      </c>
      <c r="E163">
        <v>0.675</v>
      </c>
      <c r="F163">
        <v>10.0474</v>
      </c>
      <c r="G163" t="s">
        <v>424</v>
      </c>
      <c r="H163">
        <v>1.663</v>
      </c>
      <c r="I163">
        <v>121.8095</v>
      </c>
      <c r="K163" s="2">
        <v>0.33055555555555555</v>
      </c>
      <c r="L163" s="3">
        <f t="shared" si="8"/>
        <v>307.3305555555556</v>
      </c>
      <c r="M163">
        <f t="shared" si="6"/>
        <v>505.8247832697323</v>
      </c>
      <c r="N163">
        <f t="shared" si="7"/>
        <v>176.64278864806985</v>
      </c>
    </row>
    <row r="164" spans="1:14" ht="12.75">
      <c r="A164" t="s">
        <v>137</v>
      </c>
      <c r="B164" s="1">
        <v>36832</v>
      </c>
      <c r="C164" s="2">
        <v>0.33435185185185184</v>
      </c>
      <c r="D164" t="s">
        <v>423</v>
      </c>
      <c r="E164">
        <v>0.675</v>
      </c>
      <c r="F164">
        <v>9.8902</v>
      </c>
      <c r="G164" t="s">
        <v>424</v>
      </c>
      <c r="H164">
        <v>1.665</v>
      </c>
      <c r="I164">
        <v>107.1829</v>
      </c>
      <c r="K164" s="2">
        <v>0.3326388888888889</v>
      </c>
      <c r="L164" s="3">
        <f t="shared" si="8"/>
        <v>307.3326388888889</v>
      </c>
      <c r="M164">
        <f t="shared" si="6"/>
        <v>497.9107302878662</v>
      </c>
      <c r="N164">
        <f t="shared" si="7"/>
        <v>159.9983112093419</v>
      </c>
    </row>
    <row r="165" spans="1:14" ht="12.75">
      <c r="A165" t="s">
        <v>138</v>
      </c>
      <c r="B165" s="1">
        <v>36832</v>
      </c>
      <c r="C165" s="2">
        <v>0.33643518518518517</v>
      </c>
      <c r="D165" t="s">
        <v>423</v>
      </c>
      <c r="E165">
        <v>0.675</v>
      </c>
      <c r="F165">
        <v>9.4856</v>
      </c>
      <c r="G165" t="s">
        <v>424</v>
      </c>
      <c r="H165">
        <v>1.666</v>
      </c>
      <c r="I165">
        <v>118.5687</v>
      </c>
      <c r="K165" s="2">
        <v>0.334722222222222</v>
      </c>
      <c r="L165" s="3">
        <f t="shared" si="8"/>
        <v>307.33472222222224</v>
      </c>
      <c r="M165">
        <f t="shared" si="6"/>
        <v>477.54160919077304</v>
      </c>
      <c r="N165">
        <f t="shared" si="7"/>
        <v>172.95488971848752</v>
      </c>
    </row>
    <row r="166" spans="1:14" ht="12.75">
      <c r="A166" t="s">
        <v>139</v>
      </c>
      <c r="B166" s="1">
        <v>36832</v>
      </c>
      <c r="C166" s="2">
        <v>0.3385185185185185</v>
      </c>
      <c r="D166" t="s">
        <v>423</v>
      </c>
      <c r="E166">
        <v>0.673</v>
      </c>
      <c r="F166">
        <v>10.3544</v>
      </c>
      <c r="G166" t="s">
        <v>424</v>
      </c>
      <c r="H166">
        <v>1.666</v>
      </c>
      <c r="I166">
        <v>112.2597</v>
      </c>
      <c r="K166" s="2">
        <v>0.336805555555556</v>
      </c>
      <c r="L166" s="3">
        <f t="shared" si="8"/>
        <v>307.33680555555554</v>
      </c>
      <c r="M166">
        <f t="shared" si="6"/>
        <v>521.2803447546744</v>
      </c>
      <c r="N166">
        <f t="shared" si="7"/>
        <v>165.7755036574114</v>
      </c>
    </row>
    <row r="167" spans="1:14" ht="12.75">
      <c r="A167" t="s">
        <v>140</v>
      </c>
      <c r="B167" s="1">
        <v>36832</v>
      </c>
      <c r="C167" s="2">
        <v>0.3406018518518519</v>
      </c>
      <c r="D167" t="s">
        <v>423</v>
      </c>
      <c r="E167">
        <v>0.673</v>
      </c>
      <c r="F167">
        <v>9.974</v>
      </c>
      <c r="G167" t="s">
        <v>424</v>
      </c>
      <c r="H167">
        <v>1.663</v>
      </c>
      <c r="I167">
        <v>110.3964</v>
      </c>
      <c r="K167" s="2">
        <v>0.338888888888889</v>
      </c>
      <c r="L167" s="3">
        <f t="shared" si="8"/>
        <v>307.3388888888889</v>
      </c>
      <c r="M167">
        <f t="shared" si="6"/>
        <v>502.129544790922</v>
      </c>
      <c r="N167">
        <f t="shared" si="7"/>
        <v>163.65514384641077</v>
      </c>
    </row>
    <row r="168" spans="1:14" ht="12.75">
      <c r="A168" t="s">
        <v>141</v>
      </c>
      <c r="B168" s="1">
        <v>36832</v>
      </c>
      <c r="C168" s="2">
        <v>0.34268518518518515</v>
      </c>
      <c r="D168" t="s">
        <v>423</v>
      </c>
      <c r="E168">
        <v>0.675</v>
      </c>
      <c r="F168">
        <v>10.0165</v>
      </c>
      <c r="G168" t="s">
        <v>424</v>
      </c>
      <c r="H168">
        <v>1.663</v>
      </c>
      <c r="I168">
        <v>111.3173</v>
      </c>
      <c r="K168" s="2">
        <v>0.340972222222222</v>
      </c>
      <c r="L168" s="3">
        <f t="shared" si="8"/>
        <v>307.3409722222222</v>
      </c>
      <c r="M168">
        <f t="shared" si="6"/>
        <v>504.2691583515411</v>
      </c>
      <c r="N168">
        <f t="shared" si="7"/>
        <v>164.70309068800933</v>
      </c>
    </row>
    <row r="169" spans="1:14" ht="12.75">
      <c r="A169" t="s">
        <v>142</v>
      </c>
      <c r="B169" s="1">
        <v>36832</v>
      </c>
      <c r="C169" s="2">
        <v>0.34476851851851853</v>
      </c>
      <c r="D169" t="s">
        <v>423</v>
      </c>
      <c r="E169">
        <v>0.675</v>
      </c>
      <c r="F169">
        <v>9.8843</v>
      </c>
      <c r="G169" t="s">
        <v>424</v>
      </c>
      <c r="H169">
        <v>1.663</v>
      </c>
      <c r="I169">
        <v>115.7282</v>
      </c>
      <c r="K169" s="2">
        <v>0.343055555555556</v>
      </c>
      <c r="L169" s="3">
        <f t="shared" si="8"/>
        <v>307.34305555555557</v>
      </c>
      <c r="M169">
        <f t="shared" si="6"/>
        <v>497.6137015818037</v>
      </c>
      <c r="N169">
        <f t="shared" si="7"/>
        <v>169.7225159498258</v>
      </c>
    </row>
    <row r="170" spans="1:14" ht="12.75">
      <c r="A170" t="s">
        <v>143</v>
      </c>
      <c r="B170" s="1">
        <v>36832</v>
      </c>
      <c r="C170" s="2">
        <v>0.3468518518518518</v>
      </c>
      <c r="D170" t="s">
        <v>423</v>
      </c>
      <c r="E170">
        <v>0.675</v>
      </c>
      <c r="F170">
        <v>10.5868</v>
      </c>
      <c r="G170" t="s">
        <v>424</v>
      </c>
      <c r="H170">
        <v>1.663</v>
      </c>
      <c r="I170">
        <v>118.392</v>
      </c>
      <c r="K170" s="2">
        <v>0.345138888888889</v>
      </c>
      <c r="L170" s="3">
        <f t="shared" si="8"/>
        <v>307.34513888888887</v>
      </c>
      <c r="M170">
        <f t="shared" si="6"/>
        <v>532.9802551426242</v>
      </c>
      <c r="N170">
        <f t="shared" si="7"/>
        <v>172.75381228672458</v>
      </c>
    </row>
    <row r="171" spans="1:14" ht="12.75">
      <c r="A171" t="s">
        <v>144</v>
      </c>
      <c r="B171" s="1">
        <v>36832</v>
      </c>
      <c r="C171" s="2">
        <v>0.3489467592592593</v>
      </c>
      <c r="D171" t="s">
        <v>423</v>
      </c>
      <c r="E171">
        <v>0.673</v>
      </c>
      <c r="F171">
        <v>9.6415</v>
      </c>
      <c r="G171" t="s">
        <v>424</v>
      </c>
      <c r="H171">
        <v>1.663</v>
      </c>
      <c r="I171">
        <v>114.8411</v>
      </c>
      <c r="K171" s="2">
        <v>0.347222222222222</v>
      </c>
      <c r="L171" s="3">
        <f t="shared" si="8"/>
        <v>307.34722222222223</v>
      </c>
      <c r="M171">
        <f t="shared" si="6"/>
        <v>485.39021516960844</v>
      </c>
      <c r="N171">
        <f t="shared" si="7"/>
        <v>168.7130321370535</v>
      </c>
    </row>
    <row r="172" spans="1:14" ht="12.75">
      <c r="A172" t="s">
        <v>145</v>
      </c>
      <c r="B172" s="1">
        <v>36832</v>
      </c>
      <c r="C172" s="2">
        <v>0.3510300925925926</v>
      </c>
      <c r="D172" t="s">
        <v>423</v>
      </c>
      <c r="E172">
        <v>0.675</v>
      </c>
      <c r="F172">
        <v>10.9331</v>
      </c>
      <c r="G172" t="s">
        <v>424</v>
      </c>
      <c r="H172">
        <v>1.663</v>
      </c>
      <c r="I172">
        <v>116.6076</v>
      </c>
      <c r="K172" s="2">
        <v>0.349305555555555</v>
      </c>
      <c r="L172" s="3">
        <f t="shared" si="8"/>
        <v>307.34930555555553</v>
      </c>
      <c r="M172">
        <f t="shared" si="6"/>
        <v>550.4143298730329</v>
      </c>
      <c r="N172">
        <f t="shared" si="7"/>
        <v>170.7232374749661</v>
      </c>
    </row>
    <row r="173" spans="1:14" ht="12.75">
      <c r="A173" t="s">
        <v>146</v>
      </c>
      <c r="B173" s="1">
        <v>36832</v>
      </c>
      <c r="C173" s="2">
        <v>0.35311342592592593</v>
      </c>
      <c r="D173" t="s">
        <v>423</v>
      </c>
      <c r="E173">
        <v>0.675</v>
      </c>
      <c r="F173">
        <v>9.9994</v>
      </c>
      <c r="G173" t="s">
        <v>424</v>
      </c>
      <c r="H173">
        <v>1.665</v>
      </c>
      <c r="I173">
        <v>112.2117</v>
      </c>
      <c r="K173" s="2">
        <v>0.351388888888889</v>
      </c>
      <c r="L173" s="3">
        <f t="shared" si="8"/>
        <v>307.3513888888889</v>
      </c>
      <c r="M173">
        <f t="shared" si="6"/>
        <v>503.4082785424449</v>
      </c>
      <c r="N173">
        <f t="shared" si="7"/>
        <v>165.72088160464048</v>
      </c>
    </row>
    <row r="174" spans="1:14" ht="12.75">
      <c r="A174" t="s">
        <v>147</v>
      </c>
      <c r="B174" s="1">
        <v>36832</v>
      </c>
      <c r="C174" s="2">
        <v>0.35519675925925925</v>
      </c>
      <c r="D174" t="s">
        <v>423</v>
      </c>
      <c r="E174">
        <v>0.675</v>
      </c>
      <c r="F174">
        <v>10.5858</v>
      </c>
      <c r="G174" t="s">
        <v>424</v>
      </c>
      <c r="H174">
        <v>1.665</v>
      </c>
      <c r="I174">
        <v>116.1099</v>
      </c>
      <c r="K174" s="2">
        <v>0.353472222222222</v>
      </c>
      <c r="L174" s="3">
        <f t="shared" si="8"/>
        <v>307.3534722222222</v>
      </c>
      <c r="M174">
        <f t="shared" si="6"/>
        <v>532.9299112941391</v>
      </c>
      <c r="N174">
        <f t="shared" si="7"/>
        <v>170.15687506529778</v>
      </c>
    </row>
    <row r="175" spans="1:14" ht="12.75">
      <c r="A175" t="s">
        <v>148</v>
      </c>
      <c r="B175" s="1">
        <v>36832</v>
      </c>
      <c r="C175" s="2">
        <v>0.3572800925925926</v>
      </c>
      <c r="D175" t="s">
        <v>423</v>
      </c>
      <c r="E175">
        <v>0.675</v>
      </c>
      <c r="F175">
        <v>9.8316</v>
      </c>
      <c r="G175" t="s">
        <v>424</v>
      </c>
      <c r="H175">
        <v>1.665</v>
      </c>
      <c r="I175">
        <v>112.4921</v>
      </c>
      <c r="K175" s="2">
        <v>0.355555555555555</v>
      </c>
      <c r="L175" s="3">
        <f t="shared" si="8"/>
        <v>307.35555555555555</v>
      </c>
      <c r="M175">
        <f t="shared" si="6"/>
        <v>494.96058076663616</v>
      </c>
      <c r="N175">
        <f t="shared" si="7"/>
        <v>166.03996542957722</v>
      </c>
    </row>
    <row r="176" spans="1:14" ht="12.75">
      <c r="A176" t="s">
        <v>149</v>
      </c>
      <c r="B176" s="1">
        <v>36832</v>
      </c>
      <c r="C176" s="2">
        <v>0.359375</v>
      </c>
      <c r="D176" t="s">
        <v>423</v>
      </c>
      <c r="E176">
        <v>0.673</v>
      </c>
      <c r="F176">
        <v>9.4262</v>
      </c>
      <c r="G176" t="s">
        <v>424</v>
      </c>
      <c r="H176">
        <v>1.665</v>
      </c>
      <c r="I176">
        <v>106.7278</v>
      </c>
      <c r="K176" s="2">
        <v>0.357638888888889</v>
      </c>
      <c r="L176" s="3">
        <f t="shared" si="8"/>
        <v>307.3576388888889</v>
      </c>
      <c r="M176">
        <f t="shared" si="6"/>
        <v>474.5511845907548</v>
      </c>
      <c r="N176">
        <f t="shared" si="7"/>
        <v>159.48042587150772</v>
      </c>
    </row>
    <row r="177" spans="1:14" ht="12.75">
      <c r="A177" t="s">
        <v>150</v>
      </c>
      <c r="B177" s="1">
        <v>36832</v>
      </c>
      <c r="C177" s="2">
        <v>0.3614583333333334</v>
      </c>
      <c r="D177" t="s">
        <v>423</v>
      </c>
      <c r="E177">
        <v>0.675</v>
      </c>
      <c r="F177">
        <v>10.543</v>
      </c>
      <c r="G177" t="s">
        <v>424</v>
      </c>
      <c r="H177">
        <v>1.663</v>
      </c>
      <c r="I177">
        <v>102.4097</v>
      </c>
      <c r="K177" s="2">
        <v>0.359722222222222</v>
      </c>
      <c r="L177" s="3">
        <f t="shared" si="8"/>
        <v>307.3597222222222</v>
      </c>
      <c r="M177">
        <f t="shared" si="6"/>
        <v>530.7751945789744</v>
      </c>
      <c r="N177">
        <f t="shared" si="7"/>
        <v>154.5666032450483</v>
      </c>
    </row>
    <row r="178" spans="1:14" ht="12.75">
      <c r="A178" t="s">
        <v>151</v>
      </c>
      <c r="B178" s="1">
        <v>36832</v>
      </c>
      <c r="C178" s="2">
        <v>0.36354166666666665</v>
      </c>
      <c r="D178" t="s">
        <v>423</v>
      </c>
      <c r="E178">
        <v>0.675</v>
      </c>
      <c r="F178">
        <v>10.4985</v>
      </c>
      <c r="G178" t="s">
        <v>424</v>
      </c>
      <c r="H178">
        <v>1.663</v>
      </c>
      <c r="I178">
        <v>112.1214</v>
      </c>
      <c r="K178" s="2">
        <v>0.361805555555555</v>
      </c>
      <c r="L178" s="3">
        <f t="shared" si="8"/>
        <v>307.3618055555556</v>
      </c>
      <c r="M178">
        <f aca="true" t="shared" si="9" ref="M178:M204">500*F178/AVERAGE($Q$207,$Q$47)</f>
        <v>528.5348933213851</v>
      </c>
      <c r="N178">
        <f aca="true" t="shared" si="10" ref="N178:N204">(277-103)/(-60+(AVERAGE($P$207,$P$47)))*I178+277-((277-103)/(-60+(AVERAGE($P$207,$P$47)))*210)</f>
        <v>165.61812386786525</v>
      </c>
    </row>
    <row r="179" spans="1:14" ht="12.75">
      <c r="A179" t="s">
        <v>152</v>
      </c>
      <c r="B179" s="1">
        <v>36832</v>
      </c>
      <c r="C179" s="2">
        <v>0.365625</v>
      </c>
      <c r="D179" t="s">
        <v>423</v>
      </c>
      <c r="E179">
        <v>0.675</v>
      </c>
      <c r="F179">
        <v>9.3767</v>
      </c>
      <c r="G179" t="s">
        <v>424</v>
      </c>
      <c r="H179">
        <v>1.666</v>
      </c>
      <c r="I179">
        <v>101.5709</v>
      </c>
      <c r="K179" s="2">
        <v>0.363888888888889</v>
      </c>
      <c r="L179" s="3">
        <f t="shared" si="8"/>
        <v>307.3638888888889</v>
      </c>
      <c r="M179">
        <f t="shared" si="9"/>
        <v>472.0591640907397</v>
      </c>
      <c r="N179">
        <f t="shared" si="10"/>
        <v>153.6120828728767</v>
      </c>
    </row>
    <row r="180" spans="1:14" ht="12.75">
      <c r="A180" t="s">
        <v>153</v>
      </c>
      <c r="B180" s="1">
        <v>36832</v>
      </c>
      <c r="C180" s="2">
        <v>0.3677083333333333</v>
      </c>
      <c r="D180" t="s">
        <v>423</v>
      </c>
      <c r="E180">
        <v>0.675</v>
      </c>
      <c r="F180">
        <v>9.9403</v>
      </c>
      <c r="G180" t="s">
        <v>424</v>
      </c>
      <c r="H180">
        <v>1.666</v>
      </c>
      <c r="I180">
        <v>102.2964</v>
      </c>
      <c r="K180" s="2">
        <v>0.365972222222222</v>
      </c>
      <c r="L180" s="3">
        <f t="shared" si="8"/>
        <v>307.36597222222224</v>
      </c>
      <c r="M180">
        <f t="shared" si="9"/>
        <v>500.4329570969724</v>
      </c>
      <c r="N180">
        <f t="shared" si="10"/>
        <v>154.4376724413203</v>
      </c>
    </row>
    <row r="181" spans="1:14" ht="12.75">
      <c r="A181" t="s">
        <v>154</v>
      </c>
      <c r="B181" s="1">
        <v>36832</v>
      </c>
      <c r="C181" s="2">
        <v>0.3697916666666667</v>
      </c>
      <c r="D181" t="s">
        <v>423</v>
      </c>
      <c r="E181">
        <v>0.673</v>
      </c>
      <c r="F181">
        <v>10.9848</v>
      </c>
      <c r="G181" t="s">
        <v>424</v>
      </c>
      <c r="H181">
        <v>1.665</v>
      </c>
      <c r="I181">
        <v>99.2642</v>
      </c>
      <c r="K181" s="2">
        <v>0.368055555555555</v>
      </c>
      <c r="L181" s="3">
        <f t="shared" si="8"/>
        <v>307.36805555555554</v>
      </c>
      <c r="M181">
        <f t="shared" si="9"/>
        <v>553.0171068397152</v>
      </c>
      <c r="N181">
        <f t="shared" si="10"/>
        <v>150.9871518494048</v>
      </c>
    </row>
    <row r="182" spans="1:14" ht="12.75">
      <c r="A182" t="s">
        <v>155</v>
      </c>
      <c r="B182" s="1">
        <v>36832</v>
      </c>
      <c r="C182" s="2">
        <v>0.371875</v>
      </c>
      <c r="D182" t="s">
        <v>423</v>
      </c>
      <c r="E182">
        <v>0.673</v>
      </c>
      <c r="F182">
        <v>9.8069</v>
      </c>
      <c r="G182" t="s">
        <v>424</v>
      </c>
      <c r="H182">
        <v>1.663</v>
      </c>
      <c r="I182">
        <v>99.667</v>
      </c>
      <c r="K182" s="2">
        <v>0.370138888888889</v>
      </c>
      <c r="L182" s="3">
        <f t="shared" si="8"/>
        <v>307.3701388888889</v>
      </c>
      <c r="M182">
        <f t="shared" si="9"/>
        <v>493.7170877090529</v>
      </c>
      <c r="N182">
        <f t="shared" si="10"/>
        <v>151.4455219089073</v>
      </c>
    </row>
    <row r="183" spans="1:14" ht="12.75">
      <c r="A183" t="s">
        <v>156</v>
      </c>
      <c r="B183" s="1">
        <v>36832</v>
      </c>
      <c r="C183" s="2">
        <v>0.37395833333333334</v>
      </c>
      <c r="D183" t="s">
        <v>423</v>
      </c>
      <c r="E183">
        <v>0.675</v>
      </c>
      <c r="F183">
        <v>9.7678</v>
      </c>
      <c r="G183" t="s">
        <v>424</v>
      </c>
      <c r="H183">
        <v>1.665</v>
      </c>
      <c r="I183">
        <v>100.6447</v>
      </c>
      <c r="K183" s="2">
        <v>0.372222222222222</v>
      </c>
      <c r="L183" s="3">
        <f t="shared" si="8"/>
        <v>307.3722222222222</v>
      </c>
      <c r="M183">
        <f t="shared" si="9"/>
        <v>491.7486432332833</v>
      </c>
      <c r="N183">
        <f t="shared" si="10"/>
        <v>152.55810484628475</v>
      </c>
    </row>
    <row r="184" spans="1:14" ht="12.75">
      <c r="A184" t="s">
        <v>157</v>
      </c>
      <c r="B184" s="1">
        <v>36832</v>
      </c>
      <c r="C184" s="2">
        <v>0.3760532407407407</v>
      </c>
      <c r="D184" t="s">
        <v>423</v>
      </c>
      <c r="E184">
        <v>0.673</v>
      </c>
      <c r="F184">
        <v>9.9527</v>
      </c>
      <c r="G184" t="s">
        <v>424</v>
      </c>
      <c r="H184">
        <v>1.663</v>
      </c>
      <c r="I184">
        <v>102.5066</v>
      </c>
      <c r="K184" s="2">
        <v>0.374305555555555</v>
      </c>
      <c r="L184" s="3">
        <f t="shared" si="8"/>
        <v>307.37430555555557</v>
      </c>
      <c r="M184">
        <f t="shared" si="9"/>
        <v>501.0572208181883</v>
      </c>
      <c r="N184">
        <f t="shared" si="10"/>
        <v>154.67687151407952</v>
      </c>
    </row>
    <row r="185" spans="1:14" ht="12.75">
      <c r="A185" t="s">
        <v>158</v>
      </c>
      <c r="B185" s="1">
        <v>36832</v>
      </c>
      <c r="C185" s="2">
        <v>0.3781365740740741</v>
      </c>
      <c r="D185" t="s">
        <v>423</v>
      </c>
      <c r="E185">
        <v>0.675</v>
      </c>
      <c r="F185">
        <v>10.3742</v>
      </c>
      <c r="G185" t="s">
        <v>424</v>
      </c>
      <c r="H185">
        <v>1.665</v>
      </c>
      <c r="I185">
        <v>107.721</v>
      </c>
      <c r="K185" s="2">
        <v>0.376388888888889</v>
      </c>
      <c r="L185" s="3">
        <f t="shared" si="8"/>
        <v>307.37638888888887</v>
      </c>
      <c r="M185">
        <f t="shared" si="9"/>
        <v>522.2771529546806</v>
      </c>
      <c r="N185">
        <f t="shared" si="10"/>
        <v>160.6106471800924</v>
      </c>
    </row>
    <row r="186" spans="1:14" ht="12.75">
      <c r="A186" t="s">
        <v>159</v>
      </c>
      <c r="B186" s="1">
        <v>36832</v>
      </c>
      <c r="C186" s="2">
        <v>0.38021990740740735</v>
      </c>
      <c r="D186" t="s">
        <v>423</v>
      </c>
      <c r="E186">
        <v>0.675</v>
      </c>
      <c r="F186">
        <v>10.4643</v>
      </c>
      <c r="G186" t="s">
        <v>424</v>
      </c>
      <c r="H186">
        <v>1.665</v>
      </c>
      <c r="I186">
        <v>117.46</v>
      </c>
      <c r="K186" s="2">
        <v>0.378472222222222</v>
      </c>
      <c r="L186" s="3">
        <f t="shared" si="8"/>
        <v>307.37847222222223</v>
      </c>
      <c r="M186">
        <f t="shared" si="9"/>
        <v>526.8131337031928</v>
      </c>
      <c r="N186">
        <f t="shared" si="10"/>
        <v>171.6932340954228</v>
      </c>
    </row>
    <row r="187" spans="1:14" ht="12.75">
      <c r="A187" t="s">
        <v>160</v>
      </c>
      <c r="B187" s="1">
        <v>36832</v>
      </c>
      <c r="C187" s="2">
        <v>0.38230324074074074</v>
      </c>
      <c r="D187" t="s">
        <v>423</v>
      </c>
      <c r="E187">
        <v>0.673</v>
      </c>
      <c r="F187">
        <v>10.5188</v>
      </c>
      <c r="G187" t="s">
        <v>424</v>
      </c>
      <c r="H187">
        <v>1.663</v>
      </c>
      <c r="I187">
        <v>113.4917</v>
      </c>
      <c r="K187" s="2">
        <v>0.380555555555555</v>
      </c>
      <c r="L187" s="3">
        <f t="shared" si="8"/>
        <v>307.38055555555553</v>
      </c>
      <c r="M187">
        <f t="shared" si="9"/>
        <v>529.5568734456338</v>
      </c>
      <c r="N187">
        <f t="shared" si="10"/>
        <v>167.17746967853137</v>
      </c>
    </row>
    <row r="188" spans="1:14" ht="12.75">
      <c r="A188" t="s">
        <v>161</v>
      </c>
      <c r="B188" s="1">
        <v>36832</v>
      </c>
      <c r="C188" s="2">
        <v>0.3843865740740741</v>
      </c>
      <c r="D188" t="s">
        <v>423</v>
      </c>
      <c r="E188">
        <v>0.673</v>
      </c>
      <c r="F188">
        <v>10.3021</v>
      </c>
      <c r="G188" t="s">
        <v>424</v>
      </c>
      <c r="H188">
        <v>1.663</v>
      </c>
      <c r="I188">
        <v>126.7053</v>
      </c>
      <c r="K188" s="2">
        <v>0.382638888888889</v>
      </c>
      <c r="L188" s="3">
        <f t="shared" si="8"/>
        <v>307.3826388888889</v>
      </c>
      <c r="M188">
        <f t="shared" si="9"/>
        <v>518.6473614789008</v>
      </c>
      <c r="N188">
        <f t="shared" si="10"/>
        <v>182.2140104388158</v>
      </c>
    </row>
    <row r="189" spans="1:14" ht="12.75">
      <c r="A189" t="s">
        <v>162</v>
      </c>
      <c r="B189" s="1">
        <v>36832</v>
      </c>
      <c r="C189" s="2">
        <v>0.3864814814814815</v>
      </c>
      <c r="D189" t="s">
        <v>423</v>
      </c>
      <c r="E189">
        <v>0.673</v>
      </c>
      <c r="F189">
        <v>11.2163</v>
      </c>
      <c r="G189" t="s">
        <v>424</v>
      </c>
      <c r="H189">
        <v>1.663</v>
      </c>
      <c r="I189">
        <v>124.212</v>
      </c>
      <c r="K189" s="2">
        <v>0.384722222222222</v>
      </c>
      <c r="L189" s="3">
        <f t="shared" si="8"/>
        <v>307.3847222222222</v>
      </c>
      <c r="M189">
        <f t="shared" si="9"/>
        <v>564.6717077640284</v>
      </c>
      <c r="N189">
        <f t="shared" si="10"/>
        <v>179.37673618519702</v>
      </c>
    </row>
    <row r="190" spans="1:14" ht="12.75">
      <c r="A190" t="s">
        <v>163</v>
      </c>
      <c r="B190" s="1">
        <v>36832</v>
      </c>
      <c r="C190" s="2">
        <v>0.38855324074074077</v>
      </c>
      <c r="D190" t="s">
        <v>423</v>
      </c>
      <c r="E190">
        <v>0.673</v>
      </c>
      <c r="F190">
        <v>9.6007</v>
      </c>
      <c r="G190" t="s">
        <v>424</v>
      </c>
      <c r="H190">
        <v>1.663</v>
      </c>
      <c r="I190">
        <v>117.7431</v>
      </c>
      <c r="K190" s="2">
        <v>0.386805555555555</v>
      </c>
      <c r="L190" s="3">
        <f t="shared" si="8"/>
        <v>307.38680555555555</v>
      </c>
      <c r="M190">
        <f t="shared" si="9"/>
        <v>483.33618615141415</v>
      </c>
      <c r="N190">
        <f t="shared" si="10"/>
        <v>172.0153904108279</v>
      </c>
    </row>
    <row r="191" spans="1:14" ht="12.75">
      <c r="A191" t="s">
        <v>164</v>
      </c>
      <c r="B191" s="1">
        <v>36832</v>
      </c>
      <c r="C191" s="2">
        <v>0.39064814814814813</v>
      </c>
      <c r="D191" t="s">
        <v>423</v>
      </c>
      <c r="E191">
        <v>0.675</v>
      </c>
      <c r="F191">
        <v>9.9822</v>
      </c>
      <c r="G191" t="s">
        <v>424</v>
      </c>
      <c r="H191">
        <v>1.665</v>
      </c>
      <c r="I191">
        <v>114.8286</v>
      </c>
      <c r="K191" s="2">
        <v>0.388888888888889</v>
      </c>
      <c r="L191" s="3">
        <f t="shared" si="8"/>
        <v>307.3888888888889</v>
      </c>
      <c r="M191">
        <f t="shared" si="9"/>
        <v>502.5423643485003</v>
      </c>
      <c r="N191">
        <f t="shared" si="10"/>
        <v>168.6988076441444</v>
      </c>
    </row>
    <row r="192" spans="1:14" ht="12.75">
      <c r="A192" t="s">
        <v>165</v>
      </c>
      <c r="B192" s="1">
        <v>36832</v>
      </c>
      <c r="C192" s="2">
        <v>0.3927314814814815</v>
      </c>
      <c r="D192" t="s">
        <v>423</v>
      </c>
      <c r="E192">
        <v>0.675</v>
      </c>
      <c r="F192">
        <v>10.6256</v>
      </c>
      <c r="G192" t="s">
        <v>424</v>
      </c>
      <c r="H192">
        <v>1.665</v>
      </c>
      <c r="I192">
        <v>99.177</v>
      </c>
      <c r="K192" s="2">
        <v>0.390972222222222</v>
      </c>
      <c r="L192" s="3">
        <f t="shared" si="8"/>
        <v>307.3909722222222</v>
      </c>
      <c r="M192">
        <f t="shared" si="9"/>
        <v>534.9335964638482</v>
      </c>
      <c r="N192">
        <f t="shared" si="10"/>
        <v>150.88792178687098</v>
      </c>
    </row>
    <row r="193" spans="1:14" ht="12.75">
      <c r="A193" t="s">
        <v>166</v>
      </c>
      <c r="B193" s="1">
        <v>36832</v>
      </c>
      <c r="C193" s="2">
        <v>0.3948148148148148</v>
      </c>
      <c r="D193" t="s">
        <v>423</v>
      </c>
      <c r="E193">
        <v>0.673</v>
      </c>
      <c r="F193">
        <v>10.7477</v>
      </c>
      <c r="G193" t="s">
        <v>424</v>
      </c>
      <c r="H193">
        <v>1.665</v>
      </c>
      <c r="I193">
        <v>99.9575</v>
      </c>
      <c r="K193" s="2">
        <v>0.393055555555555</v>
      </c>
      <c r="L193" s="3">
        <f t="shared" si="8"/>
        <v>307.3930555555556</v>
      </c>
      <c r="M193">
        <f t="shared" si="9"/>
        <v>541.0805803638854</v>
      </c>
      <c r="N193">
        <f t="shared" si="10"/>
        <v>151.7760991241146</v>
      </c>
    </row>
    <row r="194" spans="1:14" ht="12.75">
      <c r="A194" t="s">
        <v>167</v>
      </c>
      <c r="B194" s="1">
        <v>36832</v>
      </c>
      <c r="C194" s="2">
        <v>0.39689814814814817</v>
      </c>
      <c r="D194" t="s">
        <v>423</v>
      </c>
      <c r="E194">
        <v>0.675</v>
      </c>
      <c r="F194">
        <v>11.0262</v>
      </c>
      <c r="G194" t="s">
        <v>424</v>
      </c>
      <c r="H194">
        <v>1.665</v>
      </c>
      <c r="I194">
        <v>101.4918</v>
      </c>
      <c r="K194" s="2">
        <v>0.395138888888889</v>
      </c>
      <c r="L194" s="3">
        <f t="shared" si="8"/>
        <v>307.3951388888889</v>
      </c>
      <c r="M194">
        <f t="shared" si="9"/>
        <v>555.1013421670006</v>
      </c>
      <c r="N194">
        <f t="shared" si="10"/>
        <v>153.52207028174794</v>
      </c>
    </row>
    <row r="195" spans="1:14" ht="12.75">
      <c r="A195" t="s">
        <v>168</v>
      </c>
      <c r="B195" s="1">
        <v>36832</v>
      </c>
      <c r="C195" s="2">
        <v>0.39898148148148144</v>
      </c>
      <c r="D195" t="s">
        <v>423</v>
      </c>
      <c r="E195">
        <v>0.675</v>
      </c>
      <c r="F195">
        <v>10.3452</v>
      </c>
      <c r="G195" t="s">
        <v>424</v>
      </c>
      <c r="H195">
        <v>1.665</v>
      </c>
      <c r="I195">
        <v>91.184</v>
      </c>
      <c r="K195" s="2">
        <v>0.397222222222222</v>
      </c>
      <c r="L195" s="3">
        <f t="shared" si="8"/>
        <v>307.39722222222224</v>
      </c>
      <c r="M195">
        <f t="shared" si="9"/>
        <v>520.817181348611</v>
      </c>
      <c r="N195">
        <f t="shared" si="10"/>
        <v>141.7922120410823</v>
      </c>
    </row>
    <row r="196" spans="1:14" ht="12.75">
      <c r="A196" t="s">
        <v>169</v>
      </c>
      <c r="B196" s="1">
        <v>36832</v>
      </c>
      <c r="C196" s="2">
        <v>0.4010648148148148</v>
      </c>
      <c r="D196" t="s">
        <v>423</v>
      </c>
      <c r="E196">
        <v>0.673</v>
      </c>
      <c r="F196">
        <v>9.5378</v>
      </c>
      <c r="G196" t="s">
        <v>424</v>
      </c>
      <c r="H196">
        <v>1.665</v>
      </c>
      <c r="I196">
        <v>95.5444</v>
      </c>
      <c r="K196" s="2">
        <v>0.399305555555555</v>
      </c>
      <c r="L196" s="3">
        <f t="shared" si="8"/>
        <v>307.39930555555554</v>
      </c>
      <c r="M196">
        <f t="shared" si="9"/>
        <v>480.1695580816981</v>
      </c>
      <c r="N196">
        <f t="shared" si="10"/>
        <v>146.7541703515461</v>
      </c>
    </row>
    <row r="197" spans="1:14" ht="12.75">
      <c r="A197" t="s">
        <v>170</v>
      </c>
      <c r="B197" s="1">
        <v>36832</v>
      </c>
      <c r="C197" s="2">
        <v>0.40321759259259254</v>
      </c>
      <c r="D197" t="s">
        <v>423</v>
      </c>
      <c r="E197">
        <v>0.675</v>
      </c>
      <c r="F197">
        <v>10.5833</v>
      </c>
      <c r="G197" t="s">
        <v>424</v>
      </c>
      <c r="H197">
        <v>1.665</v>
      </c>
      <c r="I197">
        <v>82.7003</v>
      </c>
      <c r="K197" s="2">
        <v>0.401388888888889</v>
      </c>
      <c r="L197" s="3">
        <f t="shared" si="8"/>
        <v>307.4013888888889</v>
      </c>
      <c r="M197">
        <f t="shared" si="9"/>
        <v>532.8040516729261</v>
      </c>
      <c r="N197">
        <f t="shared" si="10"/>
        <v>132.13810560165436</v>
      </c>
    </row>
    <row r="198" spans="1:14" ht="12.75">
      <c r="A198" t="s">
        <v>431</v>
      </c>
      <c r="B198" s="1">
        <v>36832</v>
      </c>
      <c r="C198">
        <f>AVERAGE(C197,C199)</f>
        <v>0.4052719907407407</v>
      </c>
      <c r="D198" t="s">
        <v>423</v>
      </c>
      <c r="E198" t="s">
        <v>431</v>
      </c>
      <c r="F198" t="s">
        <v>431</v>
      </c>
      <c r="G198" t="s">
        <v>424</v>
      </c>
      <c r="H198" t="s">
        <v>431</v>
      </c>
      <c r="I198" t="s">
        <v>431</v>
      </c>
      <c r="K198" s="2">
        <v>0.403472222222222</v>
      </c>
      <c r="L198" s="3">
        <f aca="true" t="shared" si="11" ref="L198:L261">B198-DATE(1999,12,31)+K198</f>
        <v>307.4034722222222</v>
      </c>
      <c r="M198" t="s">
        <v>431</v>
      </c>
      <c r="N198" t="s">
        <v>431</v>
      </c>
    </row>
    <row r="199" spans="1:14" ht="12.75">
      <c r="A199" t="s">
        <v>171</v>
      </c>
      <c r="B199" s="1">
        <v>36832</v>
      </c>
      <c r="C199" s="2">
        <v>0.4073263888888889</v>
      </c>
      <c r="D199" t="s">
        <v>423</v>
      </c>
      <c r="E199">
        <v>0.675</v>
      </c>
      <c r="F199">
        <v>9.9416</v>
      </c>
      <c r="G199" t="s">
        <v>424</v>
      </c>
      <c r="H199">
        <v>1.666</v>
      </c>
      <c r="I199">
        <v>80.3813</v>
      </c>
      <c r="K199" s="2">
        <v>0.405555555555555</v>
      </c>
      <c r="L199" s="3">
        <f t="shared" si="11"/>
        <v>307.40555555555557</v>
      </c>
      <c r="M199">
        <f t="shared" si="9"/>
        <v>500.498404100003</v>
      </c>
      <c r="N199">
        <f t="shared" si="10"/>
        <v>129.4991776771599</v>
      </c>
    </row>
    <row r="200" spans="1:14" ht="12.75">
      <c r="A200" t="s">
        <v>172</v>
      </c>
      <c r="B200" s="1">
        <v>36832</v>
      </c>
      <c r="C200" s="2">
        <v>0.4094097222222222</v>
      </c>
      <c r="D200" t="s">
        <v>423</v>
      </c>
      <c r="E200">
        <v>0.675</v>
      </c>
      <c r="F200">
        <v>10.3885</v>
      </c>
      <c r="G200" t="s">
        <v>424</v>
      </c>
      <c r="H200">
        <v>1.666</v>
      </c>
      <c r="I200">
        <v>81.197</v>
      </c>
      <c r="K200" s="2">
        <v>0.407638888888889</v>
      </c>
      <c r="L200" s="3">
        <f t="shared" si="11"/>
        <v>307.40763888888887</v>
      </c>
      <c r="M200">
        <f t="shared" si="9"/>
        <v>522.9970699880182</v>
      </c>
      <c r="N200">
        <f t="shared" si="10"/>
        <v>130.42741118643553</v>
      </c>
    </row>
    <row r="201" spans="1:14" ht="12.75">
      <c r="A201" t="s">
        <v>173</v>
      </c>
      <c r="B201" s="1">
        <v>36832</v>
      </c>
      <c r="C201" s="2">
        <v>0.41149305555555554</v>
      </c>
      <c r="D201" t="s">
        <v>423</v>
      </c>
      <c r="E201">
        <v>0.675</v>
      </c>
      <c r="F201">
        <v>9.9411</v>
      </c>
      <c r="G201" t="s">
        <v>424</v>
      </c>
      <c r="H201">
        <v>1.666</v>
      </c>
      <c r="I201">
        <v>77.8031</v>
      </c>
      <c r="K201" s="2">
        <v>0.409722222222222</v>
      </c>
      <c r="L201" s="3">
        <f t="shared" si="11"/>
        <v>307.40972222222223</v>
      </c>
      <c r="M201">
        <f t="shared" si="9"/>
        <v>500.4732321757605</v>
      </c>
      <c r="N201">
        <f t="shared" si="10"/>
        <v>126.56529066770261</v>
      </c>
    </row>
    <row r="202" spans="1:14" ht="12.75">
      <c r="A202" t="s">
        <v>174</v>
      </c>
      <c r="B202" s="1">
        <v>36832</v>
      </c>
      <c r="C202" s="2">
        <v>0.41357638888888887</v>
      </c>
      <c r="D202" t="s">
        <v>423</v>
      </c>
      <c r="E202">
        <v>0.675</v>
      </c>
      <c r="F202">
        <v>10.6578</v>
      </c>
      <c r="G202" t="s">
        <v>424</v>
      </c>
      <c r="H202">
        <v>1.665</v>
      </c>
      <c r="I202">
        <v>80.4242</v>
      </c>
      <c r="K202" s="2">
        <v>0.411805555555555</v>
      </c>
      <c r="L202" s="3">
        <f t="shared" si="11"/>
        <v>307.41180555555553</v>
      </c>
      <c r="M202">
        <f t="shared" si="9"/>
        <v>536.55466838507</v>
      </c>
      <c r="N202">
        <f t="shared" si="10"/>
        <v>129.5479961368239</v>
      </c>
    </row>
    <row r="203" spans="1:14" ht="12.75">
      <c r="A203" t="s">
        <v>175</v>
      </c>
      <c r="B203" s="1">
        <v>36832</v>
      </c>
      <c r="C203" s="2">
        <v>0.41565972222222225</v>
      </c>
      <c r="D203" t="s">
        <v>423</v>
      </c>
      <c r="E203">
        <v>0.675</v>
      </c>
      <c r="F203">
        <v>9.8816</v>
      </c>
      <c r="G203" t="s">
        <v>424</v>
      </c>
      <c r="H203">
        <v>1.665</v>
      </c>
      <c r="I203">
        <v>79.0602</v>
      </c>
      <c r="K203" s="2">
        <v>0.413888888888889</v>
      </c>
      <c r="L203" s="3">
        <f t="shared" si="11"/>
        <v>307.4138888888889</v>
      </c>
      <c r="M203">
        <f t="shared" si="9"/>
        <v>497.47777319089386</v>
      </c>
      <c r="N203">
        <f t="shared" si="10"/>
        <v>127.995819470584</v>
      </c>
    </row>
    <row r="204" spans="1:14" ht="12.75">
      <c r="A204" t="s">
        <v>176</v>
      </c>
      <c r="B204" s="1">
        <v>36832</v>
      </c>
      <c r="C204" s="2">
        <v>0.41775462962962967</v>
      </c>
      <c r="D204" t="s">
        <v>423</v>
      </c>
      <c r="E204">
        <v>0.675</v>
      </c>
      <c r="F204">
        <v>9.9171</v>
      </c>
      <c r="G204" t="s">
        <v>424</v>
      </c>
      <c r="H204">
        <v>1.666</v>
      </c>
      <c r="I204">
        <v>73.5118</v>
      </c>
      <c r="K204" s="2">
        <v>0.415972222222222</v>
      </c>
      <c r="L204" s="3">
        <f t="shared" si="11"/>
        <v>307.4159722222222</v>
      </c>
      <c r="M204">
        <f>$O$4/AVERAGE($P$207,$P$47)*F204*40</f>
        <v>516.1049579443252</v>
      </c>
      <c r="N204">
        <f t="shared" si="10"/>
        <v>121.68196535404027</v>
      </c>
    </row>
    <row r="205" spans="1:17" ht="12.75">
      <c r="A205" t="s">
        <v>177</v>
      </c>
      <c r="B205" s="1">
        <v>36832</v>
      </c>
      <c r="C205" s="2">
        <v>0.41983796296296294</v>
      </c>
      <c r="D205" t="s">
        <v>423</v>
      </c>
      <c r="E205">
        <v>0.675</v>
      </c>
      <c r="F205">
        <v>9.6903</v>
      </c>
      <c r="G205" t="s">
        <v>424</v>
      </c>
      <c r="H205">
        <v>1.665</v>
      </c>
      <c r="I205">
        <v>216.9866</v>
      </c>
      <c r="K205" s="2">
        <v>0.418055555555555</v>
      </c>
      <c r="L205" s="3">
        <f t="shared" si="11"/>
        <v>307.41805555555555</v>
      </c>
      <c r="M205" t="s">
        <v>431</v>
      </c>
      <c r="N205" t="s">
        <v>431</v>
      </c>
      <c r="P205" t="s">
        <v>432</v>
      </c>
      <c r="Q205" t="s">
        <v>423</v>
      </c>
    </row>
    <row r="206" spans="1:14" ht="12.75">
      <c r="A206" t="s">
        <v>431</v>
      </c>
      <c r="B206" s="1">
        <v>36832</v>
      </c>
      <c r="C206">
        <f>AVERAGE(C205,C207)</f>
        <v>0.42192129629629627</v>
      </c>
      <c r="D206" t="s">
        <v>423</v>
      </c>
      <c r="E206" t="s">
        <v>431</v>
      </c>
      <c r="F206" t="s">
        <v>431</v>
      </c>
      <c r="G206" t="s">
        <v>424</v>
      </c>
      <c r="H206" t="s">
        <v>431</v>
      </c>
      <c r="I206" t="s">
        <v>431</v>
      </c>
      <c r="K206" s="2">
        <v>0.420138888888889</v>
      </c>
      <c r="L206" s="3">
        <f t="shared" si="11"/>
        <v>307.4201388888889</v>
      </c>
      <c r="M206" t="s">
        <v>431</v>
      </c>
      <c r="N206" t="s">
        <v>431</v>
      </c>
    </row>
    <row r="207" spans="1:17" ht="12.75">
      <c r="A207" t="s">
        <v>178</v>
      </c>
      <c r="B207" s="1">
        <v>36832</v>
      </c>
      <c r="C207" s="2">
        <v>0.42400462962962965</v>
      </c>
      <c r="D207" t="s">
        <v>423</v>
      </c>
      <c r="E207">
        <v>0.675</v>
      </c>
      <c r="F207">
        <v>9.6659</v>
      </c>
      <c r="G207" t="s">
        <v>424</v>
      </c>
      <c r="H207">
        <v>1.665</v>
      </c>
      <c r="I207">
        <v>208.0637</v>
      </c>
      <c r="K207" s="2">
        <v>0.422222222222222</v>
      </c>
      <c r="L207" s="3">
        <f t="shared" si="11"/>
        <v>307.4222222222222</v>
      </c>
      <c r="M207" t="s">
        <v>431</v>
      </c>
      <c r="N207" t="s">
        <v>431</v>
      </c>
      <c r="P207">
        <f>AVERAGE(I206:I208)</f>
        <v>211.70745</v>
      </c>
      <c r="Q207">
        <f>AVERAGE(F206:F208)</f>
        <v>10.12275</v>
      </c>
    </row>
    <row r="208" spans="1:17" ht="12.75">
      <c r="A208" t="s">
        <v>179</v>
      </c>
      <c r="B208" s="1">
        <v>36832</v>
      </c>
      <c r="C208" s="2">
        <v>0.426087962962963</v>
      </c>
      <c r="D208" t="s">
        <v>423</v>
      </c>
      <c r="E208">
        <v>0.675</v>
      </c>
      <c r="F208">
        <v>10.5796</v>
      </c>
      <c r="G208" t="s">
        <v>424</v>
      </c>
      <c r="H208">
        <v>1.665</v>
      </c>
      <c r="I208">
        <v>215.3512</v>
      </c>
      <c r="K208" s="2">
        <v>0.424305555555555</v>
      </c>
      <c r="L208" s="3">
        <f t="shared" si="11"/>
        <v>307.4243055555556</v>
      </c>
      <c r="M208" t="s">
        <v>431</v>
      </c>
      <c r="N208" t="s">
        <v>431</v>
      </c>
      <c r="P208">
        <f>STDEV(I206:I208)</f>
        <v>5.153040667897417</v>
      </c>
      <c r="Q208">
        <f>STDEV(F206:F208)</f>
        <v>0.6460834659701719</v>
      </c>
    </row>
    <row r="209" spans="1:14" ht="12.75">
      <c r="A209" t="s">
        <v>180</v>
      </c>
      <c r="B209" s="1">
        <v>36832</v>
      </c>
      <c r="C209" s="2">
        <v>0.4281712962962963</v>
      </c>
      <c r="D209" t="s">
        <v>423</v>
      </c>
      <c r="E209">
        <v>0.676</v>
      </c>
      <c r="F209">
        <v>11.1044</v>
      </c>
      <c r="G209" t="s">
        <v>424</v>
      </c>
      <c r="H209">
        <v>1.668</v>
      </c>
      <c r="I209">
        <v>73.8738</v>
      </c>
      <c r="K209" s="2">
        <v>0.426388888888889</v>
      </c>
      <c r="L209" s="3">
        <f t="shared" si="11"/>
        <v>307.4263888888889</v>
      </c>
      <c r="M209">
        <f aca="true" t="shared" si="12" ref="M209:M272">500*F209/AVERAGE($Q$367,$Q$207)</f>
        <v>559.6989911768931</v>
      </c>
      <c r="N209">
        <f aca="true" t="shared" si="13" ref="N209:N272">(277-103)/(-60+(AVERAGE($P$207,$P$367)))*I209+277-((277-103)/(-60+(AVERAGE($P$207,$P$367)))*210)</f>
        <v>121.01058788373214</v>
      </c>
    </row>
    <row r="210" spans="1:14" ht="12.75">
      <c r="A210" t="s">
        <v>181</v>
      </c>
      <c r="B210" s="1">
        <v>36832</v>
      </c>
      <c r="C210" s="2">
        <v>0.4302546296296296</v>
      </c>
      <c r="D210" t="s">
        <v>423</v>
      </c>
      <c r="E210">
        <v>0.675</v>
      </c>
      <c r="F210">
        <v>10.3754</v>
      </c>
      <c r="G210" t="s">
        <v>424</v>
      </c>
      <c r="H210">
        <v>1.666</v>
      </c>
      <c r="I210">
        <v>70.7882</v>
      </c>
      <c r="K210" s="2">
        <v>0.428472222222222</v>
      </c>
      <c r="L210" s="3">
        <f t="shared" si="11"/>
        <v>307.42847222222224</v>
      </c>
      <c r="M210">
        <f t="shared" si="12"/>
        <v>522.954946963072</v>
      </c>
      <c r="N210">
        <f t="shared" si="13"/>
        <v>117.47474445296015</v>
      </c>
    </row>
    <row r="211" spans="1:14" ht="12.75">
      <c r="A211" t="s">
        <v>182</v>
      </c>
      <c r="B211" s="1">
        <v>36832</v>
      </c>
      <c r="C211" s="2">
        <v>0.432349537037037</v>
      </c>
      <c r="D211" t="s">
        <v>423</v>
      </c>
      <c r="E211">
        <v>0.673</v>
      </c>
      <c r="F211">
        <v>9.6684</v>
      </c>
      <c r="G211" t="s">
        <v>424</v>
      </c>
      <c r="H211">
        <v>1.665</v>
      </c>
      <c r="I211">
        <v>71.9398</v>
      </c>
      <c r="K211" s="2">
        <v>0.430555555555555</v>
      </c>
      <c r="L211" s="3">
        <f t="shared" si="11"/>
        <v>307.43055555555554</v>
      </c>
      <c r="M211">
        <f t="shared" si="12"/>
        <v>487.31977651153346</v>
      </c>
      <c r="N211">
        <f t="shared" si="13"/>
        <v>118.79438319254953</v>
      </c>
    </row>
    <row r="212" spans="1:14" ht="12.75">
      <c r="A212" t="s">
        <v>183</v>
      </c>
      <c r="B212" s="1">
        <v>36832</v>
      </c>
      <c r="C212" s="2">
        <v>0.43449074074074073</v>
      </c>
      <c r="D212" t="s">
        <v>423</v>
      </c>
      <c r="E212">
        <v>0.675</v>
      </c>
      <c r="F212">
        <v>9.9016</v>
      </c>
      <c r="G212" t="s">
        <v>424</v>
      </c>
      <c r="H212">
        <v>1.666</v>
      </c>
      <c r="I212">
        <v>69.4112</v>
      </c>
      <c r="K212" s="2">
        <v>0.432638888888889</v>
      </c>
      <c r="L212" s="3">
        <f t="shared" si="11"/>
        <v>307.4326388888889</v>
      </c>
      <c r="M212">
        <f t="shared" si="12"/>
        <v>499.0738383917298</v>
      </c>
      <c r="N212">
        <f t="shared" si="13"/>
        <v>115.89681588017916</v>
      </c>
    </row>
    <row r="213" spans="1:14" ht="12.75">
      <c r="A213" t="s">
        <v>184</v>
      </c>
      <c r="B213" s="1">
        <v>36832</v>
      </c>
      <c r="C213" s="2">
        <v>0.43651620370370375</v>
      </c>
      <c r="D213" t="s">
        <v>423</v>
      </c>
      <c r="E213">
        <v>0.675</v>
      </c>
      <c r="F213">
        <v>9.7462</v>
      </c>
      <c r="G213" t="s">
        <v>424</v>
      </c>
      <c r="H213">
        <v>1.666</v>
      </c>
      <c r="I213">
        <v>72.7649</v>
      </c>
      <c r="K213" s="2">
        <v>0.434722222222222</v>
      </c>
      <c r="L213" s="3">
        <f t="shared" si="11"/>
        <v>307.4347222222222</v>
      </c>
      <c r="M213">
        <f t="shared" si="12"/>
        <v>491.2411573617877</v>
      </c>
      <c r="N213">
        <f t="shared" si="13"/>
        <v>119.73987982682812</v>
      </c>
    </row>
    <row r="214" spans="1:14" ht="12.75">
      <c r="A214" t="s">
        <v>185</v>
      </c>
      <c r="B214" s="1">
        <v>36832</v>
      </c>
      <c r="C214" s="2">
        <v>0.438599537037037</v>
      </c>
      <c r="D214" t="s">
        <v>423</v>
      </c>
      <c r="E214">
        <v>0.675</v>
      </c>
      <c r="F214">
        <v>10.2213</v>
      </c>
      <c r="G214" t="s">
        <v>424</v>
      </c>
      <c r="H214">
        <v>1.666</v>
      </c>
      <c r="I214">
        <v>71.0721</v>
      </c>
      <c r="K214" s="2">
        <v>0.436805555555556</v>
      </c>
      <c r="L214" s="3">
        <f t="shared" si="11"/>
        <v>307.43680555555557</v>
      </c>
      <c r="M214">
        <f t="shared" si="12"/>
        <v>515.1877902918101</v>
      </c>
      <c r="N214">
        <f t="shared" si="13"/>
        <v>117.80007046734832</v>
      </c>
    </row>
    <row r="215" spans="1:14" ht="12.75">
      <c r="A215" t="s">
        <v>186</v>
      </c>
      <c r="B215" s="1">
        <v>36832</v>
      </c>
      <c r="C215" s="2">
        <v>0.4406828703703704</v>
      </c>
      <c r="D215" t="s">
        <v>423</v>
      </c>
      <c r="E215">
        <v>0.678</v>
      </c>
      <c r="F215">
        <v>9.5664</v>
      </c>
      <c r="G215" t="s">
        <v>424</v>
      </c>
      <c r="H215">
        <v>1.671</v>
      </c>
      <c r="I215">
        <v>69.7917</v>
      </c>
      <c r="K215" s="2">
        <v>0.438888888888889</v>
      </c>
      <c r="L215" s="3">
        <f t="shared" si="11"/>
        <v>307.43888888888887</v>
      </c>
      <c r="M215">
        <f t="shared" si="12"/>
        <v>482.1786345227684</v>
      </c>
      <c r="N215">
        <f t="shared" si="13"/>
        <v>116.33283753736376</v>
      </c>
    </row>
    <row r="216" spans="1:14" ht="12.75">
      <c r="A216" t="s">
        <v>431</v>
      </c>
      <c r="B216" s="1">
        <v>36832</v>
      </c>
      <c r="C216">
        <f>AVERAGE(C215,C217)</f>
        <v>0.44276620370370373</v>
      </c>
      <c r="D216" t="s">
        <v>423</v>
      </c>
      <c r="E216" t="s">
        <v>431</v>
      </c>
      <c r="F216" t="s">
        <v>431</v>
      </c>
      <c r="G216" t="s">
        <v>424</v>
      </c>
      <c r="H216" t="s">
        <v>431</v>
      </c>
      <c r="I216" t="s">
        <v>431</v>
      </c>
      <c r="K216" s="2">
        <v>0.440972222222222</v>
      </c>
      <c r="L216" s="3">
        <f t="shared" si="11"/>
        <v>307.44097222222223</v>
      </c>
      <c r="M216" t="s">
        <v>431</v>
      </c>
      <c r="N216" t="s">
        <v>431</v>
      </c>
    </row>
    <row r="217" spans="1:14" ht="12.75">
      <c r="A217" t="s">
        <v>187</v>
      </c>
      <c r="B217" s="1">
        <v>36832</v>
      </c>
      <c r="C217" s="2">
        <v>0.44484953703703706</v>
      </c>
      <c r="D217" t="s">
        <v>423</v>
      </c>
      <c r="E217">
        <v>0.675</v>
      </c>
      <c r="F217">
        <v>9.4408</v>
      </c>
      <c r="G217" t="s">
        <v>424</v>
      </c>
      <c r="H217">
        <v>1.666</v>
      </c>
      <c r="I217">
        <v>69.3323</v>
      </c>
      <c r="K217" s="2">
        <v>0.443055555555556</v>
      </c>
      <c r="L217" s="3">
        <f t="shared" si="11"/>
        <v>307.44305555555553</v>
      </c>
      <c r="M217">
        <f t="shared" si="12"/>
        <v>475.847973407191</v>
      </c>
      <c r="N217">
        <f t="shared" si="13"/>
        <v>115.80640297938581</v>
      </c>
    </row>
    <row r="218" spans="1:14" ht="12.75">
      <c r="A218" t="s">
        <v>188</v>
      </c>
      <c r="B218" s="1">
        <v>36832</v>
      </c>
      <c r="C218" s="2">
        <v>0.4469444444444444</v>
      </c>
      <c r="D218" t="s">
        <v>423</v>
      </c>
      <c r="E218">
        <v>0.673</v>
      </c>
      <c r="F218">
        <v>9.9891</v>
      </c>
      <c r="G218" t="s">
        <v>424</v>
      </c>
      <c r="H218">
        <v>1.666</v>
      </c>
      <c r="I218">
        <v>71.065</v>
      </c>
      <c r="K218" s="2">
        <v>0.445138888888889</v>
      </c>
      <c r="L218" s="3">
        <f t="shared" si="11"/>
        <v>307.4451388888889</v>
      </c>
      <c r="M218">
        <f t="shared" si="12"/>
        <v>503.48413176444495</v>
      </c>
      <c r="N218">
        <f t="shared" si="13"/>
        <v>117.79193445219457</v>
      </c>
    </row>
    <row r="219" spans="1:14" ht="12.75">
      <c r="A219" t="s">
        <v>189</v>
      </c>
      <c r="B219" s="1">
        <v>36832</v>
      </c>
      <c r="C219" s="2">
        <v>0.4490277777777778</v>
      </c>
      <c r="D219" t="s">
        <v>423</v>
      </c>
      <c r="E219">
        <v>0.673</v>
      </c>
      <c r="F219">
        <v>9.5823</v>
      </c>
      <c r="G219" t="s">
        <v>424</v>
      </c>
      <c r="H219">
        <v>1.666</v>
      </c>
      <c r="I219">
        <v>71.0182</v>
      </c>
      <c r="K219" s="2">
        <v>0.447222222222222</v>
      </c>
      <c r="L219" s="3">
        <f t="shared" si="11"/>
        <v>307.4472222222222</v>
      </c>
      <c r="M219">
        <f t="shared" si="12"/>
        <v>482.98004783278174</v>
      </c>
      <c r="N219">
        <f t="shared" si="13"/>
        <v>117.7383055072373</v>
      </c>
    </row>
    <row r="220" spans="1:14" ht="12.75">
      <c r="A220" t="s">
        <v>190</v>
      </c>
      <c r="B220" s="1">
        <v>36832</v>
      </c>
      <c r="C220" s="2">
        <v>0.4511111111111111</v>
      </c>
      <c r="D220" t="s">
        <v>423</v>
      </c>
      <c r="E220">
        <v>0.675</v>
      </c>
      <c r="F220">
        <v>9.7594</v>
      </c>
      <c r="G220" t="s">
        <v>424</v>
      </c>
      <c r="H220">
        <v>1.666</v>
      </c>
      <c r="I220">
        <v>69.2428</v>
      </c>
      <c r="K220" s="2">
        <v>0.449305555555556</v>
      </c>
      <c r="L220" s="3">
        <f t="shared" si="11"/>
        <v>307.44930555555555</v>
      </c>
      <c r="M220">
        <f t="shared" si="12"/>
        <v>491.90648161915726</v>
      </c>
      <c r="N220">
        <f t="shared" si="13"/>
        <v>115.70384335174319</v>
      </c>
    </row>
    <row r="221" spans="1:14" ht="12.75">
      <c r="A221" t="s">
        <v>431</v>
      </c>
      <c r="B221" s="1">
        <v>36832</v>
      </c>
      <c r="C221">
        <f>AVERAGE(C220,C223)</f>
        <v>0.45423611111111106</v>
      </c>
      <c r="D221" t="s">
        <v>423</v>
      </c>
      <c r="E221" t="s">
        <v>431</v>
      </c>
      <c r="F221" t="s">
        <v>431</v>
      </c>
      <c r="G221" t="s">
        <v>424</v>
      </c>
      <c r="H221" t="s">
        <v>431</v>
      </c>
      <c r="I221" t="s">
        <v>431</v>
      </c>
      <c r="K221" s="2">
        <v>0.451388888888889</v>
      </c>
      <c r="L221" s="3">
        <f t="shared" si="11"/>
        <v>307.4513888888889</v>
      </c>
      <c r="M221" t="s">
        <v>431</v>
      </c>
      <c r="N221" t="s">
        <v>431</v>
      </c>
    </row>
    <row r="222" spans="1:14" ht="12.75">
      <c r="A222" t="s">
        <v>431</v>
      </c>
      <c r="B222" s="1">
        <v>36832</v>
      </c>
      <c r="C222">
        <f>AVERAGE(C221,C223)</f>
        <v>0.4557986111111111</v>
      </c>
      <c r="D222" t="s">
        <v>423</v>
      </c>
      <c r="E222" t="s">
        <v>431</v>
      </c>
      <c r="F222" t="s">
        <v>431</v>
      </c>
      <c r="G222" t="s">
        <v>424</v>
      </c>
      <c r="H222" t="s">
        <v>431</v>
      </c>
      <c r="I222" t="s">
        <v>431</v>
      </c>
      <c r="K222" s="2">
        <v>0.453472222222222</v>
      </c>
      <c r="L222" s="3">
        <f t="shared" si="11"/>
        <v>307.4534722222222</v>
      </c>
      <c r="M222" t="s">
        <v>431</v>
      </c>
      <c r="N222" t="s">
        <v>431</v>
      </c>
    </row>
    <row r="223" spans="1:14" ht="12.75">
      <c r="A223" t="s">
        <v>191</v>
      </c>
      <c r="B223" s="1">
        <v>36832</v>
      </c>
      <c r="C223" s="2">
        <v>0.4573611111111111</v>
      </c>
      <c r="D223" t="s">
        <v>423</v>
      </c>
      <c r="E223">
        <v>0.673</v>
      </c>
      <c r="F223">
        <v>10.2145</v>
      </c>
      <c r="G223" t="s">
        <v>424</v>
      </c>
      <c r="H223">
        <v>1.666</v>
      </c>
      <c r="I223">
        <v>72.5424</v>
      </c>
      <c r="K223" s="2">
        <v>0.455555555555556</v>
      </c>
      <c r="L223" s="3">
        <f t="shared" si="11"/>
        <v>307.4555555555556</v>
      </c>
      <c r="M223">
        <f t="shared" si="12"/>
        <v>514.8450474925592</v>
      </c>
      <c r="N223">
        <f t="shared" si="13"/>
        <v>119.48491315475567</v>
      </c>
    </row>
    <row r="224" spans="1:14" ht="12.75">
      <c r="A224" t="s">
        <v>192</v>
      </c>
      <c r="B224" s="1">
        <v>36832</v>
      </c>
      <c r="C224" s="2">
        <v>0.4594444444444445</v>
      </c>
      <c r="D224" t="s">
        <v>423</v>
      </c>
      <c r="E224">
        <v>0.675</v>
      </c>
      <c r="F224">
        <v>10.3504</v>
      </c>
      <c r="G224" t="s">
        <v>424</v>
      </c>
      <c r="H224">
        <v>1.668</v>
      </c>
      <c r="I224">
        <v>70.9544</v>
      </c>
      <c r="K224" s="2">
        <v>0.457638888888889</v>
      </c>
      <c r="L224" s="3">
        <f t="shared" si="11"/>
        <v>307.4576388888889</v>
      </c>
      <c r="M224">
        <f t="shared" si="12"/>
        <v>521.6948631422962</v>
      </c>
      <c r="N224">
        <f t="shared" si="13"/>
        <v>117.66519596261608</v>
      </c>
    </row>
    <row r="225" spans="1:14" ht="12.75">
      <c r="A225" t="s">
        <v>193</v>
      </c>
      <c r="B225" s="1">
        <v>36832</v>
      </c>
      <c r="C225" s="2">
        <v>0.46152777777777776</v>
      </c>
      <c r="D225" t="s">
        <v>423</v>
      </c>
      <c r="E225">
        <v>0.673</v>
      </c>
      <c r="F225">
        <v>9.2691</v>
      </c>
      <c r="G225" t="s">
        <v>424</v>
      </c>
      <c r="H225">
        <v>1.666</v>
      </c>
      <c r="I225">
        <v>70.0021</v>
      </c>
      <c r="K225" s="2">
        <v>0.459722222222222</v>
      </c>
      <c r="L225" s="3">
        <f t="shared" si="11"/>
        <v>307.45972222222224</v>
      </c>
      <c r="M225">
        <f t="shared" si="12"/>
        <v>467.1937177261031</v>
      </c>
      <c r="N225">
        <f t="shared" si="13"/>
        <v>116.57393860614596</v>
      </c>
    </row>
    <row r="226" spans="1:14" ht="12.75">
      <c r="A226" t="s">
        <v>194</v>
      </c>
      <c r="B226" s="1">
        <v>36832</v>
      </c>
      <c r="C226" s="2">
        <v>0.4636226851851852</v>
      </c>
      <c r="D226" t="s">
        <v>423</v>
      </c>
      <c r="E226">
        <v>0.675</v>
      </c>
      <c r="F226">
        <v>9.6295</v>
      </c>
      <c r="G226" t="s">
        <v>424</v>
      </c>
      <c r="H226">
        <v>1.668</v>
      </c>
      <c r="I226">
        <v>71.7026</v>
      </c>
      <c r="K226" s="2">
        <v>0.461805555555556</v>
      </c>
      <c r="L226" s="3">
        <f t="shared" si="11"/>
        <v>307.46180555555554</v>
      </c>
      <c r="M226">
        <f t="shared" si="12"/>
        <v>485.3590860864064</v>
      </c>
      <c r="N226">
        <f t="shared" si="13"/>
        <v>118.52257153135591</v>
      </c>
    </row>
    <row r="227" spans="1:14" ht="12.75">
      <c r="A227" t="s">
        <v>195</v>
      </c>
      <c r="B227" s="1">
        <v>36832</v>
      </c>
      <c r="C227" s="2">
        <v>0.4657060185185185</v>
      </c>
      <c r="D227" t="s">
        <v>423</v>
      </c>
      <c r="E227">
        <v>0.675</v>
      </c>
      <c r="F227">
        <v>10.0768</v>
      </c>
      <c r="G227" t="s">
        <v>424</v>
      </c>
      <c r="H227">
        <v>1.666</v>
      </c>
      <c r="I227">
        <v>72.1782</v>
      </c>
      <c r="K227" s="2">
        <v>0.463888888888889</v>
      </c>
      <c r="L227" s="3">
        <f t="shared" si="11"/>
        <v>307.4638888888889</v>
      </c>
      <c r="M227">
        <f t="shared" si="12"/>
        <v>507.90450580772637</v>
      </c>
      <c r="N227">
        <f t="shared" si="13"/>
        <v>119.06756995489596</v>
      </c>
    </row>
    <row r="228" spans="1:14" ht="12.75">
      <c r="A228" t="s">
        <v>196</v>
      </c>
      <c r="B228" s="1">
        <v>36832</v>
      </c>
      <c r="C228" s="2">
        <v>0.4677893518518519</v>
      </c>
      <c r="D228" t="s">
        <v>423</v>
      </c>
      <c r="E228">
        <v>0.673</v>
      </c>
      <c r="F228">
        <v>9.6184</v>
      </c>
      <c r="G228" t="s">
        <v>424</v>
      </c>
      <c r="H228">
        <v>1.666</v>
      </c>
      <c r="I228">
        <v>71.3126</v>
      </c>
      <c r="K228" s="2">
        <v>0.465972222222222</v>
      </c>
      <c r="L228" s="3">
        <f t="shared" si="11"/>
        <v>307.4659722222222</v>
      </c>
      <c r="M228">
        <f t="shared" si="12"/>
        <v>484.79960886998197</v>
      </c>
      <c r="N228">
        <f t="shared" si="13"/>
        <v>118.07566365671207</v>
      </c>
    </row>
    <row r="229" spans="1:14" ht="12.75">
      <c r="A229" t="s">
        <v>197</v>
      </c>
      <c r="B229" s="1">
        <v>36832</v>
      </c>
      <c r="C229" s="2">
        <v>0.46987268518518516</v>
      </c>
      <c r="D229" t="s">
        <v>423</v>
      </c>
      <c r="E229">
        <v>0.675</v>
      </c>
      <c r="F229">
        <v>9.851</v>
      </c>
      <c r="G229" t="s">
        <v>424</v>
      </c>
      <c r="H229">
        <v>1.666</v>
      </c>
      <c r="I229">
        <v>75.4334</v>
      </c>
      <c r="K229" s="2">
        <v>0.468055555555556</v>
      </c>
      <c r="L229" s="3">
        <f t="shared" si="11"/>
        <v>307.46805555555557</v>
      </c>
      <c r="M229">
        <f t="shared" si="12"/>
        <v>496.52342873847965</v>
      </c>
      <c r="N229">
        <f t="shared" si="13"/>
        <v>122.79776101525667</v>
      </c>
    </row>
    <row r="230" spans="1:14" ht="12.75">
      <c r="A230" t="s">
        <v>198</v>
      </c>
      <c r="B230" s="1">
        <v>36832</v>
      </c>
      <c r="C230" s="2">
        <v>0.4720138888888889</v>
      </c>
      <c r="D230" t="s">
        <v>423</v>
      </c>
      <c r="E230">
        <v>0.673</v>
      </c>
      <c r="F230">
        <v>10.225</v>
      </c>
      <c r="G230" t="s">
        <v>424</v>
      </c>
      <c r="H230">
        <v>1.666</v>
      </c>
      <c r="I230">
        <v>79.7119</v>
      </c>
      <c r="K230" s="2">
        <v>0.470138888888889</v>
      </c>
      <c r="L230" s="3">
        <f t="shared" si="11"/>
        <v>307.47013888888887</v>
      </c>
      <c r="M230">
        <f t="shared" si="12"/>
        <v>515.374282697285</v>
      </c>
      <c r="N230">
        <f t="shared" si="13"/>
        <v>127.70056958362525</v>
      </c>
    </row>
    <row r="231" spans="1:14" ht="12.75">
      <c r="A231" t="s">
        <v>199</v>
      </c>
      <c r="B231" s="1">
        <v>36832</v>
      </c>
      <c r="C231" s="2">
        <v>0.47405092592592596</v>
      </c>
      <c r="D231" t="s">
        <v>423</v>
      </c>
      <c r="E231">
        <v>0.673</v>
      </c>
      <c r="F231">
        <v>9.7791</v>
      </c>
      <c r="G231" t="s">
        <v>424</v>
      </c>
      <c r="H231">
        <v>1.666</v>
      </c>
      <c r="I231">
        <v>85.7381</v>
      </c>
      <c r="K231" s="2">
        <v>0.472222222222222</v>
      </c>
      <c r="L231" s="3">
        <f t="shared" si="11"/>
        <v>307.47222222222223</v>
      </c>
      <c r="M231">
        <f t="shared" si="12"/>
        <v>492.89942766992857</v>
      </c>
      <c r="N231">
        <f t="shared" si="13"/>
        <v>134.6060983892119</v>
      </c>
    </row>
    <row r="232" spans="1:14" ht="12.75">
      <c r="A232" t="s">
        <v>200</v>
      </c>
      <c r="B232" s="1">
        <v>36832</v>
      </c>
      <c r="C232" s="2">
        <v>0.47613425925925923</v>
      </c>
      <c r="D232" t="s">
        <v>423</v>
      </c>
      <c r="E232">
        <v>0.673</v>
      </c>
      <c r="F232">
        <v>10.5743</v>
      </c>
      <c r="G232" t="s">
        <v>424</v>
      </c>
      <c r="H232">
        <v>1.666</v>
      </c>
      <c r="I232">
        <v>86.6034</v>
      </c>
      <c r="K232" s="2">
        <v>0.474305555555555</v>
      </c>
      <c r="L232" s="3">
        <f t="shared" si="11"/>
        <v>307.47430555555553</v>
      </c>
      <c r="M232">
        <f t="shared" si="12"/>
        <v>532.9801738411638</v>
      </c>
      <c r="N232">
        <f t="shared" si="13"/>
        <v>135.5976609121076</v>
      </c>
    </row>
    <row r="233" spans="1:14" ht="12.75">
      <c r="A233" t="s">
        <v>201</v>
      </c>
      <c r="B233" s="1">
        <v>36832</v>
      </c>
      <c r="C233" s="2">
        <v>0.4782175925925926</v>
      </c>
      <c r="D233" t="s">
        <v>423</v>
      </c>
      <c r="E233">
        <v>0.673</v>
      </c>
      <c r="F233">
        <v>9.9543</v>
      </c>
      <c r="G233" t="s">
        <v>424</v>
      </c>
      <c r="H233">
        <v>1.666</v>
      </c>
      <c r="I233">
        <v>80.4727</v>
      </c>
      <c r="K233" s="2">
        <v>0.476388888888889</v>
      </c>
      <c r="L233" s="3">
        <f t="shared" si="11"/>
        <v>307.4763888888889</v>
      </c>
      <c r="M233">
        <f t="shared" si="12"/>
        <v>501.73009508592503</v>
      </c>
      <c r="N233">
        <f t="shared" si="13"/>
        <v>128.57238371446894</v>
      </c>
    </row>
    <row r="234" spans="1:14" ht="12.75">
      <c r="A234" t="s">
        <v>202</v>
      </c>
      <c r="B234" s="1">
        <v>36832</v>
      </c>
      <c r="C234" s="2">
        <v>0.48030092592592594</v>
      </c>
      <c r="D234" t="s">
        <v>423</v>
      </c>
      <c r="E234">
        <v>0.673</v>
      </c>
      <c r="F234">
        <v>9.5785</v>
      </c>
      <c r="G234" t="s">
        <v>424</v>
      </c>
      <c r="H234">
        <v>1.666</v>
      </c>
      <c r="I234">
        <v>99.6672</v>
      </c>
      <c r="K234" s="2">
        <v>0.478472222222222</v>
      </c>
      <c r="L234" s="3">
        <f t="shared" si="11"/>
        <v>307.4784722222222</v>
      </c>
      <c r="M234">
        <f t="shared" si="12"/>
        <v>482.7885150920239</v>
      </c>
      <c r="N234">
        <f t="shared" si="13"/>
        <v>150.56769961152403</v>
      </c>
    </row>
    <row r="235" spans="1:14" ht="12.75">
      <c r="A235" t="s">
        <v>203</v>
      </c>
      <c r="B235" s="1">
        <v>36832</v>
      </c>
      <c r="C235" s="2">
        <v>0.48238425925925926</v>
      </c>
      <c r="D235" t="s">
        <v>423</v>
      </c>
      <c r="E235">
        <v>0.673</v>
      </c>
      <c r="F235">
        <v>9.7132</v>
      </c>
      <c r="G235" t="s">
        <v>424</v>
      </c>
      <c r="H235">
        <v>1.665</v>
      </c>
      <c r="I235">
        <v>104.4417</v>
      </c>
      <c r="K235" s="2">
        <v>0.480555555555555</v>
      </c>
      <c r="L235" s="3">
        <f t="shared" si="11"/>
        <v>307.48055555555555</v>
      </c>
      <c r="M235">
        <f t="shared" si="12"/>
        <v>489.5778467183637</v>
      </c>
      <c r="N235">
        <f t="shared" si="13"/>
        <v>156.0388833230294</v>
      </c>
    </row>
    <row r="236" spans="1:14" ht="12.75">
      <c r="A236" t="s">
        <v>204</v>
      </c>
      <c r="B236" s="1">
        <v>36832</v>
      </c>
      <c r="C236" s="2">
        <v>0.4844675925925926</v>
      </c>
      <c r="D236" t="s">
        <v>423</v>
      </c>
      <c r="E236">
        <v>0.673</v>
      </c>
      <c r="F236">
        <v>9.8812</v>
      </c>
      <c r="G236" t="s">
        <v>424</v>
      </c>
      <c r="H236">
        <v>1.666</v>
      </c>
      <c r="I236">
        <v>118.5459</v>
      </c>
      <c r="K236" s="2">
        <v>0.482638888888889</v>
      </c>
      <c r="L236" s="3">
        <f t="shared" si="11"/>
        <v>307.4826388888889</v>
      </c>
      <c r="M236">
        <f t="shared" si="12"/>
        <v>498.0456099939767</v>
      </c>
      <c r="N236">
        <f t="shared" si="13"/>
        <v>172.20113472188032</v>
      </c>
    </row>
    <row r="237" spans="1:14" ht="12.75">
      <c r="A237" t="s">
        <v>431</v>
      </c>
      <c r="B237" s="1">
        <v>36832</v>
      </c>
      <c r="C237">
        <f>AVERAGE(C236,C238)</f>
        <v>0.4865509259259259</v>
      </c>
      <c r="D237" t="s">
        <v>423</v>
      </c>
      <c r="E237" t="s">
        <v>431</v>
      </c>
      <c r="F237" t="s">
        <v>431</v>
      </c>
      <c r="G237" t="s">
        <v>424</v>
      </c>
      <c r="H237" t="s">
        <v>431</v>
      </c>
      <c r="I237" t="s">
        <v>431</v>
      </c>
      <c r="K237" s="2">
        <v>0.484722222222222</v>
      </c>
      <c r="L237" s="3">
        <f t="shared" si="11"/>
        <v>307.4847222222222</v>
      </c>
      <c r="M237" t="s">
        <v>431</v>
      </c>
      <c r="N237" t="s">
        <v>431</v>
      </c>
    </row>
    <row r="238" spans="1:14" ht="12.75">
      <c r="A238" t="s">
        <v>205</v>
      </c>
      <c r="B238" s="1">
        <v>36832</v>
      </c>
      <c r="C238" s="2">
        <v>0.48863425925925924</v>
      </c>
      <c r="D238" t="s">
        <v>423</v>
      </c>
      <c r="E238">
        <v>0.673</v>
      </c>
      <c r="F238">
        <v>9.792</v>
      </c>
      <c r="G238" t="s">
        <v>424</v>
      </c>
      <c r="H238">
        <v>1.665</v>
      </c>
      <c r="I238">
        <v>130.4435</v>
      </c>
      <c r="K238" s="2">
        <v>0.486805555555555</v>
      </c>
      <c r="L238" s="3">
        <f t="shared" si="11"/>
        <v>307.4868055555556</v>
      </c>
      <c r="M238">
        <f t="shared" si="12"/>
        <v>493.54963092144885</v>
      </c>
      <c r="N238">
        <f t="shared" si="13"/>
        <v>185.8348042843489</v>
      </c>
    </row>
    <row r="239" spans="1:14" ht="12.75">
      <c r="A239" t="s">
        <v>206</v>
      </c>
      <c r="B239" s="1">
        <v>36832</v>
      </c>
      <c r="C239" s="2">
        <v>0.49072916666666666</v>
      </c>
      <c r="D239" t="s">
        <v>423</v>
      </c>
      <c r="E239">
        <v>0.675</v>
      </c>
      <c r="F239">
        <v>9.9159</v>
      </c>
      <c r="G239" t="s">
        <v>424</v>
      </c>
      <c r="H239">
        <v>1.666</v>
      </c>
      <c r="I239">
        <v>123.1264</v>
      </c>
      <c r="K239" s="2">
        <v>0.488888888888889</v>
      </c>
      <c r="L239" s="3">
        <f t="shared" si="11"/>
        <v>307.4888888888889</v>
      </c>
      <c r="M239">
        <f t="shared" si="12"/>
        <v>499.79460633721357</v>
      </c>
      <c r="N239">
        <f t="shared" si="13"/>
        <v>177.4500104136911</v>
      </c>
    </row>
    <row r="240" spans="1:14" ht="12.75">
      <c r="A240" t="s">
        <v>207</v>
      </c>
      <c r="B240" s="1">
        <v>36832</v>
      </c>
      <c r="C240" s="2">
        <v>0.49287037037037035</v>
      </c>
      <c r="D240" t="s">
        <v>423</v>
      </c>
      <c r="E240">
        <v>0.673</v>
      </c>
      <c r="F240">
        <v>9.7417</v>
      </c>
      <c r="G240" t="s">
        <v>424</v>
      </c>
      <c r="H240">
        <v>1.665</v>
      </c>
      <c r="I240">
        <v>120.1333</v>
      </c>
      <c r="K240" s="2">
        <v>0.490972222222222</v>
      </c>
      <c r="L240" s="3">
        <f t="shared" si="11"/>
        <v>307.49097222222224</v>
      </c>
      <c r="M240">
        <f t="shared" si="12"/>
        <v>491.014342274048</v>
      </c>
      <c r="N240">
        <f t="shared" si="13"/>
        <v>174.02016436344357</v>
      </c>
    </row>
    <row r="241" spans="1:14" ht="12.75">
      <c r="A241" t="s">
        <v>208</v>
      </c>
      <c r="B241" s="1">
        <v>36832</v>
      </c>
      <c r="C241" s="2">
        <v>0.4948958333333333</v>
      </c>
      <c r="D241" t="s">
        <v>423</v>
      </c>
      <c r="E241">
        <v>0.673</v>
      </c>
      <c r="F241">
        <v>9.7761</v>
      </c>
      <c r="G241" t="s">
        <v>424</v>
      </c>
      <c r="H241">
        <v>1.666</v>
      </c>
      <c r="I241">
        <v>117.6277</v>
      </c>
      <c r="K241" s="2">
        <v>0.493055555555555</v>
      </c>
      <c r="L241" s="3">
        <f t="shared" si="11"/>
        <v>307.49305555555554</v>
      </c>
      <c r="M241">
        <f t="shared" si="12"/>
        <v>492.7482176114355</v>
      </c>
      <c r="N241">
        <f t="shared" si="13"/>
        <v>171.14895315650088</v>
      </c>
    </row>
    <row r="242" spans="1:14" ht="12.75">
      <c r="A242" t="s">
        <v>209</v>
      </c>
      <c r="B242" s="1">
        <v>36832</v>
      </c>
      <c r="C242" s="2">
        <v>0.4969791666666667</v>
      </c>
      <c r="D242" t="s">
        <v>423</v>
      </c>
      <c r="E242">
        <v>0.673</v>
      </c>
      <c r="F242">
        <v>10.5075</v>
      </c>
      <c r="G242" t="s">
        <v>424</v>
      </c>
      <c r="H242">
        <v>1.666</v>
      </c>
      <c r="I242">
        <v>128.6952</v>
      </c>
      <c r="K242" s="2">
        <v>0.495138888888889</v>
      </c>
      <c r="L242" s="3">
        <f t="shared" si="11"/>
        <v>307.4951388888889</v>
      </c>
      <c r="M242">
        <f t="shared" si="12"/>
        <v>529.6132298720511</v>
      </c>
      <c r="N242">
        <f t="shared" si="13"/>
        <v>183.8313964965544</v>
      </c>
    </row>
    <row r="243" spans="1:14" ht="12.75">
      <c r="A243" t="s">
        <v>210</v>
      </c>
      <c r="B243" s="1">
        <v>36832</v>
      </c>
      <c r="C243" s="2">
        <v>0.4990625</v>
      </c>
      <c r="D243" t="s">
        <v>423</v>
      </c>
      <c r="E243">
        <v>0.673</v>
      </c>
      <c r="F243">
        <v>10.0316</v>
      </c>
      <c r="G243" t="s">
        <v>424</v>
      </c>
      <c r="H243">
        <v>1.666</v>
      </c>
      <c r="I243">
        <v>138.3277</v>
      </c>
      <c r="K243" s="2">
        <v>0.497222222222222</v>
      </c>
      <c r="L243" s="3">
        <f t="shared" si="11"/>
        <v>307.4972222222222</v>
      </c>
      <c r="M243">
        <f t="shared" si="12"/>
        <v>505.62627425976365</v>
      </c>
      <c r="N243">
        <f t="shared" si="13"/>
        <v>194.86944804144403</v>
      </c>
    </row>
    <row r="244" spans="1:14" ht="12.75">
      <c r="A244" t="s">
        <v>211</v>
      </c>
      <c r="B244" s="1">
        <v>36832</v>
      </c>
      <c r="C244" s="2">
        <v>0.5011458333333333</v>
      </c>
      <c r="D244" t="s">
        <v>423</v>
      </c>
      <c r="E244">
        <v>0.673</v>
      </c>
      <c r="F244">
        <v>10.2975</v>
      </c>
      <c r="G244" t="s">
        <v>424</v>
      </c>
      <c r="H244">
        <v>1.666</v>
      </c>
      <c r="I244">
        <v>143.6334</v>
      </c>
      <c r="K244" s="2">
        <v>0.499305555555555</v>
      </c>
      <c r="L244" s="3">
        <f t="shared" si="11"/>
        <v>307.49930555555557</v>
      </c>
      <c r="M244">
        <f t="shared" si="12"/>
        <v>519.0285257775347</v>
      </c>
      <c r="N244">
        <f t="shared" si="13"/>
        <v>200.94934319656684</v>
      </c>
    </row>
    <row r="245" spans="1:14" ht="12.75">
      <c r="A245" t="s">
        <v>212</v>
      </c>
      <c r="B245" s="1">
        <v>36832</v>
      </c>
      <c r="C245" s="2">
        <v>0.5032291666666667</v>
      </c>
      <c r="D245" t="s">
        <v>423</v>
      </c>
      <c r="E245">
        <v>0.675</v>
      </c>
      <c r="F245">
        <v>10.4017</v>
      </c>
      <c r="G245" t="s">
        <v>424</v>
      </c>
      <c r="H245">
        <v>1.666</v>
      </c>
      <c r="I245">
        <v>129.8178</v>
      </c>
      <c r="K245" s="2">
        <v>0.501388888888889</v>
      </c>
      <c r="L245" s="3">
        <f t="shared" si="11"/>
        <v>307.50138888888887</v>
      </c>
      <c r="M245">
        <f t="shared" si="12"/>
        <v>524.2805551425281</v>
      </c>
      <c r="N245">
        <f t="shared" si="13"/>
        <v>185.11780362495236</v>
      </c>
    </row>
    <row r="246" spans="1:14" ht="12.75">
      <c r="A246" t="s">
        <v>431</v>
      </c>
      <c r="B246" s="1">
        <v>36832</v>
      </c>
      <c r="C246">
        <f>AVERAGE(C245,C247)</f>
        <v>0.5053182870370371</v>
      </c>
      <c r="D246" t="s">
        <v>423</v>
      </c>
      <c r="E246" t="s">
        <v>431</v>
      </c>
      <c r="F246" t="s">
        <v>431</v>
      </c>
      <c r="G246" t="s">
        <v>424</v>
      </c>
      <c r="H246" t="s">
        <v>431</v>
      </c>
      <c r="I246" t="s">
        <v>431</v>
      </c>
      <c r="K246" s="2">
        <v>0.503472222222222</v>
      </c>
      <c r="L246" s="3">
        <f t="shared" si="11"/>
        <v>307.50347222222223</v>
      </c>
      <c r="M246" t="s">
        <v>431</v>
      </c>
      <c r="N246" t="s">
        <v>431</v>
      </c>
    </row>
    <row r="247" spans="1:14" ht="12.75">
      <c r="A247" t="s">
        <v>213</v>
      </c>
      <c r="B247" s="1">
        <v>36832</v>
      </c>
      <c r="C247" s="2">
        <v>0.5074074074074074</v>
      </c>
      <c r="D247" t="s">
        <v>423</v>
      </c>
      <c r="E247">
        <v>0.675</v>
      </c>
      <c r="F247">
        <v>9.7987</v>
      </c>
      <c r="G247" t="s">
        <v>424</v>
      </c>
      <c r="H247">
        <v>1.668</v>
      </c>
      <c r="I247">
        <v>114.1323</v>
      </c>
      <c r="K247" s="2">
        <v>0.505555555555555</v>
      </c>
      <c r="L247" s="3">
        <f t="shared" si="11"/>
        <v>307.50555555555553</v>
      </c>
      <c r="M247">
        <f t="shared" si="12"/>
        <v>493.8873333854168</v>
      </c>
      <c r="N247">
        <f t="shared" si="13"/>
        <v>167.14351268206465</v>
      </c>
    </row>
    <row r="248" spans="1:14" ht="12.75">
      <c r="A248" t="s">
        <v>214</v>
      </c>
      <c r="B248" s="1">
        <v>36832</v>
      </c>
      <c r="C248" s="2">
        <v>0.5094907407407407</v>
      </c>
      <c r="D248" t="s">
        <v>423</v>
      </c>
      <c r="E248">
        <v>0.673</v>
      </c>
      <c r="F248">
        <v>9.5609</v>
      </c>
      <c r="G248" t="s">
        <v>424</v>
      </c>
      <c r="H248">
        <v>1.666</v>
      </c>
      <c r="I248">
        <v>118.3783</v>
      </c>
      <c r="K248" s="2">
        <v>0.507638888888889</v>
      </c>
      <c r="L248" s="3">
        <f t="shared" si="11"/>
        <v>307.5076388888889</v>
      </c>
      <c r="M248">
        <f t="shared" si="12"/>
        <v>481.9014160821977</v>
      </c>
      <c r="N248">
        <f t="shared" si="13"/>
        <v>172.0090789275462</v>
      </c>
    </row>
    <row r="249" spans="1:14" ht="12.75">
      <c r="A249" t="s">
        <v>431</v>
      </c>
      <c r="B249" s="1">
        <v>36832</v>
      </c>
      <c r="C249">
        <f>AVERAGE(C248,C251)</f>
        <v>0.5126157407407408</v>
      </c>
      <c r="D249" t="s">
        <v>423</v>
      </c>
      <c r="E249" t="s">
        <v>431</v>
      </c>
      <c r="F249" t="s">
        <v>431</v>
      </c>
      <c r="G249" t="s">
        <v>424</v>
      </c>
      <c r="H249" t="s">
        <v>431</v>
      </c>
      <c r="I249" t="s">
        <v>431</v>
      </c>
      <c r="K249" s="2">
        <v>0.509722222222222</v>
      </c>
      <c r="L249" s="3">
        <f t="shared" si="11"/>
        <v>307.5097222222222</v>
      </c>
      <c r="M249" t="s">
        <v>431</v>
      </c>
      <c r="N249" t="s">
        <v>431</v>
      </c>
    </row>
    <row r="250" spans="1:14" ht="12.75">
      <c r="A250" t="s">
        <v>431</v>
      </c>
      <c r="B250" s="1">
        <v>36832</v>
      </c>
      <c r="C250">
        <f>AVERAGE(C249,C251)</f>
        <v>0.5141782407407407</v>
      </c>
      <c r="D250" t="s">
        <v>423</v>
      </c>
      <c r="E250" t="s">
        <v>431</v>
      </c>
      <c r="F250" t="s">
        <v>431</v>
      </c>
      <c r="G250" t="s">
        <v>424</v>
      </c>
      <c r="H250" t="s">
        <v>431</v>
      </c>
      <c r="I250" t="s">
        <v>431</v>
      </c>
      <c r="K250" s="2">
        <v>0.511805555555555</v>
      </c>
      <c r="L250" s="3">
        <f t="shared" si="11"/>
        <v>307.51180555555555</v>
      </c>
      <c r="M250" t="s">
        <v>431</v>
      </c>
      <c r="N250" t="s">
        <v>431</v>
      </c>
    </row>
    <row r="251" spans="1:14" ht="12.75">
      <c r="A251" t="s">
        <v>215</v>
      </c>
      <c r="B251" s="1">
        <v>36832</v>
      </c>
      <c r="C251" s="2">
        <v>0.5157407407407407</v>
      </c>
      <c r="D251" t="s">
        <v>423</v>
      </c>
      <c r="E251">
        <v>0.675</v>
      </c>
      <c r="F251">
        <v>10.0949</v>
      </c>
      <c r="G251" t="s">
        <v>424</v>
      </c>
      <c r="H251">
        <v>1.668</v>
      </c>
      <c r="I251">
        <v>116.5065</v>
      </c>
      <c r="K251" s="2">
        <v>0.513888888888889</v>
      </c>
      <c r="L251" s="3">
        <f t="shared" si="11"/>
        <v>307.5138888888889</v>
      </c>
      <c r="M251">
        <f t="shared" si="12"/>
        <v>508.816806493968</v>
      </c>
      <c r="N251">
        <f t="shared" si="13"/>
        <v>169.86415031278116</v>
      </c>
    </row>
    <row r="252" spans="1:14" ht="12.75">
      <c r="A252" t="s">
        <v>431</v>
      </c>
      <c r="B252" s="1">
        <v>36832</v>
      </c>
      <c r="C252">
        <f>AVERAGE(C251,C253)</f>
        <v>0.5178298611111111</v>
      </c>
      <c r="D252" t="s">
        <v>423</v>
      </c>
      <c r="E252" t="s">
        <v>431</v>
      </c>
      <c r="F252" t="s">
        <v>431</v>
      </c>
      <c r="G252" t="s">
        <v>424</v>
      </c>
      <c r="H252" t="s">
        <v>431</v>
      </c>
      <c r="I252" t="s">
        <v>431</v>
      </c>
      <c r="K252" s="2">
        <v>0.515972222222222</v>
      </c>
      <c r="L252" s="3">
        <f t="shared" si="11"/>
        <v>307.5159722222222</v>
      </c>
      <c r="M252" t="s">
        <v>431</v>
      </c>
      <c r="N252" t="s">
        <v>431</v>
      </c>
    </row>
    <row r="253" spans="1:14" ht="12.75">
      <c r="A253" t="s">
        <v>216</v>
      </c>
      <c r="B253" s="1">
        <v>36832</v>
      </c>
      <c r="C253" s="2">
        <v>0.5199189814814814</v>
      </c>
      <c r="D253" t="s">
        <v>423</v>
      </c>
      <c r="E253">
        <v>0.673</v>
      </c>
      <c r="F253">
        <v>10.4971</v>
      </c>
      <c r="G253" t="s">
        <v>424</v>
      </c>
      <c r="H253">
        <v>1.666</v>
      </c>
      <c r="I253">
        <v>160.804</v>
      </c>
      <c r="K253" s="2">
        <v>0.518055555555555</v>
      </c>
      <c r="L253" s="3">
        <f t="shared" si="11"/>
        <v>307.5180555555556</v>
      </c>
      <c r="M253">
        <f t="shared" si="12"/>
        <v>529.0890350026084</v>
      </c>
      <c r="N253">
        <f t="shared" si="13"/>
        <v>220.6254364077458</v>
      </c>
    </row>
    <row r="254" spans="1:14" ht="12.75">
      <c r="A254" t="s">
        <v>217</v>
      </c>
      <c r="B254" s="1">
        <v>36832</v>
      </c>
      <c r="C254" s="2">
        <v>0.5220023148148148</v>
      </c>
      <c r="D254" t="s">
        <v>423</v>
      </c>
      <c r="E254">
        <v>0.673</v>
      </c>
      <c r="F254">
        <v>10.0662</v>
      </c>
      <c r="G254" t="s">
        <v>424</v>
      </c>
      <c r="H254">
        <v>1.666</v>
      </c>
      <c r="I254">
        <v>150.9424</v>
      </c>
      <c r="K254" s="2">
        <v>0.520138888888888</v>
      </c>
      <c r="L254" s="3">
        <f t="shared" si="11"/>
        <v>307.5201388888889</v>
      </c>
      <c r="M254">
        <f t="shared" si="12"/>
        <v>507.3702302677174</v>
      </c>
      <c r="N254">
        <f t="shared" si="13"/>
        <v>209.32485513444365</v>
      </c>
    </row>
    <row r="255" spans="1:14" ht="12.75">
      <c r="A255" t="s">
        <v>218</v>
      </c>
      <c r="B255" s="1">
        <v>36832</v>
      </c>
      <c r="C255" s="2">
        <v>0.5240856481481482</v>
      </c>
      <c r="D255" t="s">
        <v>423</v>
      </c>
      <c r="E255">
        <v>0.673</v>
      </c>
      <c r="F255">
        <v>11.0264</v>
      </c>
      <c r="G255" t="s">
        <v>424</v>
      </c>
      <c r="H255">
        <v>1.666</v>
      </c>
      <c r="I255">
        <v>170.4376</v>
      </c>
      <c r="K255" s="2">
        <v>0.522222222222222</v>
      </c>
      <c r="L255" s="3">
        <f t="shared" si="11"/>
        <v>307.52222222222224</v>
      </c>
      <c r="M255">
        <f t="shared" si="12"/>
        <v>555.7675296560727</v>
      </c>
      <c r="N255">
        <f t="shared" si="13"/>
        <v>231.66474846202541</v>
      </c>
    </row>
    <row r="256" spans="1:14" ht="12.75">
      <c r="A256" t="s">
        <v>219</v>
      </c>
      <c r="B256" s="1">
        <v>36832</v>
      </c>
      <c r="C256" s="2">
        <v>0.5261689814814815</v>
      </c>
      <c r="D256" t="s">
        <v>423</v>
      </c>
      <c r="E256">
        <v>0.675</v>
      </c>
      <c r="F256">
        <v>11.5669</v>
      </c>
      <c r="G256" t="s">
        <v>424</v>
      </c>
      <c r="H256">
        <v>1.668</v>
      </c>
      <c r="I256">
        <v>172.5442</v>
      </c>
      <c r="K256" s="2">
        <v>0.524305555555555</v>
      </c>
      <c r="L256" s="3">
        <f t="shared" si="11"/>
        <v>307.52430555555554</v>
      </c>
      <c r="M256">
        <f t="shared" si="12"/>
        <v>583.0105418612445</v>
      </c>
      <c r="N256">
        <f t="shared" si="13"/>
        <v>234.07873853567858</v>
      </c>
    </row>
    <row r="257" spans="1:14" ht="12.75">
      <c r="A257" t="s">
        <v>220</v>
      </c>
      <c r="B257" s="1">
        <v>36832</v>
      </c>
      <c r="C257" s="2">
        <v>0.5282523148148148</v>
      </c>
      <c r="D257" t="s">
        <v>423</v>
      </c>
      <c r="E257">
        <v>0.673</v>
      </c>
      <c r="F257">
        <v>10.7845</v>
      </c>
      <c r="G257" t="s">
        <v>424</v>
      </c>
      <c r="H257">
        <v>1.666</v>
      </c>
      <c r="I257">
        <v>176.8243</v>
      </c>
      <c r="K257" s="2">
        <v>0.526388888888889</v>
      </c>
      <c r="L257" s="3">
        <f t="shared" si="11"/>
        <v>307.5263888888889</v>
      </c>
      <c r="M257">
        <f t="shared" si="12"/>
        <v>543.5749586062465</v>
      </c>
      <c r="N257">
        <f t="shared" si="13"/>
        <v>238.9833805722508</v>
      </c>
    </row>
    <row r="258" spans="1:14" ht="12.75">
      <c r="A258" t="s">
        <v>221</v>
      </c>
      <c r="B258" s="1">
        <v>36832</v>
      </c>
      <c r="C258" s="2">
        <v>0.5303356481481482</v>
      </c>
      <c r="D258" t="s">
        <v>423</v>
      </c>
      <c r="E258">
        <v>0.675</v>
      </c>
      <c r="F258">
        <v>10.073</v>
      </c>
      <c r="G258" t="s">
        <v>424</v>
      </c>
      <c r="H258">
        <v>1.668</v>
      </c>
      <c r="I258">
        <v>148.5899</v>
      </c>
      <c r="K258" s="2">
        <v>0.528472222222222</v>
      </c>
      <c r="L258" s="3">
        <f t="shared" si="11"/>
        <v>307.5284722222222</v>
      </c>
      <c r="M258">
        <f t="shared" si="12"/>
        <v>507.71297306696835</v>
      </c>
      <c r="N258">
        <f t="shared" si="13"/>
        <v>206.62908391623935</v>
      </c>
    </row>
    <row r="259" spans="1:14" ht="12.75">
      <c r="A259" t="s">
        <v>222</v>
      </c>
      <c r="B259" s="1">
        <v>36832</v>
      </c>
      <c r="C259" s="2">
        <v>0.5324305555555556</v>
      </c>
      <c r="D259" t="s">
        <v>423</v>
      </c>
      <c r="E259">
        <v>0.673</v>
      </c>
      <c r="F259">
        <v>9.8571</v>
      </c>
      <c r="G259" t="s">
        <v>424</v>
      </c>
      <c r="H259">
        <v>1.668</v>
      </c>
      <c r="I259">
        <v>115.7129</v>
      </c>
      <c r="K259" s="2">
        <v>0.530555555555555</v>
      </c>
      <c r="L259" s="3">
        <f t="shared" si="11"/>
        <v>307.53055555555557</v>
      </c>
      <c r="M259">
        <f t="shared" si="12"/>
        <v>496.83088919074896</v>
      </c>
      <c r="N259">
        <f t="shared" si="13"/>
        <v>168.95475008376232</v>
      </c>
    </row>
    <row r="260" spans="1:14" ht="12.75">
      <c r="A260" t="s">
        <v>223</v>
      </c>
      <c r="B260" s="1">
        <v>36832</v>
      </c>
      <c r="C260" s="2">
        <v>0.5345023148148148</v>
      </c>
      <c r="D260" t="s">
        <v>423</v>
      </c>
      <c r="E260">
        <v>0.673</v>
      </c>
      <c r="F260">
        <v>10.1024</v>
      </c>
      <c r="G260" t="s">
        <v>424</v>
      </c>
      <c r="H260">
        <v>1.668</v>
      </c>
      <c r="I260">
        <v>117.0603</v>
      </c>
      <c r="K260" s="2">
        <v>0.532638888888889</v>
      </c>
      <c r="L260" s="3">
        <f t="shared" si="11"/>
        <v>307.53263888888887</v>
      </c>
      <c r="M260">
        <f t="shared" si="12"/>
        <v>509.1948316402006</v>
      </c>
      <c r="N260">
        <f t="shared" si="13"/>
        <v>170.49875949477544</v>
      </c>
    </row>
    <row r="261" spans="1:14" ht="12.75">
      <c r="A261" t="s">
        <v>224</v>
      </c>
      <c r="B261" s="1">
        <v>36832</v>
      </c>
      <c r="C261" s="2">
        <v>0.5365972222222223</v>
      </c>
      <c r="D261" t="s">
        <v>423</v>
      </c>
      <c r="E261">
        <v>0.675</v>
      </c>
      <c r="F261">
        <v>9.5865</v>
      </c>
      <c r="G261" t="s">
        <v>424</v>
      </c>
      <c r="H261">
        <v>1.668</v>
      </c>
      <c r="I261">
        <v>94.8246</v>
      </c>
      <c r="K261" s="2">
        <v>0.534722222222222</v>
      </c>
      <c r="L261" s="3">
        <f t="shared" si="11"/>
        <v>307.53472222222223</v>
      </c>
      <c r="M261">
        <f t="shared" si="12"/>
        <v>483.1917419146721</v>
      </c>
      <c r="N261">
        <f t="shared" si="13"/>
        <v>145.01847890960008</v>
      </c>
    </row>
    <row r="262" spans="1:14" ht="12.75">
      <c r="A262" t="s">
        <v>225</v>
      </c>
      <c r="B262" s="1">
        <v>36832</v>
      </c>
      <c r="C262" s="2">
        <v>0.5386805555555555</v>
      </c>
      <c r="D262" t="s">
        <v>423</v>
      </c>
      <c r="E262">
        <v>0.673</v>
      </c>
      <c r="F262">
        <v>10.5473</v>
      </c>
      <c r="G262" t="s">
        <v>424</v>
      </c>
      <c r="H262">
        <v>1.668</v>
      </c>
      <c r="I262">
        <v>91.9021</v>
      </c>
      <c r="K262" s="2">
        <v>0.536805555555555</v>
      </c>
      <c r="L262" s="3">
        <f aca="true" t="shared" si="14" ref="L262:L325">B262-DATE(1999,12,31)+K262</f>
        <v>307.53680555555553</v>
      </c>
      <c r="M262">
        <f t="shared" si="12"/>
        <v>531.619283314726</v>
      </c>
      <c r="N262">
        <f t="shared" si="13"/>
        <v>141.6695346438394</v>
      </c>
    </row>
    <row r="263" spans="1:14" ht="12.75">
      <c r="A263" t="s">
        <v>226</v>
      </c>
      <c r="B263" s="1">
        <v>36832</v>
      </c>
      <c r="C263" s="2">
        <v>0.5407638888888889</v>
      </c>
      <c r="D263" t="s">
        <v>423</v>
      </c>
      <c r="E263">
        <v>0.675</v>
      </c>
      <c r="F263">
        <v>10.7275</v>
      </c>
      <c r="G263" t="s">
        <v>424</v>
      </c>
      <c r="H263">
        <v>1.668</v>
      </c>
      <c r="I263">
        <v>108.6223</v>
      </c>
      <c r="K263" s="2">
        <v>0.538888888888889</v>
      </c>
      <c r="L263" s="3">
        <f t="shared" si="14"/>
        <v>307.5388888888889</v>
      </c>
      <c r="M263">
        <f t="shared" si="12"/>
        <v>540.7019674948777</v>
      </c>
      <c r="N263">
        <f t="shared" si="13"/>
        <v>160.8295065556861</v>
      </c>
    </row>
    <row r="264" spans="1:14" ht="12.75">
      <c r="A264" t="s">
        <v>227</v>
      </c>
      <c r="B264" s="1">
        <v>36832</v>
      </c>
      <c r="C264" s="2">
        <v>0.5428472222222223</v>
      </c>
      <c r="D264" t="s">
        <v>423</v>
      </c>
      <c r="E264">
        <v>0.675</v>
      </c>
      <c r="F264">
        <v>10.2004</v>
      </c>
      <c r="G264" t="s">
        <v>424</v>
      </c>
      <c r="H264">
        <v>1.668</v>
      </c>
      <c r="I264">
        <v>105.4794</v>
      </c>
      <c r="K264" s="2">
        <v>0.540972222222222</v>
      </c>
      <c r="L264" s="3">
        <f t="shared" si="14"/>
        <v>307.5409722222222</v>
      </c>
      <c r="M264">
        <f t="shared" si="12"/>
        <v>514.1343602176416</v>
      </c>
      <c r="N264">
        <f t="shared" si="13"/>
        <v>157.22800204487024</v>
      </c>
    </row>
    <row r="265" spans="1:14" ht="12.75">
      <c r="A265" t="s">
        <v>228</v>
      </c>
      <c r="B265" s="1">
        <v>36832</v>
      </c>
      <c r="C265" s="2">
        <v>0.5449305555555556</v>
      </c>
      <c r="D265" t="s">
        <v>423</v>
      </c>
      <c r="E265">
        <v>0.673</v>
      </c>
      <c r="F265">
        <v>9.9573</v>
      </c>
      <c r="G265" t="s">
        <v>424</v>
      </c>
      <c r="H265">
        <v>1.668</v>
      </c>
      <c r="I265">
        <v>120.4572</v>
      </c>
      <c r="K265" s="2">
        <v>0.543055555555555</v>
      </c>
      <c r="L265" s="3">
        <f t="shared" si="14"/>
        <v>307.54305555555555</v>
      </c>
      <c r="M265">
        <f t="shared" si="12"/>
        <v>501.88130514441815</v>
      </c>
      <c r="N265">
        <f t="shared" si="13"/>
        <v>174.39132708292342</v>
      </c>
    </row>
    <row r="266" spans="1:14" ht="12.75">
      <c r="A266" t="s">
        <v>229</v>
      </c>
      <c r="B266" s="1">
        <v>36832</v>
      </c>
      <c r="C266" s="2">
        <v>0.5470138888888889</v>
      </c>
      <c r="D266" t="s">
        <v>423</v>
      </c>
      <c r="E266">
        <v>0.675</v>
      </c>
      <c r="F266">
        <v>10.7102</v>
      </c>
      <c r="G266" t="s">
        <v>424</v>
      </c>
      <c r="H266">
        <v>1.668</v>
      </c>
      <c r="I266">
        <v>154.7789</v>
      </c>
      <c r="K266" s="2">
        <v>0.545138888888889</v>
      </c>
      <c r="L266" s="3">
        <f t="shared" si="14"/>
        <v>307.5451388888889</v>
      </c>
      <c r="M266">
        <f t="shared" si="12"/>
        <v>539.829989490901</v>
      </c>
      <c r="N266">
        <f t="shared" si="13"/>
        <v>213.72116811154913</v>
      </c>
    </row>
    <row r="267" spans="1:14" ht="12.75">
      <c r="A267" t="s">
        <v>230</v>
      </c>
      <c r="B267" s="1">
        <v>36832</v>
      </c>
      <c r="C267" s="2">
        <v>0.5491087962962963</v>
      </c>
      <c r="D267" t="s">
        <v>423</v>
      </c>
      <c r="E267">
        <v>0.675</v>
      </c>
      <c r="F267">
        <v>10.4384</v>
      </c>
      <c r="G267" t="s">
        <v>424</v>
      </c>
      <c r="H267">
        <v>1.67</v>
      </c>
      <c r="I267">
        <v>141.8983</v>
      </c>
      <c r="K267" s="2">
        <v>0.547222222222222</v>
      </c>
      <c r="L267" s="3">
        <f t="shared" si="14"/>
        <v>307.5472222222222</v>
      </c>
      <c r="M267">
        <f t="shared" si="12"/>
        <v>526.1303581914268</v>
      </c>
      <c r="N267">
        <f t="shared" si="13"/>
        <v>198.96106152145265</v>
      </c>
    </row>
    <row r="268" spans="1:14" ht="12.75">
      <c r="A268" t="s">
        <v>231</v>
      </c>
      <c r="B268" s="1">
        <v>36832</v>
      </c>
      <c r="C268" s="2">
        <v>0.5511921296296296</v>
      </c>
      <c r="D268" t="s">
        <v>423</v>
      </c>
      <c r="E268">
        <v>0.673</v>
      </c>
      <c r="F268">
        <v>10.3546</v>
      </c>
      <c r="G268" t="s">
        <v>424</v>
      </c>
      <c r="H268">
        <v>1.666</v>
      </c>
      <c r="I268">
        <v>160.9495</v>
      </c>
      <c r="K268" s="2">
        <v>0.549305555555555</v>
      </c>
      <c r="L268" s="3">
        <f t="shared" si="14"/>
        <v>307.5493055555556</v>
      </c>
      <c r="M268">
        <f t="shared" si="12"/>
        <v>521.9065572241865</v>
      </c>
      <c r="N268">
        <f t="shared" si="13"/>
        <v>220.79216742251677</v>
      </c>
    </row>
    <row r="269" spans="1:14" ht="12.75">
      <c r="A269" t="s">
        <v>232</v>
      </c>
      <c r="B269" s="1">
        <v>36832</v>
      </c>
      <c r="C269" s="2">
        <v>0.5532754629629629</v>
      </c>
      <c r="D269" t="s">
        <v>423</v>
      </c>
      <c r="E269">
        <v>0.675</v>
      </c>
      <c r="F269">
        <v>9.7507</v>
      </c>
      <c r="G269" t="s">
        <v>424</v>
      </c>
      <c r="H269">
        <v>1.668</v>
      </c>
      <c r="I269">
        <v>163.2506</v>
      </c>
      <c r="K269" s="2">
        <v>0.551388888888888</v>
      </c>
      <c r="L269" s="3">
        <f t="shared" si="14"/>
        <v>307.5513888888889</v>
      </c>
      <c r="M269">
        <f t="shared" si="12"/>
        <v>491.46797244952734</v>
      </c>
      <c r="N269">
        <f t="shared" si="13"/>
        <v>223.42903847467826</v>
      </c>
    </row>
    <row r="270" spans="1:14" ht="12.75">
      <c r="A270" t="s">
        <v>233</v>
      </c>
      <c r="B270" s="1">
        <v>36832</v>
      </c>
      <c r="C270" s="2">
        <v>0.5553587962962964</v>
      </c>
      <c r="D270" t="s">
        <v>423</v>
      </c>
      <c r="E270">
        <v>0.676</v>
      </c>
      <c r="F270">
        <v>10.1222</v>
      </c>
      <c r="G270" t="s">
        <v>424</v>
      </c>
      <c r="H270">
        <v>1.67</v>
      </c>
      <c r="I270">
        <v>175.6377</v>
      </c>
      <c r="K270" s="2">
        <v>0.553472222222222</v>
      </c>
      <c r="L270" s="3">
        <f t="shared" si="14"/>
        <v>307.55347222222224</v>
      </c>
      <c r="M270">
        <f t="shared" si="12"/>
        <v>510.192818026255</v>
      </c>
      <c r="N270">
        <f t="shared" si="13"/>
        <v>237.62363471570623</v>
      </c>
    </row>
    <row r="271" spans="1:14" ht="12.75">
      <c r="A271" t="s">
        <v>234</v>
      </c>
      <c r="B271" s="1">
        <v>36832</v>
      </c>
      <c r="C271" s="2">
        <v>0.5574421296296296</v>
      </c>
      <c r="D271" t="s">
        <v>423</v>
      </c>
      <c r="E271">
        <v>0.673</v>
      </c>
      <c r="F271">
        <v>10.4146</v>
      </c>
      <c r="G271" t="s">
        <v>424</v>
      </c>
      <c r="H271">
        <v>1.668</v>
      </c>
      <c r="I271">
        <v>166.1269</v>
      </c>
      <c r="K271" s="2">
        <v>0.555555555555555</v>
      </c>
      <c r="L271" s="3">
        <f t="shared" si="14"/>
        <v>307.55555555555554</v>
      </c>
      <c r="M271">
        <f t="shared" si="12"/>
        <v>524.9307583940483</v>
      </c>
      <c r="N271">
        <f t="shared" si="13"/>
        <v>226.72504134605808</v>
      </c>
    </row>
    <row r="272" spans="1:14" ht="12.75">
      <c r="A272" t="s">
        <v>235</v>
      </c>
      <c r="B272" s="1">
        <v>36832</v>
      </c>
      <c r="C272" s="2">
        <v>0.559525462962963</v>
      </c>
      <c r="D272" t="s">
        <v>423</v>
      </c>
      <c r="E272">
        <v>0.673</v>
      </c>
      <c r="F272">
        <v>10.6469</v>
      </c>
      <c r="G272" t="s">
        <v>424</v>
      </c>
      <c r="H272">
        <v>1.668</v>
      </c>
      <c r="I272">
        <v>169.2535</v>
      </c>
      <c r="K272" s="2">
        <v>0.557638888888889</v>
      </c>
      <c r="L272" s="3">
        <f t="shared" si="14"/>
        <v>307.5576388888889</v>
      </c>
      <c r="M272">
        <f t="shared" si="12"/>
        <v>536.6394572566967</v>
      </c>
      <c r="N272">
        <f t="shared" si="13"/>
        <v>230.30786739954905</v>
      </c>
    </row>
    <row r="273" spans="1:14" ht="12.75">
      <c r="A273" t="s">
        <v>236</v>
      </c>
      <c r="B273" s="1">
        <v>36832</v>
      </c>
      <c r="C273" s="2">
        <v>0.5616203703703704</v>
      </c>
      <c r="D273" t="s">
        <v>423</v>
      </c>
      <c r="E273">
        <v>0.675</v>
      </c>
      <c r="F273">
        <v>10.7505</v>
      </c>
      <c r="G273" t="s">
        <v>424</v>
      </c>
      <c r="H273">
        <v>1.67</v>
      </c>
      <c r="I273">
        <v>180.5281</v>
      </c>
      <c r="K273" s="2">
        <v>0.559722222222222</v>
      </c>
      <c r="L273" s="3">
        <f t="shared" si="14"/>
        <v>307.5597222222222</v>
      </c>
      <c r="M273">
        <f aca="true" t="shared" si="15" ref="M273:M336">500*F273/AVERAGE($Q$367,$Q$207)</f>
        <v>541.8612446099914</v>
      </c>
      <c r="N273">
        <f aca="true" t="shared" si="16" ref="N273:N336">(277-103)/(-60+(AVERAGE($P$207,$P$367)))*I273+277-((277-103)/(-60+(AVERAGE($P$207,$P$367)))*210)</f>
        <v>243.22763028021475</v>
      </c>
    </row>
    <row r="274" spans="1:14" ht="12.75">
      <c r="A274" t="s">
        <v>237</v>
      </c>
      <c r="B274" s="1">
        <v>36832</v>
      </c>
      <c r="C274" s="2">
        <v>0.5637037037037037</v>
      </c>
      <c r="D274" t="s">
        <v>423</v>
      </c>
      <c r="E274">
        <v>0.675</v>
      </c>
      <c r="F274">
        <v>10.5915</v>
      </c>
      <c r="G274" t="s">
        <v>424</v>
      </c>
      <c r="H274">
        <v>1.668</v>
      </c>
      <c r="I274">
        <v>167.4438</v>
      </c>
      <c r="K274" s="2">
        <v>0.561805555555555</v>
      </c>
      <c r="L274" s="3">
        <f t="shared" si="14"/>
        <v>307.56180555555557</v>
      </c>
      <c r="M274">
        <f t="shared" si="15"/>
        <v>533.8471115098575</v>
      </c>
      <c r="N274">
        <f t="shared" si="16"/>
        <v>228.23410026943887</v>
      </c>
    </row>
    <row r="275" spans="1:14" ht="12.75">
      <c r="A275" t="s">
        <v>238</v>
      </c>
      <c r="B275" s="1">
        <v>36832</v>
      </c>
      <c r="C275" s="2">
        <v>0.565787037037037</v>
      </c>
      <c r="D275" t="s">
        <v>423</v>
      </c>
      <c r="E275">
        <v>0.673</v>
      </c>
      <c r="F275">
        <v>10.6652</v>
      </c>
      <c r="G275" t="s">
        <v>424</v>
      </c>
      <c r="H275">
        <v>1.668</v>
      </c>
      <c r="I275">
        <v>156.4367</v>
      </c>
      <c r="K275" s="2">
        <v>0.563888888888889</v>
      </c>
      <c r="L275" s="3">
        <f t="shared" si="14"/>
        <v>307.56388888888887</v>
      </c>
      <c r="M275">
        <f t="shared" si="15"/>
        <v>537.5618386135045</v>
      </c>
      <c r="N275">
        <f t="shared" si="16"/>
        <v>215.62087035407373</v>
      </c>
    </row>
    <row r="276" spans="1:14" ht="12.75">
      <c r="A276" t="s">
        <v>239</v>
      </c>
      <c r="B276" s="1">
        <v>36832</v>
      </c>
      <c r="C276" s="2">
        <v>0.5678703703703704</v>
      </c>
      <c r="D276" t="s">
        <v>423</v>
      </c>
      <c r="E276">
        <v>0.673</v>
      </c>
      <c r="F276">
        <v>9.8385</v>
      </c>
      <c r="G276" t="s">
        <v>424</v>
      </c>
      <c r="H276">
        <v>1.668</v>
      </c>
      <c r="I276">
        <v>135.2322</v>
      </c>
      <c r="K276" s="2">
        <v>0.565972222222222</v>
      </c>
      <c r="L276" s="3">
        <f t="shared" si="14"/>
        <v>307.56597222222223</v>
      </c>
      <c r="M276">
        <f t="shared" si="15"/>
        <v>495.89338682809176</v>
      </c>
      <c r="N276">
        <f t="shared" si="16"/>
        <v>191.32226002616184</v>
      </c>
    </row>
    <row r="277" spans="1:14" ht="12.75">
      <c r="A277" t="s">
        <v>240</v>
      </c>
      <c r="B277" s="1">
        <v>36832</v>
      </c>
      <c r="C277" s="2">
        <v>0.5699537037037037</v>
      </c>
      <c r="D277" t="s">
        <v>423</v>
      </c>
      <c r="E277">
        <v>0.673</v>
      </c>
      <c r="F277">
        <v>10.6258</v>
      </c>
      <c r="G277" t="s">
        <v>424</v>
      </c>
      <c r="H277">
        <v>1.668</v>
      </c>
      <c r="I277">
        <v>119.5496</v>
      </c>
      <c r="K277" s="2">
        <v>0.568055555555555</v>
      </c>
      <c r="L277" s="3">
        <f t="shared" si="14"/>
        <v>307.56805555555553</v>
      </c>
      <c r="M277">
        <f t="shared" si="15"/>
        <v>535.5759465119619</v>
      </c>
      <c r="N277">
        <f t="shared" si="16"/>
        <v>173.35129224439325</v>
      </c>
    </row>
    <row r="278" spans="1:14" ht="12.75">
      <c r="A278" t="s">
        <v>431</v>
      </c>
      <c r="B278" s="1">
        <v>36832</v>
      </c>
      <c r="C278">
        <f>AVERAGE(C277,C279)</f>
        <v>0.572037037037037</v>
      </c>
      <c r="D278" t="s">
        <v>423</v>
      </c>
      <c r="E278" t="s">
        <v>431</v>
      </c>
      <c r="F278" t="s">
        <v>431</v>
      </c>
      <c r="G278" t="s">
        <v>424</v>
      </c>
      <c r="H278" t="s">
        <v>431</v>
      </c>
      <c r="I278" t="s">
        <v>431</v>
      </c>
      <c r="K278" s="2">
        <v>0.570138888888888</v>
      </c>
      <c r="L278" s="3">
        <f t="shared" si="14"/>
        <v>307.5701388888889</v>
      </c>
      <c r="M278" t="s">
        <v>431</v>
      </c>
      <c r="N278" t="s">
        <v>431</v>
      </c>
    </row>
    <row r="279" spans="1:14" ht="12.75">
      <c r="A279" t="s">
        <v>241</v>
      </c>
      <c r="B279" s="1">
        <v>36832</v>
      </c>
      <c r="C279" s="2">
        <v>0.5741203703703703</v>
      </c>
      <c r="D279" t="s">
        <v>423</v>
      </c>
      <c r="E279">
        <v>0.675</v>
      </c>
      <c r="F279">
        <v>10.3448</v>
      </c>
      <c r="G279" t="s">
        <v>424</v>
      </c>
      <c r="H279">
        <v>1.67</v>
      </c>
      <c r="I279">
        <v>116.8318</v>
      </c>
      <c r="K279" s="2">
        <v>0.572222222222222</v>
      </c>
      <c r="L279" s="3">
        <f t="shared" si="14"/>
        <v>307.5722222222222</v>
      </c>
      <c r="M279">
        <f t="shared" si="15"/>
        <v>521.4126043664423</v>
      </c>
      <c r="N279">
        <f t="shared" si="16"/>
        <v>170.2369173169392</v>
      </c>
    </row>
    <row r="280" spans="1:14" ht="12.75">
      <c r="A280" t="s">
        <v>242</v>
      </c>
      <c r="B280" s="1">
        <v>36832</v>
      </c>
      <c r="C280" s="2">
        <v>0.5762037037037037</v>
      </c>
      <c r="D280" t="s">
        <v>423</v>
      </c>
      <c r="E280">
        <v>0.675</v>
      </c>
      <c r="F280">
        <v>10.0267</v>
      </c>
      <c r="G280" t="s">
        <v>424</v>
      </c>
      <c r="H280">
        <v>1.67</v>
      </c>
      <c r="I280">
        <v>118.2691</v>
      </c>
      <c r="K280" s="2">
        <v>0.574305555555555</v>
      </c>
      <c r="L280" s="3">
        <f t="shared" si="14"/>
        <v>307.57430555555555</v>
      </c>
      <c r="M280">
        <f t="shared" si="15"/>
        <v>505.3792978308917</v>
      </c>
      <c r="N280">
        <f t="shared" si="16"/>
        <v>171.8839447226459</v>
      </c>
    </row>
    <row r="281" spans="1:14" ht="12.75">
      <c r="A281" t="s">
        <v>243</v>
      </c>
      <c r="B281" s="1">
        <v>36832</v>
      </c>
      <c r="C281" s="2">
        <v>0.5782986111111111</v>
      </c>
      <c r="D281" t="s">
        <v>423</v>
      </c>
      <c r="E281">
        <v>0.675</v>
      </c>
      <c r="F281">
        <v>10.4983</v>
      </c>
      <c r="G281" t="s">
        <v>424</v>
      </c>
      <c r="H281">
        <v>1.67</v>
      </c>
      <c r="I281">
        <v>119.2714</v>
      </c>
      <c r="K281" s="2">
        <v>0.576388888888888</v>
      </c>
      <c r="L281" s="3">
        <f t="shared" si="14"/>
        <v>307.5763888888889</v>
      </c>
      <c r="M281">
        <f t="shared" si="15"/>
        <v>529.1495190260056</v>
      </c>
      <c r="N281">
        <f t="shared" si="16"/>
        <v>173.0324979604807</v>
      </c>
    </row>
    <row r="282" spans="1:14" ht="12.75">
      <c r="A282" t="s">
        <v>244</v>
      </c>
      <c r="B282" s="1">
        <v>36832</v>
      </c>
      <c r="C282" s="2">
        <v>0.5803819444444445</v>
      </c>
      <c r="D282" t="s">
        <v>423</v>
      </c>
      <c r="E282">
        <v>0.673</v>
      </c>
      <c r="F282">
        <v>10.3726</v>
      </c>
      <c r="G282" t="s">
        <v>424</v>
      </c>
      <c r="H282">
        <v>1.668</v>
      </c>
      <c r="I282">
        <v>128.1857</v>
      </c>
      <c r="K282" s="2">
        <v>0.578472222222222</v>
      </c>
      <c r="L282" s="3">
        <f t="shared" si="14"/>
        <v>307.5784722222222</v>
      </c>
      <c r="M282">
        <f t="shared" si="15"/>
        <v>522.8138175751451</v>
      </c>
      <c r="N282">
        <f t="shared" si="16"/>
        <v>183.24755146544916</v>
      </c>
    </row>
    <row r="283" spans="1:14" ht="12.75">
      <c r="A283" t="s">
        <v>245</v>
      </c>
      <c r="B283" s="1">
        <v>36832</v>
      </c>
      <c r="C283" s="2">
        <v>0.5824652777777778</v>
      </c>
      <c r="D283" t="s">
        <v>423</v>
      </c>
      <c r="E283">
        <v>0.675</v>
      </c>
      <c r="F283">
        <v>10.6003</v>
      </c>
      <c r="G283" t="s">
        <v>424</v>
      </c>
      <c r="H283">
        <v>1.67</v>
      </c>
      <c r="I283">
        <v>132.2024</v>
      </c>
      <c r="K283" s="2">
        <v>0.580555555555555</v>
      </c>
      <c r="L283" s="3">
        <f t="shared" si="14"/>
        <v>307.5805555555556</v>
      </c>
      <c r="M283">
        <f t="shared" si="15"/>
        <v>534.2906610147708</v>
      </c>
      <c r="N283">
        <f t="shared" si="16"/>
        <v>187.85035879899274</v>
      </c>
    </row>
    <row r="284" spans="1:14" ht="12.75">
      <c r="A284" t="s">
        <v>246</v>
      </c>
      <c r="B284" s="1">
        <v>36832</v>
      </c>
      <c r="C284" s="2">
        <v>0.5845486111111111</v>
      </c>
      <c r="D284" t="s">
        <v>423</v>
      </c>
      <c r="E284">
        <v>0.673</v>
      </c>
      <c r="F284">
        <v>10.1143</v>
      </c>
      <c r="G284" t="s">
        <v>424</v>
      </c>
      <c r="H284">
        <v>1.668</v>
      </c>
      <c r="I284">
        <v>135.7793</v>
      </c>
      <c r="K284" s="2">
        <v>0.582638888888888</v>
      </c>
      <c r="L284" s="3">
        <f t="shared" si="14"/>
        <v>307.5826388888889</v>
      </c>
      <c r="M284">
        <f t="shared" si="15"/>
        <v>509.79463153888986</v>
      </c>
      <c r="N284">
        <f t="shared" si="16"/>
        <v>191.94919156005326</v>
      </c>
    </row>
    <row r="285" spans="1:14" ht="12.75">
      <c r="A285" t="s">
        <v>247</v>
      </c>
      <c r="B285" s="1">
        <v>36832</v>
      </c>
      <c r="C285" s="2">
        <v>0.5866319444444444</v>
      </c>
      <c r="D285" t="s">
        <v>423</v>
      </c>
      <c r="E285">
        <v>0.673</v>
      </c>
      <c r="F285">
        <v>11.3374</v>
      </c>
      <c r="G285" t="s">
        <v>424</v>
      </c>
      <c r="H285">
        <v>1.668</v>
      </c>
      <c r="I285">
        <v>132.2129</v>
      </c>
      <c r="K285" s="2">
        <v>0.584722222222221</v>
      </c>
      <c r="L285" s="3">
        <f t="shared" si="14"/>
        <v>307.58472222222224</v>
      </c>
      <c r="M285">
        <f t="shared" si="15"/>
        <v>571.4429723865231</v>
      </c>
      <c r="N285">
        <f t="shared" si="16"/>
        <v>187.8623909340793</v>
      </c>
    </row>
    <row r="286" spans="1:14" ht="12.75">
      <c r="A286" t="s">
        <v>248</v>
      </c>
      <c r="B286" s="1">
        <v>36832</v>
      </c>
      <c r="C286" s="2">
        <v>0.5887152777777778</v>
      </c>
      <c r="D286" t="s">
        <v>423</v>
      </c>
      <c r="E286">
        <v>0.675</v>
      </c>
      <c r="F286">
        <v>9.7098</v>
      </c>
      <c r="G286" t="s">
        <v>424</v>
      </c>
      <c r="H286">
        <v>1.67</v>
      </c>
      <c r="I286">
        <v>148.9318</v>
      </c>
      <c r="K286" s="2">
        <v>0.586805555555554</v>
      </c>
      <c r="L286" s="3">
        <f t="shared" si="14"/>
        <v>307.58680555555554</v>
      </c>
      <c r="M286">
        <f t="shared" si="15"/>
        <v>489.4064753187381</v>
      </c>
      <c r="N286">
        <f t="shared" si="16"/>
        <v>207.0208731530105</v>
      </c>
    </row>
    <row r="287" spans="1:14" ht="12.75">
      <c r="A287" t="s">
        <v>249</v>
      </c>
      <c r="B287" s="1">
        <v>36832</v>
      </c>
      <c r="C287" s="2">
        <v>0.5907986111111111</v>
      </c>
      <c r="D287" t="s">
        <v>423</v>
      </c>
      <c r="E287">
        <v>0.675</v>
      </c>
      <c r="F287">
        <v>10.062</v>
      </c>
      <c r="G287" t="s">
        <v>424</v>
      </c>
      <c r="H287">
        <v>1.67</v>
      </c>
      <c r="I287">
        <v>130.7227</v>
      </c>
      <c r="K287" s="2">
        <v>0.588888888888888</v>
      </c>
      <c r="L287" s="3">
        <f t="shared" si="14"/>
        <v>307.5888888888889</v>
      </c>
      <c r="M287">
        <f t="shared" si="15"/>
        <v>507.158536185827</v>
      </c>
      <c r="N287">
        <f t="shared" si="16"/>
        <v>186.15474448588887</v>
      </c>
    </row>
    <row r="288" spans="1:14" ht="12.75">
      <c r="A288" t="s">
        <v>250</v>
      </c>
      <c r="B288" s="1">
        <v>36832</v>
      </c>
      <c r="C288" s="2">
        <v>0.5928935185185186</v>
      </c>
      <c r="D288" t="s">
        <v>423</v>
      </c>
      <c r="E288">
        <v>0.675</v>
      </c>
      <c r="F288">
        <v>9.5432</v>
      </c>
      <c r="G288" t="s">
        <v>424</v>
      </c>
      <c r="H288">
        <v>1.67</v>
      </c>
      <c r="I288">
        <v>132.9764</v>
      </c>
      <c r="K288" s="2">
        <v>0.590972222222222</v>
      </c>
      <c r="L288" s="3">
        <f t="shared" si="14"/>
        <v>307.5909722222222</v>
      </c>
      <c r="M288">
        <f t="shared" si="15"/>
        <v>481.00927673708856</v>
      </c>
      <c r="N288">
        <f t="shared" si="16"/>
        <v>188.7372990425167</v>
      </c>
    </row>
    <row r="289" spans="1:14" ht="12.75">
      <c r="A289" t="s">
        <v>251</v>
      </c>
      <c r="B289" s="1">
        <v>36832</v>
      </c>
      <c r="C289" s="2">
        <v>0.5949768518518518</v>
      </c>
      <c r="D289" t="s">
        <v>423</v>
      </c>
      <c r="E289">
        <v>0.675</v>
      </c>
      <c r="F289">
        <v>9.9174</v>
      </c>
      <c r="G289" t="s">
        <v>424</v>
      </c>
      <c r="H289">
        <v>1.67</v>
      </c>
      <c r="I289">
        <v>138.5713</v>
      </c>
      <c r="K289" s="2">
        <v>0.593055555555555</v>
      </c>
      <c r="L289" s="3">
        <f t="shared" si="14"/>
        <v>307.59305555555557</v>
      </c>
      <c r="M289">
        <f t="shared" si="15"/>
        <v>499.8702113664601</v>
      </c>
      <c r="N289">
        <f t="shared" si="16"/>
        <v>195.14859357545234</v>
      </c>
    </row>
    <row r="290" spans="1:14" ht="12.75">
      <c r="A290" t="s">
        <v>252</v>
      </c>
      <c r="B290" s="1">
        <v>36832</v>
      </c>
      <c r="C290" s="2">
        <v>0.5970601851851852</v>
      </c>
      <c r="D290" t="s">
        <v>423</v>
      </c>
      <c r="E290">
        <v>0.675</v>
      </c>
      <c r="F290">
        <v>9.2135</v>
      </c>
      <c r="G290" t="s">
        <v>424</v>
      </c>
      <c r="H290">
        <v>1.67</v>
      </c>
      <c r="I290">
        <v>146.7041</v>
      </c>
      <c r="K290" s="2">
        <v>0.595138888888888</v>
      </c>
      <c r="L290" s="3">
        <f t="shared" si="14"/>
        <v>307.59513888888887</v>
      </c>
      <c r="M290">
        <f t="shared" si="15"/>
        <v>464.3912913086978</v>
      </c>
      <c r="N290">
        <f t="shared" si="16"/>
        <v>204.46811245469226</v>
      </c>
    </row>
    <row r="291" spans="1:14" ht="12.75">
      <c r="A291" t="s">
        <v>253</v>
      </c>
      <c r="B291" s="1">
        <v>36832</v>
      </c>
      <c r="C291" s="2">
        <v>0.5991435185185185</v>
      </c>
      <c r="D291" t="s">
        <v>423</v>
      </c>
      <c r="E291">
        <v>0.675</v>
      </c>
      <c r="F291">
        <v>10.0112</v>
      </c>
      <c r="G291" t="s">
        <v>424</v>
      </c>
      <c r="H291">
        <v>1.67</v>
      </c>
      <c r="I291">
        <v>181.2301</v>
      </c>
      <c r="K291" s="2">
        <v>0.597222222222222</v>
      </c>
      <c r="L291" s="3">
        <f t="shared" si="14"/>
        <v>307.59722222222223</v>
      </c>
      <c r="M291">
        <f t="shared" si="15"/>
        <v>504.59804586201074</v>
      </c>
      <c r="N291">
        <f t="shared" si="16"/>
        <v>244.03206445457366</v>
      </c>
    </row>
    <row r="292" spans="1:14" ht="12.75">
      <c r="A292" t="s">
        <v>254</v>
      </c>
      <c r="B292" s="1">
        <v>36832</v>
      </c>
      <c r="C292" s="2">
        <v>0.6012268518518519</v>
      </c>
      <c r="D292" t="s">
        <v>423</v>
      </c>
      <c r="E292">
        <v>0.676</v>
      </c>
      <c r="F292">
        <v>10.2679</v>
      </c>
      <c r="G292" t="s">
        <v>424</v>
      </c>
      <c r="H292">
        <v>1.671</v>
      </c>
      <c r="I292">
        <v>183.2484</v>
      </c>
      <c r="K292" s="2">
        <v>0.599305555555555</v>
      </c>
      <c r="L292" s="3">
        <f t="shared" si="14"/>
        <v>307.59930555555553</v>
      </c>
      <c r="M292">
        <f t="shared" si="15"/>
        <v>517.5365865337361</v>
      </c>
      <c r="N292">
        <f t="shared" si="16"/>
        <v>246.34487000173695</v>
      </c>
    </row>
    <row r="293" spans="1:14" ht="12.75">
      <c r="A293" t="s">
        <v>255</v>
      </c>
      <c r="B293" s="1">
        <v>36832</v>
      </c>
      <c r="C293" s="2">
        <v>0.6033101851851852</v>
      </c>
      <c r="D293" t="s">
        <v>423</v>
      </c>
      <c r="E293">
        <v>0.675</v>
      </c>
      <c r="F293">
        <v>9.9784</v>
      </c>
      <c r="G293" t="s">
        <v>424</v>
      </c>
      <c r="H293">
        <v>1.67</v>
      </c>
      <c r="I293">
        <v>198.902</v>
      </c>
      <c r="K293" s="2">
        <v>0.601388888888888</v>
      </c>
      <c r="L293" s="3">
        <f t="shared" si="14"/>
        <v>307.6013888888889</v>
      </c>
      <c r="M293">
        <f t="shared" si="15"/>
        <v>502.94481588915295</v>
      </c>
      <c r="N293">
        <f t="shared" si="16"/>
        <v>264.282606172314</v>
      </c>
    </row>
    <row r="294" spans="1:14" ht="12.75">
      <c r="A294" t="s">
        <v>256</v>
      </c>
      <c r="B294" s="1">
        <v>36832</v>
      </c>
      <c r="C294" s="2">
        <v>0.6054050925925926</v>
      </c>
      <c r="D294" t="s">
        <v>423</v>
      </c>
      <c r="E294">
        <v>0.673</v>
      </c>
      <c r="F294">
        <v>10.4686</v>
      </c>
      <c r="G294" t="s">
        <v>424</v>
      </c>
      <c r="H294">
        <v>1.668</v>
      </c>
      <c r="I294">
        <v>207.2823</v>
      </c>
      <c r="K294" s="2">
        <v>0.603472222222222</v>
      </c>
      <c r="L294" s="3">
        <f t="shared" si="14"/>
        <v>307.6034722222222</v>
      </c>
      <c r="M294">
        <f t="shared" si="15"/>
        <v>527.6525394469239</v>
      </c>
      <c r="N294">
        <f t="shared" si="16"/>
        <v>273.88573966430863</v>
      </c>
    </row>
    <row r="295" spans="1:14" ht="12.75">
      <c r="A295" t="s">
        <v>431</v>
      </c>
      <c r="B295" s="1">
        <v>36832</v>
      </c>
      <c r="C295">
        <f>AVERAGE(C294,C296)</f>
        <v>0.6074884259259259</v>
      </c>
      <c r="D295" t="s">
        <v>423</v>
      </c>
      <c r="E295" t="s">
        <v>431</v>
      </c>
      <c r="F295" t="s">
        <v>431</v>
      </c>
      <c r="G295" t="s">
        <v>424</v>
      </c>
      <c r="H295" t="s">
        <v>431</v>
      </c>
      <c r="I295" t="s">
        <v>431</v>
      </c>
      <c r="K295" s="2">
        <v>0.605555555555555</v>
      </c>
      <c r="L295" s="3">
        <f t="shared" si="14"/>
        <v>307.60555555555555</v>
      </c>
      <c r="M295" t="s">
        <v>431</v>
      </c>
      <c r="N295" t="s">
        <v>431</v>
      </c>
    </row>
    <row r="296" spans="1:14" ht="12.75">
      <c r="A296" t="s">
        <v>257</v>
      </c>
      <c r="B296" s="1">
        <v>36832</v>
      </c>
      <c r="C296" s="2">
        <v>0.6095717592592592</v>
      </c>
      <c r="D296" t="s">
        <v>423</v>
      </c>
      <c r="E296">
        <v>0.673</v>
      </c>
      <c r="F296">
        <v>9.6946</v>
      </c>
      <c r="G296" t="s">
        <v>424</v>
      </c>
      <c r="H296">
        <v>1.668</v>
      </c>
      <c r="I296">
        <v>157.1963</v>
      </c>
      <c r="K296" s="2">
        <v>0.607638888888888</v>
      </c>
      <c r="L296" s="3">
        <f t="shared" si="14"/>
        <v>307.6076388888889</v>
      </c>
      <c r="M296">
        <f t="shared" si="15"/>
        <v>488.6403443557064</v>
      </c>
      <c r="N296">
        <f t="shared" si="16"/>
        <v>216.49130938376473</v>
      </c>
    </row>
    <row r="297" spans="1:14" ht="12.75">
      <c r="A297" t="s">
        <v>258</v>
      </c>
      <c r="B297" s="1">
        <v>36832</v>
      </c>
      <c r="C297" s="2">
        <v>0.6116550925925927</v>
      </c>
      <c r="D297" t="s">
        <v>423</v>
      </c>
      <c r="E297">
        <v>0.675</v>
      </c>
      <c r="F297">
        <v>10.0288</v>
      </c>
      <c r="G297" t="s">
        <v>424</v>
      </c>
      <c r="H297">
        <v>1.67</v>
      </c>
      <c r="I297">
        <v>129.0322</v>
      </c>
      <c r="K297" s="2">
        <v>0.609722222222222</v>
      </c>
      <c r="L297" s="3">
        <f t="shared" si="14"/>
        <v>307.6097222222222</v>
      </c>
      <c r="M297">
        <f t="shared" si="15"/>
        <v>505.4851448718369</v>
      </c>
      <c r="N297">
        <f t="shared" si="16"/>
        <v>184.21757073695179</v>
      </c>
    </row>
    <row r="298" spans="1:14" ht="12.75">
      <c r="A298" t="s">
        <v>259</v>
      </c>
      <c r="B298" s="1">
        <v>36832</v>
      </c>
      <c r="C298" s="2">
        <v>0.6137384259259259</v>
      </c>
      <c r="D298" t="s">
        <v>423</v>
      </c>
      <c r="E298">
        <v>0.675</v>
      </c>
      <c r="F298">
        <v>9.7884</v>
      </c>
      <c r="G298" t="s">
        <v>424</v>
      </c>
      <c r="H298">
        <v>1.67</v>
      </c>
      <c r="I298">
        <v>127.5699</v>
      </c>
      <c r="K298" s="2">
        <v>0.611805555555555</v>
      </c>
      <c r="L298" s="3">
        <f t="shared" si="14"/>
        <v>307.6118055555556</v>
      </c>
      <c r="M298">
        <f t="shared" si="15"/>
        <v>493.36817885125714</v>
      </c>
      <c r="N298">
        <f t="shared" si="16"/>
        <v>182.54189539056281</v>
      </c>
    </row>
    <row r="299" spans="1:14" ht="12.75">
      <c r="A299" t="s">
        <v>260</v>
      </c>
      <c r="B299" s="1">
        <v>36832</v>
      </c>
      <c r="C299" s="2">
        <v>0.6158217592592593</v>
      </c>
      <c r="D299" t="s">
        <v>423</v>
      </c>
      <c r="E299">
        <v>0.675</v>
      </c>
      <c r="F299">
        <v>9.9283</v>
      </c>
      <c r="G299" t="s">
        <v>424</v>
      </c>
      <c r="H299">
        <v>1.67</v>
      </c>
      <c r="I299">
        <v>122.3735</v>
      </c>
      <c r="K299" s="2">
        <v>0.613888888888888</v>
      </c>
      <c r="L299" s="3">
        <f t="shared" si="14"/>
        <v>307.6138888888889</v>
      </c>
      <c r="M299">
        <f t="shared" si="15"/>
        <v>500.41960791231827</v>
      </c>
      <c r="N299">
        <f t="shared" si="16"/>
        <v>176.58724903210296</v>
      </c>
    </row>
    <row r="300" spans="1:14" ht="12.75">
      <c r="A300" t="s">
        <v>261</v>
      </c>
      <c r="B300" s="1">
        <v>36832</v>
      </c>
      <c r="C300" s="2">
        <v>0.6179050925925925</v>
      </c>
      <c r="D300" t="s">
        <v>423</v>
      </c>
      <c r="E300">
        <v>0.673</v>
      </c>
      <c r="F300">
        <v>9.5847</v>
      </c>
      <c r="G300" t="s">
        <v>424</v>
      </c>
      <c r="H300">
        <v>1.67</v>
      </c>
      <c r="I300">
        <v>116.8811</v>
      </c>
      <c r="K300" s="2">
        <v>0.615972222222221</v>
      </c>
      <c r="L300" s="3">
        <f t="shared" si="14"/>
        <v>307.61597222222224</v>
      </c>
      <c r="M300">
        <f t="shared" si="15"/>
        <v>483.1010158795762</v>
      </c>
      <c r="N300">
        <f t="shared" si="16"/>
        <v>170.29341105596475</v>
      </c>
    </row>
    <row r="301" spans="1:14" ht="12.75">
      <c r="A301" t="s">
        <v>431</v>
      </c>
      <c r="B301" s="1">
        <v>36832</v>
      </c>
      <c r="C301">
        <f>AVERAGE(C300,C303)</f>
        <v>0.6210358796296296</v>
      </c>
      <c r="D301" t="s">
        <v>423</v>
      </c>
      <c r="E301" t="s">
        <v>431</v>
      </c>
      <c r="F301" t="s">
        <v>431</v>
      </c>
      <c r="G301" t="s">
        <v>424</v>
      </c>
      <c r="H301" t="s">
        <v>431</v>
      </c>
      <c r="I301" t="s">
        <v>431</v>
      </c>
      <c r="K301" s="2">
        <v>0.618055555555554</v>
      </c>
      <c r="L301" s="3">
        <f t="shared" si="14"/>
        <v>307.61805555555554</v>
      </c>
      <c r="M301" t="s">
        <v>431</v>
      </c>
      <c r="N301" t="s">
        <v>431</v>
      </c>
    </row>
    <row r="302" spans="1:14" ht="12.75">
      <c r="A302" t="s">
        <v>431</v>
      </c>
      <c r="B302" s="1">
        <v>36832</v>
      </c>
      <c r="C302">
        <f>AVERAGE(C301,C303)</f>
        <v>0.6226012731481481</v>
      </c>
      <c r="D302" t="s">
        <v>423</v>
      </c>
      <c r="E302" t="s">
        <v>431</v>
      </c>
      <c r="F302" t="s">
        <v>431</v>
      </c>
      <c r="G302" t="s">
        <v>424</v>
      </c>
      <c r="H302" t="s">
        <v>431</v>
      </c>
      <c r="I302" t="s">
        <v>431</v>
      </c>
      <c r="K302" s="2">
        <v>0.620138888888888</v>
      </c>
      <c r="L302" s="3">
        <f t="shared" si="14"/>
        <v>307.6201388888889</v>
      </c>
      <c r="M302" t="s">
        <v>431</v>
      </c>
      <c r="N302" t="s">
        <v>431</v>
      </c>
    </row>
    <row r="303" spans="1:14" ht="12.75">
      <c r="A303" t="s">
        <v>262</v>
      </c>
      <c r="B303" s="1">
        <v>36832</v>
      </c>
      <c r="C303" s="2">
        <v>0.6241666666666666</v>
      </c>
      <c r="D303" t="s">
        <v>423</v>
      </c>
      <c r="E303">
        <v>0.675</v>
      </c>
      <c r="F303">
        <v>9.5808</v>
      </c>
      <c r="G303" t="s">
        <v>424</v>
      </c>
      <c r="H303">
        <v>1.67</v>
      </c>
      <c r="I303">
        <v>128.6017</v>
      </c>
      <c r="K303" s="2">
        <v>0.622222222222222</v>
      </c>
      <c r="L303" s="3">
        <f t="shared" si="14"/>
        <v>307.6222222222222</v>
      </c>
      <c r="M303">
        <f t="shared" si="15"/>
        <v>482.90444280353523</v>
      </c>
      <c r="N303">
        <f t="shared" si="16"/>
        <v>183.72425319840264</v>
      </c>
    </row>
    <row r="304" spans="1:14" ht="12.75">
      <c r="A304" t="s">
        <v>263</v>
      </c>
      <c r="B304" s="1">
        <v>36832</v>
      </c>
      <c r="C304" s="2">
        <v>0.62625</v>
      </c>
      <c r="D304" t="s">
        <v>423</v>
      </c>
      <c r="E304">
        <v>0.675</v>
      </c>
      <c r="F304">
        <v>9.986</v>
      </c>
      <c r="G304" t="s">
        <v>424</v>
      </c>
      <c r="H304">
        <v>1.67</v>
      </c>
      <c r="I304">
        <v>131.9354</v>
      </c>
      <c r="K304" s="2">
        <v>0.624305555555555</v>
      </c>
      <c r="L304" s="3">
        <f t="shared" si="14"/>
        <v>307.62430555555557</v>
      </c>
      <c r="M304">
        <f t="shared" si="15"/>
        <v>503.3278813706687</v>
      </c>
      <c r="N304">
        <f t="shared" si="16"/>
        <v>187.54439879250575</v>
      </c>
    </row>
    <row r="305" spans="1:14" ht="12.75">
      <c r="A305" t="s">
        <v>264</v>
      </c>
      <c r="B305" s="1">
        <v>36832</v>
      </c>
      <c r="C305" s="2">
        <v>0.6283333333333333</v>
      </c>
      <c r="D305" t="s">
        <v>423</v>
      </c>
      <c r="E305">
        <v>0.675</v>
      </c>
      <c r="F305">
        <v>10.1786</v>
      </c>
      <c r="G305" t="s">
        <v>424</v>
      </c>
      <c r="H305">
        <v>1.67</v>
      </c>
      <c r="I305">
        <v>125.456</v>
      </c>
      <c r="K305" s="2">
        <v>0.626388888888888</v>
      </c>
      <c r="L305" s="3">
        <f t="shared" si="14"/>
        <v>307.62638888888887</v>
      </c>
      <c r="M305">
        <f t="shared" si="15"/>
        <v>513.0355671259251</v>
      </c>
      <c r="N305">
        <f t="shared" si="16"/>
        <v>180.1195401182304</v>
      </c>
    </row>
    <row r="306" spans="1:14" ht="12.75">
      <c r="A306" t="s">
        <v>265</v>
      </c>
      <c r="B306" s="1">
        <v>36832</v>
      </c>
      <c r="C306" s="2">
        <v>0.6304166666666667</v>
      </c>
      <c r="D306" t="s">
        <v>423</v>
      </c>
      <c r="E306">
        <v>0.675</v>
      </c>
      <c r="F306">
        <v>9.9161</v>
      </c>
      <c r="G306" t="s">
        <v>424</v>
      </c>
      <c r="H306">
        <v>1.67</v>
      </c>
      <c r="I306">
        <v>128.6967</v>
      </c>
      <c r="K306" s="2">
        <v>0.628472222222222</v>
      </c>
      <c r="L306" s="3">
        <f t="shared" si="14"/>
        <v>307.62847222222223</v>
      </c>
      <c r="M306">
        <f t="shared" si="15"/>
        <v>499.8046870077797</v>
      </c>
      <c r="N306">
        <f t="shared" si="16"/>
        <v>183.83311537299537</v>
      </c>
    </row>
    <row r="307" spans="1:14" ht="12.75">
      <c r="A307" t="s">
        <v>266</v>
      </c>
      <c r="B307" s="1">
        <v>36832</v>
      </c>
      <c r="C307" s="2">
        <v>0.6325</v>
      </c>
      <c r="D307" t="s">
        <v>423</v>
      </c>
      <c r="E307">
        <v>0.675</v>
      </c>
      <c r="F307">
        <v>9.7719</v>
      </c>
      <c r="G307" t="s">
        <v>424</v>
      </c>
      <c r="H307">
        <v>1.67</v>
      </c>
      <c r="I307">
        <v>136.0694</v>
      </c>
      <c r="K307" s="2">
        <v>0.630555555555555</v>
      </c>
      <c r="L307" s="3">
        <f t="shared" si="14"/>
        <v>307.63055555555553</v>
      </c>
      <c r="M307">
        <f t="shared" si="15"/>
        <v>492.53652352954515</v>
      </c>
      <c r="N307">
        <f t="shared" si="16"/>
        <v>192.2816222637306</v>
      </c>
    </row>
    <row r="308" spans="1:14" ht="12.75">
      <c r="A308" t="s">
        <v>431</v>
      </c>
      <c r="B308" s="1">
        <v>36832</v>
      </c>
      <c r="C308">
        <f>AVERAGE(C307,C309)</f>
        <v>0.6345891203703704</v>
      </c>
      <c r="D308" t="s">
        <v>423</v>
      </c>
      <c r="E308" t="s">
        <v>431</v>
      </c>
      <c r="F308" t="s">
        <v>431</v>
      </c>
      <c r="G308" t="s">
        <v>424</v>
      </c>
      <c r="H308" t="s">
        <v>431</v>
      </c>
      <c r="I308" t="s">
        <v>431</v>
      </c>
      <c r="K308" s="2">
        <v>0.632638888888888</v>
      </c>
      <c r="L308" s="3">
        <f t="shared" si="14"/>
        <v>307.6326388888889</v>
      </c>
      <c r="M308" t="s">
        <v>431</v>
      </c>
      <c r="N308" t="s">
        <v>431</v>
      </c>
    </row>
    <row r="309" spans="1:14" ht="12.75">
      <c r="A309" t="s">
        <v>267</v>
      </c>
      <c r="B309" s="1">
        <v>36832</v>
      </c>
      <c r="C309" s="2">
        <v>0.6366782407407408</v>
      </c>
      <c r="D309" t="s">
        <v>423</v>
      </c>
      <c r="E309">
        <v>0.675</v>
      </c>
      <c r="F309">
        <v>10.9832</v>
      </c>
      <c r="G309" t="s">
        <v>424</v>
      </c>
      <c r="H309">
        <v>1.668</v>
      </c>
      <c r="I309">
        <v>146.0014</v>
      </c>
      <c r="K309" s="2">
        <v>0.634722222222222</v>
      </c>
      <c r="L309" s="3">
        <f t="shared" si="14"/>
        <v>307.6347222222222</v>
      </c>
      <c r="M309">
        <f t="shared" si="15"/>
        <v>553.5901048137722</v>
      </c>
      <c r="N309">
        <f t="shared" si="16"/>
        <v>203.66287613799412</v>
      </c>
    </row>
    <row r="310" spans="1:14" ht="12.75">
      <c r="A310" t="s">
        <v>268</v>
      </c>
      <c r="B310" s="1">
        <v>36832</v>
      </c>
      <c r="C310" s="2">
        <v>0.6387615740740741</v>
      </c>
      <c r="D310" t="s">
        <v>423</v>
      </c>
      <c r="E310">
        <v>0.675</v>
      </c>
      <c r="F310">
        <v>9.8737</v>
      </c>
      <c r="G310" t="s">
        <v>424</v>
      </c>
      <c r="H310">
        <v>1.67</v>
      </c>
      <c r="I310">
        <v>158.5514</v>
      </c>
      <c r="K310" s="2">
        <v>0.636805555555555</v>
      </c>
      <c r="L310" s="3">
        <f t="shared" si="14"/>
        <v>307.63680555555555</v>
      </c>
      <c r="M310">
        <f t="shared" si="15"/>
        <v>497.66758484774397</v>
      </c>
      <c r="N310">
        <f t="shared" si="16"/>
        <v>218.044142360508</v>
      </c>
    </row>
    <row r="311" spans="1:14" ht="12.75">
      <c r="A311" t="s">
        <v>269</v>
      </c>
      <c r="B311" s="1">
        <v>36832</v>
      </c>
      <c r="C311" s="2">
        <v>0.6408449074074074</v>
      </c>
      <c r="D311" t="s">
        <v>423</v>
      </c>
      <c r="E311">
        <v>0.675</v>
      </c>
      <c r="F311">
        <v>10.8482</v>
      </c>
      <c r="G311" t="s">
        <v>424</v>
      </c>
      <c r="H311">
        <v>1.668</v>
      </c>
      <c r="I311">
        <v>163.1162</v>
      </c>
      <c r="K311" s="2">
        <v>0.638888888888888</v>
      </c>
      <c r="L311" s="3">
        <f t="shared" si="14"/>
        <v>307.6388888888889</v>
      </c>
      <c r="M311">
        <f t="shared" si="15"/>
        <v>546.7856521815831</v>
      </c>
      <c r="N311">
        <f t="shared" si="16"/>
        <v>223.27502714557025</v>
      </c>
    </row>
    <row r="312" spans="1:14" ht="12.75">
      <c r="A312" t="s">
        <v>270</v>
      </c>
      <c r="B312" s="1">
        <v>36832</v>
      </c>
      <c r="C312" s="2">
        <v>0.6429282407407407</v>
      </c>
      <c r="D312" t="s">
        <v>423</v>
      </c>
      <c r="E312">
        <v>0.675</v>
      </c>
      <c r="F312">
        <v>10.5328</v>
      </c>
      <c r="G312" t="s">
        <v>424</v>
      </c>
      <c r="H312">
        <v>1.67</v>
      </c>
      <c r="I312">
        <v>172.3115</v>
      </c>
      <c r="K312" s="2">
        <v>0.640972222222222</v>
      </c>
      <c r="L312" s="3">
        <f t="shared" si="14"/>
        <v>307.6409722222222</v>
      </c>
      <c r="M312">
        <f t="shared" si="15"/>
        <v>530.8884346986761</v>
      </c>
      <c r="N312">
        <f t="shared" si="16"/>
        <v>233.81208350380777</v>
      </c>
    </row>
    <row r="313" spans="1:14" ht="12.75">
      <c r="A313" t="s">
        <v>271</v>
      </c>
      <c r="B313" s="1">
        <v>36832</v>
      </c>
      <c r="C313" s="2">
        <v>0.6450115740740741</v>
      </c>
      <c r="D313" t="s">
        <v>423</v>
      </c>
      <c r="E313">
        <v>0.675</v>
      </c>
      <c r="F313">
        <v>9.8396</v>
      </c>
      <c r="G313" t="s">
        <v>424</v>
      </c>
      <c r="H313">
        <v>1.668</v>
      </c>
      <c r="I313">
        <v>176.0213</v>
      </c>
      <c r="K313" s="2">
        <v>0.643055555555555</v>
      </c>
      <c r="L313" s="3">
        <f t="shared" si="14"/>
        <v>307.6430555555556</v>
      </c>
      <c r="M313">
        <f t="shared" si="15"/>
        <v>495.94883051620593</v>
      </c>
      <c r="N313">
        <f t="shared" si="16"/>
        <v>238.06320871753545</v>
      </c>
    </row>
    <row r="314" spans="1:14" ht="12.75">
      <c r="A314" t="s">
        <v>272</v>
      </c>
      <c r="B314" s="1">
        <v>36832</v>
      </c>
      <c r="C314" s="2">
        <v>0.6470949074074074</v>
      </c>
      <c r="D314" t="s">
        <v>423</v>
      </c>
      <c r="E314">
        <v>0.675</v>
      </c>
      <c r="F314">
        <v>10.5282</v>
      </c>
      <c r="G314" t="s">
        <v>424</v>
      </c>
      <c r="H314">
        <v>1.668</v>
      </c>
      <c r="I314">
        <v>187.3794</v>
      </c>
      <c r="K314" s="2">
        <v>0.645138888888888</v>
      </c>
      <c r="L314" s="3">
        <f t="shared" si="14"/>
        <v>307.6451388888889</v>
      </c>
      <c r="M314">
        <f t="shared" si="15"/>
        <v>530.6565792756534</v>
      </c>
      <c r="N314">
        <f t="shared" si="16"/>
        <v>251.07865572007998</v>
      </c>
    </row>
    <row r="315" spans="1:14" ht="12.75">
      <c r="A315" t="s">
        <v>273</v>
      </c>
      <c r="B315" s="1">
        <v>36832</v>
      </c>
      <c r="C315" s="2">
        <v>0.6491898148148149</v>
      </c>
      <c r="D315" t="s">
        <v>423</v>
      </c>
      <c r="E315">
        <v>0.675</v>
      </c>
      <c r="F315">
        <v>11.1945</v>
      </c>
      <c r="G315" t="s">
        <v>424</v>
      </c>
      <c r="H315">
        <v>1.668</v>
      </c>
      <c r="I315">
        <v>184.8217</v>
      </c>
      <c r="K315" s="2">
        <v>0.647222222222221</v>
      </c>
      <c r="L315" s="3">
        <f t="shared" si="14"/>
        <v>307.64722222222224</v>
      </c>
      <c r="M315">
        <f t="shared" si="15"/>
        <v>564.2403332669688</v>
      </c>
      <c r="N315">
        <f t="shared" si="16"/>
        <v>248.14774220475536</v>
      </c>
    </row>
    <row r="316" spans="1:14" ht="12.75">
      <c r="A316" t="s">
        <v>274</v>
      </c>
      <c r="B316" s="1">
        <v>36832</v>
      </c>
      <c r="C316" s="2">
        <v>0.6512731481481482</v>
      </c>
      <c r="D316" t="s">
        <v>423</v>
      </c>
      <c r="E316">
        <v>0.673</v>
      </c>
      <c r="F316">
        <v>10.2879</v>
      </c>
      <c r="G316" t="s">
        <v>424</v>
      </c>
      <c r="H316">
        <v>1.668</v>
      </c>
      <c r="I316">
        <v>171.4224</v>
      </c>
      <c r="K316" s="2">
        <v>0.649305555555554</v>
      </c>
      <c r="L316" s="3">
        <f t="shared" si="14"/>
        <v>307.64930555555554</v>
      </c>
      <c r="M316">
        <f t="shared" si="15"/>
        <v>518.5446535903568</v>
      </c>
      <c r="N316">
        <f t="shared" si="16"/>
        <v>232.79324814138252</v>
      </c>
    </row>
    <row r="317" spans="1:14" ht="12.75">
      <c r="A317" t="s">
        <v>431</v>
      </c>
      <c r="B317" s="1">
        <v>36832</v>
      </c>
      <c r="C317">
        <f>AVERAGE(C316,C318)</f>
        <v>0.6533564814814815</v>
      </c>
      <c r="D317" t="s">
        <v>423</v>
      </c>
      <c r="E317" t="s">
        <v>431</v>
      </c>
      <c r="F317" t="s">
        <v>431</v>
      </c>
      <c r="G317" t="s">
        <v>424</v>
      </c>
      <c r="H317" t="s">
        <v>431</v>
      </c>
      <c r="I317" t="s">
        <v>431</v>
      </c>
      <c r="K317" s="2">
        <v>0.651388888888888</v>
      </c>
      <c r="L317" s="3">
        <f t="shared" si="14"/>
        <v>307.6513888888889</v>
      </c>
      <c r="M317" t="s">
        <v>431</v>
      </c>
      <c r="N317" t="s">
        <v>431</v>
      </c>
    </row>
    <row r="318" spans="1:14" ht="12.75">
      <c r="A318" t="s">
        <v>275</v>
      </c>
      <c r="B318" s="1">
        <v>36832</v>
      </c>
      <c r="C318" s="2">
        <v>0.6554398148148148</v>
      </c>
      <c r="D318" t="s">
        <v>423</v>
      </c>
      <c r="E318">
        <v>0.675</v>
      </c>
      <c r="F318">
        <v>9.4965</v>
      </c>
      <c r="G318" t="s">
        <v>424</v>
      </c>
      <c r="H318">
        <v>1.67</v>
      </c>
      <c r="I318">
        <v>158.7727</v>
      </c>
      <c r="K318" s="2">
        <v>0.653472222222222</v>
      </c>
      <c r="L318" s="3">
        <f t="shared" si="14"/>
        <v>307.6534722222222</v>
      </c>
      <c r="M318">
        <f t="shared" si="15"/>
        <v>478.6554401598794</v>
      </c>
      <c r="N318">
        <f t="shared" si="16"/>
        <v>218.29773393142764</v>
      </c>
    </row>
    <row r="319" spans="1:14" ht="12.75">
      <c r="A319" t="s">
        <v>276</v>
      </c>
      <c r="B319" s="1">
        <v>36832</v>
      </c>
      <c r="C319" s="2">
        <v>0.6575231481481482</v>
      </c>
      <c r="D319" t="s">
        <v>423</v>
      </c>
      <c r="E319">
        <v>0.673</v>
      </c>
      <c r="F319">
        <v>9.9491</v>
      </c>
      <c r="G319" t="s">
        <v>424</v>
      </c>
      <c r="H319">
        <v>1.668</v>
      </c>
      <c r="I319">
        <v>157.8903</v>
      </c>
      <c r="K319" s="2">
        <v>0.655555555555555</v>
      </c>
      <c r="L319" s="3">
        <f t="shared" si="14"/>
        <v>307.65555555555557</v>
      </c>
      <c r="M319">
        <f t="shared" si="15"/>
        <v>501.46799765120375</v>
      </c>
      <c r="N319">
        <f t="shared" si="16"/>
        <v>217.28657621710525</v>
      </c>
    </row>
    <row r="320" spans="1:14" ht="12.75">
      <c r="A320" t="s">
        <v>431</v>
      </c>
      <c r="B320" s="1">
        <v>36832</v>
      </c>
      <c r="C320">
        <f>AVERAGE(C319,C321)</f>
        <v>0.6596064814814815</v>
      </c>
      <c r="D320" t="s">
        <v>423</v>
      </c>
      <c r="E320" t="s">
        <v>431</v>
      </c>
      <c r="F320" t="s">
        <v>431</v>
      </c>
      <c r="G320" t="s">
        <v>424</v>
      </c>
      <c r="H320" t="s">
        <v>431</v>
      </c>
      <c r="I320" t="s">
        <v>431</v>
      </c>
      <c r="K320" s="2">
        <v>0.657638888888888</v>
      </c>
      <c r="L320" s="3">
        <f t="shared" si="14"/>
        <v>307.65763888888887</v>
      </c>
      <c r="M320" t="s">
        <v>431</v>
      </c>
      <c r="N320" t="s">
        <v>431</v>
      </c>
    </row>
    <row r="321" spans="1:14" ht="12.75">
      <c r="A321" t="s">
        <v>277</v>
      </c>
      <c r="B321" s="1">
        <v>36832</v>
      </c>
      <c r="C321" s="2">
        <v>0.6616898148148148</v>
      </c>
      <c r="D321" t="s">
        <v>423</v>
      </c>
      <c r="E321">
        <v>0.675</v>
      </c>
      <c r="F321">
        <v>9.5894</v>
      </c>
      <c r="G321" t="s">
        <v>424</v>
      </c>
      <c r="H321">
        <v>1.67</v>
      </c>
      <c r="I321">
        <v>155.9482</v>
      </c>
      <c r="K321" s="2">
        <v>0.659722222222221</v>
      </c>
      <c r="L321" s="3">
        <f t="shared" si="14"/>
        <v>307.65972222222223</v>
      </c>
      <c r="M321">
        <f t="shared" si="15"/>
        <v>483.3379116378821</v>
      </c>
      <c r="N321">
        <f t="shared" si="16"/>
        <v>215.06108959314165</v>
      </c>
    </row>
    <row r="322" spans="1:14" ht="12.75">
      <c r="A322" t="s">
        <v>278</v>
      </c>
      <c r="B322" s="1">
        <v>36832</v>
      </c>
      <c r="C322" s="2">
        <v>0.6637847222222223</v>
      </c>
      <c r="D322" t="s">
        <v>423</v>
      </c>
      <c r="E322">
        <v>0.675</v>
      </c>
      <c r="F322">
        <v>9.6894</v>
      </c>
      <c r="G322" t="s">
        <v>424</v>
      </c>
      <c r="H322">
        <v>1.67</v>
      </c>
      <c r="I322">
        <v>161.2916</v>
      </c>
      <c r="K322" s="2">
        <v>0.661805555555555</v>
      </c>
      <c r="L322" s="3">
        <f t="shared" si="14"/>
        <v>307.66180555555553</v>
      </c>
      <c r="M322">
        <f t="shared" si="15"/>
        <v>488.37824692098513</v>
      </c>
      <c r="N322">
        <f t="shared" si="16"/>
        <v>221.18418584281338</v>
      </c>
    </row>
    <row r="323" spans="1:14" ht="12.75">
      <c r="A323" t="s">
        <v>279</v>
      </c>
      <c r="B323" s="1">
        <v>36832</v>
      </c>
      <c r="C323" s="2">
        <v>0.6659259259259259</v>
      </c>
      <c r="D323" t="s">
        <v>423</v>
      </c>
      <c r="E323">
        <v>0.675</v>
      </c>
      <c r="F323">
        <v>10.6536</v>
      </c>
      <c r="G323" t="s">
        <v>424</v>
      </c>
      <c r="H323">
        <v>1.668</v>
      </c>
      <c r="I323">
        <v>159.6019</v>
      </c>
      <c r="K323" s="2">
        <v>0.663888888888888</v>
      </c>
      <c r="L323" s="3">
        <f t="shared" si="14"/>
        <v>307.6638888888889</v>
      </c>
      <c r="M323">
        <f t="shared" si="15"/>
        <v>536.9771597206646</v>
      </c>
      <c r="N323">
        <f t="shared" si="16"/>
        <v>219.2479288279782</v>
      </c>
    </row>
    <row r="324" spans="1:14" ht="12.75">
      <c r="A324" t="s">
        <v>280</v>
      </c>
      <c r="B324" s="1">
        <v>36832</v>
      </c>
      <c r="C324" s="2">
        <v>0.6679513888888889</v>
      </c>
      <c r="D324" t="s">
        <v>423</v>
      </c>
      <c r="E324">
        <v>0.675</v>
      </c>
      <c r="F324">
        <v>10.1255</v>
      </c>
      <c r="G324" t="s">
        <v>424</v>
      </c>
      <c r="H324">
        <v>1.668</v>
      </c>
      <c r="I324">
        <v>162.8176</v>
      </c>
      <c r="K324" s="2">
        <v>0.665972222222221</v>
      </c>
      <c r="L324" s="3">
        <f t="shared" si="14"/>
        <v>307.6659722222222</v>
      </c>
      <c r="M324">
        <f t="shared" si="15"/>
        <v>510.35914909059744</v>
      </c>
      <c r="N324">
        <f t="shared" si="16"/>
        <v>222.93285614206084</v>
      </c>
    </row>
    <row r="325" spans="1:14" ht="12.75">
      <c r="A325" t="s">
        <v>281</v>
      </c>
      <c r="B325" s="1">
        <v>36832</v>
      </c>
      <c r="C325" s="2">
        <v>0.6700347222222223</v>
      </c>
      <c r="D325" t="s">
        <v>423</v>
      </c>
      <c r="E325">
        <v>0.673</v>
      </c>
      <c r="F325">
        <v>10.1517</v>
      </c>
      <c r="G325" t="s">
        <v>424</v>
      </c>
      <c r="H325">
        <v>1.666</v>
      </c>
      <c r="I325">
        <v>163.551</v>
      </c>
      <c r="K325" s="2">
        <v>0.668055555555555</v>
      </c>
      <c r="L325" s="3">
        <f t="shared" si="14"/>
        <v>307.66805555555555</v>
      </c>
      <c r="M325">
        <f t="shared" si="15"/>
        <v>511.6797169347705</v>
      </c>
      <c r="N325">
        <f t="shared" si="16"/>
        <v>223.77327212991676</v>
      </c>
    </row>
    <row r="326" spans="1:14" ht="12.75">
      <c r="A326" t="s">
        <v>282</v>
      </c>
      <c r="B326" s="1">
        <v>36832</v>
      </c>
      <c r="C326" s="2">
        <v>0.6721180555555555</v>
      </c>
      <c r="D326" t="s">
        <v>423</v>
      </c>
      <c r="E326">
        <v>0.675</v>
      </c>
      <c r="F326">
        <v>10.0293</v>
      </c>
      <c r="G326" t="s">
        <v>424</v>
      </c>
      <c r="H326">
        <v>1.666</v>
      </c>
      <c r="I326">
        <v>165.1275</v>
      </c>
      <c r="K326" s="2">
        <v>0.670138888888888</v>
      </c>
      <c r="L326" s="3">
        <f aca="true" t="shared" si="17" ref="L326:L389">B326-DATE(1999,12,31)+K326</f>
        <v>307.6701388888889</v>
      </c>
      <c r="M326">
        <f t="shared" si="15"/>
        <v>505.5103465482523</v>
      </c>
      <c r="N326">
        <f t="shared" si="16"/>
        <v>225.5798112693425</v>
      </c>
    </row>
    <row r="327" spans="1:14" ht="12.75">
      <c r="A327" t="s">
        <v>283</v>
      </c>
      <c r="B327" s="1">
        <v>36832</v>
      </c>
      <c r="C327" s="2">
        <v>0.6742013888888888</v>
      </c>
      <c r="D327" t="s">
        <v>423</v>
      </c>
      <c r="E327">
        <v>0.676</v>
      </c>
      <c r="F327">
        <v>9.8889</v>
      </c>
      <c r="G327" t="s">
        <v>424</v>
      </c>
      <c r="H327">
        <v>1.67</v>
      </c>
      <c r="I327">
        <v>159.432</v>
      </c>
      <c r="K327" s="2">
        <v>0.672222222222221</v>
      </c>
      <c r="L327" s="3">
        <f t="shared" si="17"/>
        <v>307.6722222222222</v>
      </c>
      <c r="M327">
        <f t="shared" si="15"/>
        <v>498.43371581077565</v>
      </c>
      <c r="N327">
        <f t="shared" si="16"/>
        <v>219.05323742310125</v>
      </c>
    </row>
    <row r="328" spans="1:14" ht="12.75">
      <c r="A328" t="s">
        <v>284</v>
      </c>
      <c r="B328" s="1">
        <v>36832</v>
      </c>
      <c r="C328" s="2">
        <v>0.6762847222222222</v>
      </c>
      <c r="D328" t="s">
        <v>423</v>
      </c>
      <c r="E328">
        <v>0.675</v>
      </c>
      <c r="F328">
        <v>9.5204</v>
      </c>
      <c r="G328" t="s">
        <v>424</v>
      </c>
      <c r="H328">
        <v>1.666</v>
      </c>
      <c r="I328">
        <v>159.784</v>
      </c>
      <c r="K328" s="2">
        <v>0.674305555555555</v>
      </c>
      <c r="L328" s="3">
        <f t="shared" si="17"/>
        <v>307.6743055555556</v>
      </c>
      <c r="M328">
        <f t="shared" si="15"/>
        <v>479.860080292541</v>
      </c>
      <c r="N328">
        <f t="shared" si="16"/>
        <v>219.45660042790806</v>
      </c>
    </row>
    <row r="329" spans="1:14" ht="12.75">
      <c r="A329" t="s">
        <v>285</v>
      </c>
      <c r="B329" s="1">
        <v>36832</v>
      </c>
      <c r="C329" s="2">
        <v>0.6783680555555556</v>
      </c>
      <c r="D329" t="s">
        <v>423</v>
      </c>
      <c r="E329">
        <v>0.675</v>
      </c>
      <c r="F329">
        <v>9.9807</v>
      </c>
      <c r="G329" t="s">
        <v>424</v>
      </c>
      <c r="H329">
        <v>1.666</v>
      </c>
      <c r="I329">
        <v>157.6968</v>
      </c>
      <c r="K329" s="2">
        <v>0.676388888888888</v>
      </c>
      <c r="L329" s="3">
        <f t="shared" si="17"/>
        <v>307.6763888888889</v>
      </c>
      <c r="M329">
        <f t="shared" si="15"/>
        <v>503.0607436006643</v>
      </c>
      <c r="N329">
        <f t="shared" si="16"/>
        <v>217.06484115622428</v>
      </c>
    </row>
    <row r="330" spans="1:14" ht="12.75">
      <c r="A330" t="s">
        <v>286</v>
      </c>
      <c r="B330" s="1">
        <v>36832</v>
      </c>
      <c r="C330" s="2">
        <v>0.6804629629629629</v>
      </c>
      <c r="D330" t="s">
        <v>423</v>
      </c>
      <c r="E330">
        <v>0.675</v>
      </c>
      <c r="F330">
        <v>9.9132</v>
      </c>
      <c r="G330" t="s">
        <v>424</v>
      </c>
      <c r="H330">
        <v>1.666</v>
      </c>
      <c r="I330">
        <v>157.9985</v>
      </c>
      <c r="K330" s="2">
        <v>0.678472222222221</v>
      </c>
      <c r="L330" s="3">
        <f t="shared" si="17"/>
        <v>307.67847222222224</v>
      </c>
      <c r="M330">
        <f t="shared" si="15"/>
        <v>499.65851728456965</v>
      </c>
      <c r="N330">
        <f t="shared" si="16"/>
        <v>217.4105645043783</v>
      </c>
    </row>
    <row r="331" spans="1:14" ht="12.75">
      <c r="A331" t="s">
        <v>287</v>
      </c>
      <c r="B331" s="1">
        <v>36832</v>
      </c>
      <c r="C331" s="2">
        <v>0.6825462962962963</v>
      </c>
      <c r="D331" t="s">
        <v>423</v>
      </c>
      <c r="E331">
        <v>0.673</v>
      </c>
      <c r="F331">
        <v>9.8829</v>
      </c>
      <c r="G331" t="s">
        <v>424</v>
      </c>
      <c r="H331">
        <v>1.666</v>
      </c>
      <c r="I331">
        <v>162.652</v>
      </c>
      <c r="K331" s="2">
        <v>0.680555555555554</v>
      </c>
      <c r="L331" s="3">
        <f t="shared" si="17"/>
        <v>307.68055555555554</v>
      </c>
      <c r="M331">
        <f t="shared" si="15"/>
        <v>498.13129569378947</v>
      </c>
      <c r="N331">
        <f t="shared" si="16"/>
        <v>222.74309218298131</v>
      </c>
    </row>
    <row r="332" spans="1:14" ht="12.75">
      <c r="A332" t="s">
        <v>288</v>
      </c>
      <c r="B332" s="1">
        <v>36832</v>
      </c>
      <c r="C332" s="2">
        <v>0.6846875</v>
      </c>
      <c r="D332" t="s">
        <v>423</v>
      </c>
      <c r="E332">
        <v>0.673</v>
      </c>
      <c r="F332">
        <v>9.782</v>
      </c>
      <c r="G332" t="s">
        <v>424</v>
      </c>
      <c r="H332">
        <v>1.666</v>
      </c>
      <c r="I332">
        <v>156.4004</v>
      </c>
      <c r="K332" s="2">
        <v>0.682638888888888</v>
      </c>
      <c r="L332" s="3">
        <f t="shared" si="17"/>
        <v>307.6826388888889</v>
      </c>
      <c r="M332">
        <f t="shared" si="15"/>
        <v>493.04559739313856</v>
      </c>
      <c r="N332">
        <f t="shared" si="16"/>
        <v>215.57927354420306</v>
      </c>
    </row>
    <row r="333" spans="1:14" ht="12.75">
      <c r="A333" t="s">
        <v>289</v>
      </c>
      <c r="B333" s="1">
        <v>36832</v>
      </c>
      <c r="C333" s="2">
        <v>0.686712962962963</v>
      </c>
      <c r="D333" t="s">
        <v>423</v>
      </c>
      <c r="E333">
        <v>0.675</v>
      </c>
      <c r="F333">
        <v>9.0376</v>
      </c>
      <c r="G333" t="s">
        <v>424</v>
      </c>
      <c r="H333">
        <v>1.666</v>
      </c>
      <c r="I333">
        <v>157.8678</v>
      </c>
      <c r="K333" s="2">
        <v>0.684722222222221</v>
      </c>
      <c r="L333" s="3">
        <f t="shared" si="17"/>
        <v>307.6847222222222</v>
      </c>
      <c r="M333">
        <f t="shared" si="15"/>
        <v>455.5253415457195</v>
      </c>
      <c r="N333">
        <f t="shared" si="16"/>
        <v>217.26079307049125</v>
      </c>
    </row>
    <row r="334" spans="1:14" ht="12.75">
      <c r="A334" t="s">
        <v>290</v>
      </c>
      <c r="B334" s="1">
        <v>36832</v>
      </c>
      <c r="C334" s="2">
        <v>0.6888541666666667</v>
      </c>
      <c r="D334" t="s">
        <v>423</v>
      </c>
      <c r="E334">
        <v>0.676</v>
      </c>
      <c r="F334">
        <v>9.5937</v>
      </c>
      <c r="G334" t="s">
        <v>424</v>
      </c>
      <c r="H334">
        <v>1.668</v>
      </c>
      <c r="I334">
        <v>169.5026</v>
      </c>
      <c r="K334" s="2">
        <v>0.686805555555555</v>
      </c>
      <c r="L334" s="3">
        <f t="shared" si="17"/>
        <v>307.68680555555557</v>
      </c>
      <c r="M334">
        <f t="shared" si="15"/>
        <v>483.55464605505557</v>
      </c>
      <c r="N334">
        <f t="shared" si="16"/>
        <v>230.59331548050747</v>
      </c>
    </row>
    <row r="335" spans="1:14" ht="12.75">
      <c r="A335" t="s">
        <v>291</v>
      </c>
      <c r="B335" s="1">
        <v>36832</v>
      </c>
      <c r="C335" s="2">
        <v>0.6908796296296296</v>
      </c>
      <c r="D335" t="s">
        <v>423</v>
      </c>
      <c r="E335">
        <v>0.675</v>
      </c>
      <c r="F335">
        <v>10.5686</v>
      </c>
      <c r="G335" t="s">
        <v>424</v>
      </c>
      <c r="H335">
        <v>1.665</v>
      </c>
      <c r="I335">
        <v>170.8022</v>
      </c>
      <c r="K335" s="2">
        <v>0.688888888888888</v>
      </c>
      <c r="L335" s="3">
        <f t="shared" si="17"/>
        <v>307.68888888888887</v>
      </c>
      <c r="M335">
        <f t="shared" si="15"/>
        <v>532.692874730027</v>
      </c>
      <c r="N335">
        <f t="shared" si="16"/>
        <v>232.08255002893603</v>
      </c>
    </row>
    <row r="336" spans="1:14" ht="12.75">
      <c r="A336" t="s">
        <v>292</v>
      </c>
      <c r="B336" s="1">
        <v>36832</v>
      </c>
      <c r="C336" s="2">
        <v>0.6929629629629629</v>
      </c>
      <c r="D336" t="s">
        <v>423</v>
      </c>
      <c r="E336">
        <v>0.675</v>
      </c>
      <c r="F336">
        <v>9.5151</v>
      </c>
      <c r="G336" t="s">
        <v>424</v>
      </c>
      <c r="H336">
        <v>1.666</v>
      </c>
      <c r="I336">
        <v>167.5906</v>
      </c>
      <c r="K336" s="2">
        <v>0.690972222222221</v>
      </c>
      <c r="L336" s="3">
        <f t="shared" si="17"/>
        <v>307.69097222222223</v>
      </c>
      <c r="M336">
        <f t="shared" si="15"/>
        <v>479.5929425225366</v>
      </c>
      <c r="N336">
        <f t="shared" si="16"/>
        <v>228.40232097712524</v>
      </c>
    </row>
    <row r="337" spans="1:14" ht="12.75">
      <c r="A337" t="s">
        <v>293</v>
      </c>
      <c r="B337" s="1">
        <v>36832</v>
      </c>
      <c r="C337" s="2">
        <v>0.6950578703703704</v>
      </c>
      <c r="D337" t="s">
        <v>423</v>
      </c>
      <c r="E337">
        <v>0.673</v>
      </c>
      <c r="F337">
        <v>9.7208</v>
      </c>
      <c r="G337" t="s">
        <v>424</v>
      </c>
      <c r="H337">
        <v>1.666</v>
      </c>
      <c r="I337">
        <v>163.5291</v>
      </c>
      <c r="K337" s="2">
        <v>0.693055555555555</v>
      </c>
      <c r="L337" s="3">
        <f t="shared" si="17"/>
        <v>307.69305555555553</v>
      </c>
      <c r="M337">
        <f aca="true" t="shared" si="18" ref="M337:M362">500*F337/AVERAGE($Q$367,$Q$207)</f>
        <v>489.96091219987954</v>
      </c>
      <c r="N337">
        <f aca="true" t="shared" si="19" ref="N337:N362">(277-103)/(-60+(AVERAGE($P$207,$P$367)))*I337+277-((277-103)/(-60+(AVERAGE($P$207,$P$367)))*210)</f>
        <v>223.74817653387905</v>
      </c>
    </row>
    <row r="338" spans="1:14" ht="12.75">
      <c r="A338" t="s">
        <v>431</v>
      </c>
      <c r="B338" s="1">
        <v>36832</v>
      </c>
      <c r="C338">
        <f>AVERAGE(C337,C339)</f>
        <v>0.6971412037037037</v>
      </c>
      <c r="D338" t="s">
        <v>423</v>
      </c>
      <c r="E338" t="s">
        <v>431</v>
      </c>
      <c r="F338" t="s">
        <v>431</v>
      </c>
      <c r="G338" t="s">
        <v>424</v>
      </c>
      <c r="H338" t="s">
        <v>431</v>
      </c>
      <c r="I338" t="s">
        <v>431</v>
      </c>
      <c r="K338" s="2">
        <v>0.695138888888888</v>
      </c>
      <c r="L338" s="3">
        <f t="shared" si="17"/>
        <v>307.6951388888889</v>
      </c>
      <c r="M338" t="s">
        <v>431</v>
      </c>
      <c r="N338" t="s">
        <v>431</v>
      </c>
    </row>
    <row r="339" spans="1:14" ht="12.75">
      <c r="A339" t="s">
        <v>294</v>
      </c>
      <c r="B339" s="1">
        <v>36832</v>
      </c>
      <c r="C339" s="2">
        <v>0.699224537037037</v>
      </c>
      <c r="D339" t="s">
        <v>423</v>
      </c>
      <c r="E339">
        <v>0.675</v>
      </c>
      <c r="F339">
        <v>10.3983</v>
      </c>
      <c r="G339" t="s">
        <v>424</v>
      </c>
      <c r="H339">
        <v>1.668</v>
      </c>
      <c r="I339">
        <v>162.7944</v>
      </c>
      <c r="K339" s="2">
        <v>0.697222222222221</v>
      </c>
      <c r="L339" s="3">
        <f t="shared" si="17"/>
        <v>307.6972222222222</v>
      </c>
      <c r="M339">
        <f t="shared" si="18"/>
        <v>524.1091837429026</v>
      </c>
      <c r="N339">
        <f t="shared" si="19"/>
        <v>222.9062708531077</v>
      </c>
    </row>
    <row r="340" spans="1:14" ht="12.75">
      <c r="A340" t="s">
        <v>295</v>
      </c>
      <c r="B340" s="1">
        <v>36832</v>
      </c>
      <c r="C340" s="2">
        <v>0.7013078703703703</v>
      </c>
      <c r="D340" t="s">
        <v>423</v>
      </c>
      <c r="E340">
        <v>0.675</v>
      </c>
      <c r="F340">
        <v>9.558</v>
      </c>
      <c r="G340" t="s">
        <v>424</v>
      </c>
      <c r="H340">
        <v>1.666</v>
      </c>
      <c r="I340">
        <v>157.1768</v>
      </c>
      <c r="K340" s="2">
        <v>0.699305555555555</v>
      </c>
      <c r="L340" s="3">
        <f t="shared" si="17"/>
        <v>307.69930555555555</v>
      </c>
      <c r="M340">
        <f t="shared" si="18"/>
        <v>481.75524635898773</v>
      </c>
      <c r="N340">
        <f t="shared" si="19"/>
        <v>216.46896399003245</v>
      </c>
    </row>
    <row r="341" spans="1:14" ht="12.75">
      <c r="A341" t="s">
        <v>431</v>
      </c>
      <c r="B341" s="1">
        <v>36832</v>
      </c>
      <c r="C341">
        <f>AVERAGE(C340,C342)</f>
        <v>0.7033912037037038</v>
      </c>
      <c r="D341" t="s">
        <v>423</v>
      </c>
      <c r="E341" t="s">
        <v>431</v>
      </c>
      <c r="F341" t="s">
        <v>431</v>
      </c>
      <c r="G341" t="s">
        <v>424</v>
      </c>
      <c r="H341" t="s">
        <v>431</v>
      </c>
      <c r="I341" t="s">
        <v>431</v>
      </c>
      <c r="K341" s="2">
        <v>0.701388888888888</v>
      </c>
      <c r="L341" s="3">
        <f t="shared" si="17"/>
        <v>307.7013888888889</v>
      </c>
      <c r="M341" t="s">
        <v>431</v>
      </c>
      <c r="N341" t="s">
        <v>431</v>
      </c>
    </row>
    <row r="342" spans="1:14" ht="12.75">
      <c r="A342" t="s">
        <v>296</v>
      </c>
      <c r="B342" s="1">
        <v>36832</v>
      </c>
      <c r="C342" s="2">
        <v>0.7054745370370371</v>
      </c>
      <c r="D342" t="s">
        <v>423</v>
      </c>
      <c r="E342">
        <v>0.673</v>
      </c>
      <c r="F342">
        <v>10.1249</v>
      </c>
      <c r="G342" t="s">
        <v>424</v>
      </c>
      <c r="H342">
        <v>1.665</v>
      </c>
      <c r="I342">
        <v>155.2609</v>
      </c>
      <c r="K342" s="2">
        <v>0.703472222222221</v>
      </c>
      <c r="L342" s="3">
        <f t="shared" si="17"/>
        <v>307.7034722222222</v>
      </c>
      <c r="M342">
        <f t="shared" si="18"/>
        <v>510.32890707889885</v>
      </c>
      <c r="N342">
        <f t="shared" si="19"/>
        <v>214.27350040790387</v>
      </c>
    </row>
    <row r="343" spans="1:14" ht="12.75">
      <c r="A343" t="s">
        <v>297</v>
      </c>
      <c r="B343" s="1">
        <v>36832</v>
      </c>
      <c r="C343" s="2">
        <v>0.7075578703703704</v>
      </c>
      <c r="D343" t="s">
        <v>423</v>
      </c>
      <c r="E343">
        <v>0.675</v>
      </c>
      <c r="F343">
        <v>9.6971</v>
      </c>
      <c r="G343" t="s">
        <v>424</v>
      </c>
      <c r="H343">
        <v>1.665</v>
      </c>
      <c r="I343">
        <v>163.5535</v>
      </c>
      <c r="K343" s="2">
        <v>0.705555555555555</v>
      </c>
      <c r="L343" s="3">
        <f t="shared" si="17"/>
        <v>307.7055555555556</v>
      </c>
      <c r="M343">
        <f t="shared" si="18"/>
        <v>488.7663527377841</v>
      </c>
      <c r="N343">
        <f t="shared" si="19"/>
        <v>223.77613692398498</v>
      </c>
    </row>
    <row r="344" spans="1:14" ht="12.75">
      <c r="A344" t="s">
        <v>431</v>
      </c>
      <c r="B344" s="1">
        <v>36832</v>
      </c>
      <c r="C344">
        <f>AVERAGE(C343,C345)</f>
        <v>0.7096469907407408</v>
      </c>
      <c r="D344" t="s">
        <v>423</v>
      </c>
      <c r="E344" t="s">
        <v>431</v>
      </c>
      <c r="F344" t="s">
        <v>431</v>
      </c>
      <c r="G344" t="s">
        <v>424</v>
      </c>
      <c r="H344" t="s">
        <v>431</v>
      </c>
      <c r="I344" t="s">
        <v>431</v>
      </c>
      <c r="K344" s="2">
        <v>0.707638888888888</v>
      </c>
      <c r="L344" s="3">
        <f t="shared" si="17"/>
        <v>307.7076388888889</v>
      </c>
      <c r="M344" t="s">
        <v>431</v>
      </c>
      <c r="N344" t="s">
        <v>431</v>
      </c>
    </row>
    <row r="345" spans="1:14" ht="12.75">
      <c r="A345" t="s">
        <v>298</v>
      </c>
      <c r="B345" s="1">
        <v>36832</v>
      </c>
      <c r="C345" s="2">
        <v>0.7117361111111111</v>
      </c>
      <c r="D345" t="s">
        <v>423</v>
      </c>
      <c r="E345">
        <v>0.675</v>
      </c>
      <c r="F345">
        <v>10.0066</v>
      </c>
      <c r="G345" t="s">
        <v>424</v>
      </c>
      <c r="H345">
        <v>1.666</v>
      </c>
      <c r="I345">
        <v>151.6753</v>
      </c>
      <c r="K345" s="2">
        <v>0.709722222222221</v>
      </c>
      <c r="L345" s="3">
        <f t="shared" si="17"/>
        <v>307.70972222222224</v>
      </c>
      <c r="M345">
        <f t="shared" si="18"/>
        <v>504.366190438988</v>
      </c>
      <c r="N345">
        <f t="shared" si="19"/>
        <v>210.1646981634859</v>
      </c>
    </row>
    <row r="346" spans="1:14" ht="12.75">
      <c r="A346" t="s">
        <v>431</v>
      </c>
      <c r="B346" s="1">
        <v>36832</v>
      </c>
      <c r="C346">
        <f>AVERAGE(C345,C347)</f>
        <v>0.7138194444444446</v>
      </c>
      <c r="D346" t="s">
        <v>423</v>
      </c>
      <c r="E346" t="s">
        <v>431</v>
      </c>
      <c r="F346" t="s">
        <v>431</v>
      </c>
      <c r="G346" t="s">
        <v>424</v>
      </c>
      <c r="H346" t="s">
        <v>431</v>
      </c>
      <c r="I346" t="s">
        <v>431</v>
      </c>
      <c r="K346" s="2">
        <v>0.711805555555554</v>
      </c>
      <c r="L346" s="3">
        <f t="shared" si="17"/>
        <v>307.71180555555554</v>
      </c>
      <c r="M346" t="s">
        <v>431</v>
      </c>
      <c r="N346" t="s">
        <v>431</v>
      </c>
    </row>
    <row r="347" spans="1:14" ht="12.75">
      <c r="A347" t="s">
        <v>299</v>
      </c>
      <c r="B347" s="1">
        <v>36832</v>
      </c>
      <c r="C347" s="2">
        <v>0.7159027777777779</v>
      </c>
      <c r="D347" t="s">
        <v>423</v>
      </c>
      <c r="E347">
        <v>0.675</v>
      </c>
      <c r="F347">
        <v>9.7167</v>
      </c>
      <c r="G347" t="s">
        <v>424</v>
      </c>
      <c r="H347">
        <v>1.665</v>
      </c>
      <c r="I347">
        <v>145.8707</v>
      </c>
      <c r="K347" s="2">
        <v>0.713888888888888</v>
      </c>
      <c r="L347" s="3">
        <f t="shared" si="17"/>
        <v>307.7138888888889</v>
      </c>
      <c r="M347">
        <f t="shared" si="18"/>
        <v>489.7542584532722</v>
      </c>
      <c r="N347">
        <f t="shared" si="19"/>
        <v>203.51310470410712</v>
      </c>
    </row>
    <row r="348" spans="1:14" ht="12.75">
      <c r="A348" t="s">
        <v>300</v>
      </c>
      <c r="B348" s="1">
        <v>36832</v>
      </c>
      <c r="C348" s="2">
        <v>0.7179861111111111</v>
      </c>
      <c r="D348" t="s">
        <v>423</v>
      </c>
      <c r="E348">
        <v>0.675</v>
      </c>
      <c r="F348">
        <v>10.2455</v>
      </c>
      <c r="G348" t="s">
        <v>424</v>
      </c>
      <c r="H348">
        <v>1.665</v>
      </c>
      <c r="I348">
        <v>148.2607</v>
      </c>
      <c r="K348" s="2">
        <v>0.715972222222221</v>
      </c>
      <c r="L348" s="3">
        <f t="shared" si="17"/>
        <v>307.7159722222222</v>
      </c>
      <c r="M348">
        <f t="shared" si="18"/>
        <v>516.4075514303211</v>
      </c>
      <c r="N348">
        <f t="shared" si="19"/>
        <v>206.2518478333349</v>
      </c>
    </row>
    <row r="349" spans="1:14" ht="12.75">
      <c r="A349" t="s">
        <v>301</v>
      </c>
      <c r="B349" s="1">
        <v>36832</v>
      </c>
      <c r="C349" s="2">
        <v>0.7200694444444444</v>
      </c>
      <c r="D349" t="s">
        <v>423</v>
      </c>
      <c r="E349">
        <v>0.675</v>
      </c>
      <c r="F349">
        <v>9.8839</v>
      </c>
      <c r="G349" t="s">
        <v>424</v>
      </c>
      <c r="H349">
        <v>1.665</v>
      </c>
      <c r="I349">
        <v>145.3749</v>
      </c>
      <c r="K349" s="2">
        <v>0.718055555555555</v>
      </c>
      <c r="L349" s="3">
        <f t="shared" si="17"/>
        <v>307.71805555555557</v>
      </c>
      <c r="M349">
        <f t="shared" si="18"/>
        <v>498.1816990466206</v>
      </c>
      <c r="N349">
        <f t="shared" si="19"/>
        <v>202.94495874449572</v>
      </c>
    </row>
    <row r="350" spans="1:14" ht="12.75">
      <c r="A350" t="s">
        <v>302</v>
      </c>
      <c r="B350" s="1">
        <v>36832</v>
      </c>
      <c r="C350" s="2">
        <v>0.7221527777777778</v>
      </c>
      <c r="D350" t="s">
        <v>423</v>
      </c>
      <c r="E350">
        <v>0.675</v>
      </c>
      <c r="F350">
        <v>9.9754</v>
      </c>
      <c r="G350" t="s">
        <v>424</v>
      </c>
      <c r="H350">
        <v>1.665</v>
      </c>
      <c r="I350">
        <v>152.5356</v>
      </c>
      <c r="K350" s="2">
        <v>0.720138888888888</v>
      </c>
      <c r="L350" s="3">
        <f t="shared" si="17"/>
        <v>307.72013888888887</v>
      </c>
      <c r="M350">
        <f t="shared" si="18"/>
        <v>502.79360583065977</v>
      </c>
      <c r="N350">
        <f t="shared" si="19"/>
        <v>211.15053109824512</v>
      </c>
    </row>
    <row r="351" spans="1:14" ht="12.75">
      <c r="A351" t="s">
        <v>303</v>
      </c>
      <c r="B351" s="1">
        <v>36832</v>
      </c>
      <c r="C351" s="2">
        <v>0.7242476851851851</v>
      </c>
      <c r="D351" t="s">
        <v>423</v>
      </c>
      <c r="E351">
        <v>0.675</v>
      </c>
      <c r="F351">
        <v>9.6731</v>
      </c>
      <c r="G351" t="s">
        <v>424</v>
      </c>
      <c r="H351">
        <v>1.666</v>
      </c>
      <c r="I351">
        <v>147.9064</v>
      </c>
      <c r="K351" s="2">
        <v>0.722222222222221</v>
      </c>
      <c r="L351" s="3">
        <f t="shared" si="17"/>
        <v>307.72222222222223</v>
      </c>
      <c r="M351">
        <f t="shared" si="18"/>
        <v>487.55667226983934</v>
      </c>
      <c r="N351">
        <f t="shared" si="19"/>
        <v>205.84584921798526</v>
      </c>
    </row>
    <row r="352" spans="1:14" ht="12.75">
      <c r="A352" t="s">
        <v>304</v>
      </c>
      <c r="B352" s="1">
        <v>36832</v>
      </c>
      <c r="C352" s="2">
        <v>0.7263310185185184</v>
      </c>
      <c r="D352" t="s">
        <v>423</v>
      </c>
      <c r="E352">
        <v>0.675</v>
      </c>
      <c r="F352">
        <v>10.0984</v>
      </c>
      <c r="G352" t="s">
        <v>424</v>
      </c>
      <c r="H352">
        <v>1.665</v>
      </c>
      <c r="I352">
        <v>152.1527</v>
      </c>
      <c r="K352" s="2">
        <v>0.724305555555555</v>
      </c>
      <c r="L352" s="3">
        <f t="shared" si="17"/>
        <v>307.72430555555553</v>
      </c>
      <c r="M352">
        <f t="shared" si="18"/>
        <v>508.9932182288765</v>
      </c>
      <c r="N352">
        <f t="shared" si="19"/>
        <v>210.71175923875504</v>
      </c>
    </row>
    <row r="353" spans="1:14" ht="12.75">
      <c r="A353" t="s">
        <v>305</v>
      </c>
      <c r="B353" s="1">
        <v>36832</v>
      </c>
      <c r="C353" s="2">
        <v>0.7284143518518519</v>
      </c>
      <c r="D353" t="s">
        <v>423</v>
      </c>
      <c r="E353">
        <v>0.675</v>
      </c>
      <c r="F353">
        <v>10.2403</v>
      </c>
      <c r="G353" t="s">
        <v>424</v>
      </c>
      <c r="H353">
        <v>1.665</v>
      </c>
      <c r="I353">
        <v>151.4398</v>
      </c>
      <c r="K353" s="2">
        <v>0.726388888888888</v>
      </c>
      <c r="L353" s="3">
        <f t="shared" si="17"/>
        <v>307.7263888888889</v>
      </c>
      <c r="M353">
        <f t="shared" si="18"/>
        <v>516.1454539955997</v>
      </c>
      <c r="N353">
        <f t="shared" si="19"/>
        <v>209.89483456225864</v>
      </c>
    </row>
    <row r="354" spans="1:14" ht="12.75">
      <c r="A354" t="s">
        <v>306</v>
      </c>
      <c r="B354" s="1">
        <v>36832</v>
      </c>
      <c r="C354" s="2">
        <v>0.7304976851851852</v>
      </c>
      <c r="D354" t="s">
        <v>423</v>
      </c>
      <c r="E354">
        <v>0.673</v>
      </c>
      <c r="F354">
        <v>9.8158</v>
      </c>
      <c r="G354" t="s">
        <v>424</v>
      </c>
      <c r="H354">
        <v>1.663</v>
      </c>
      <c r="I354">
        <v>146.231</v>
      </c>
      <c r="K354" s="2">
        <v>0.728472222222221</v>
      </c>
      <c r="L354" s="3">
        <f t="shared" si="17"/>
        <v>307.7284722222222</v>
      </c>
      <c r="M354">
        <f t="shared" si="18"/>
        <v>494.74923071882733</v>
      </c>
      <c r="N354">
        <f t="shared" si="19"/>
        <v>203.92597882522037</v>
      </c>
    </row>
    <row r="355" spans="1:14" ht="12.75">
      <c r="A355" t="s">
        <v>307</v>
      </c>
      <c r="B355" s="1">
        <v>36832</v>
      </c>
      <c r="C355" s="2">
        <v>0.7325810185185185</v>
      </c>
      <c r="D355" t="s">
        <v>423</v>
      </c>
      <c r="E355">
        <v>0.675</v>
      </c>
      <c r="F355">
        <v>10.1483</v>
      </c>
      <c r="G355" t="s">
        <v>424</v>
      </c>
      <c r="H355">
        <v>1.665</v>
      </c>
      <c r="I355">
        <v>151.2214</v>
      </c>
      <c r="K355" s="2">
        <v>0.730555555555555</v>
      </c>
      <c r="L355" s="3">
        <f t="shared" si="17"/>
        <v>307.73055555555555</v>
      </c>
      <c r="M355">
        <f t="shared" si="18"/>
        <v>511.508345535145</v>
      </c>
      <c r="N355">
        <f t="shared" si="19"/>
        <v>209.6445661524581</v>
      </c>
    </row>
    <row r="356" spans="1:14" ht="12.75">
      <c r="A356" t="s">
        <v>308</v>
      </c>
      <c r="B356" s="1">
        <v>36832</v>
      </c>
      <c r="C356" s="2">
        <v>0.7347222222222222</v>
      </c>
      <c r="D356" t="s">
        <v>423</v>
      </c>
      <c r="E356">
        <v>0.675</v>
      </c>
      <c r="F356">
        <v>9.4948</v>
      </c>
      <c r="G356" t="s">
        <v>424</v>
      </c>
      <c r="H356">
        <v>1.666</v>
      </c>
      <c r="I356">
        <v>151.572</v>
      </c>
      <c r="K356" s="2">
        <v>0.732638888888888</v>
      </c>
      <c r="L356" s="3">
        <f t="shared" si="17"/>
        <v>307.7326388888889</v>
      </c>
      <c r="M356">
        <f t="shared" si="18"/>
        <v>478.5697544600666</v>
      </c>
      <c r="N356">
        <f t="shared" si="19"/>
        <v>210.04632487258667</v>
      </c>
    </row>
    <row r="357" spans="1:14" ht="12.75">
      <c r="A357" t="s">
        <v>309</v>
      </c>
      <c r="B357" s="1">
        <v>36832</v>
      </c>
      <c r="C357" s="2">
        <v>0.7367476851851852</v>
      </c>
      <c r="D357" t="s">
        <v>423</v>
      </c>
      <c r="E357">
        <v>0.673</v>
      </c>
      <c r="F357">
        <v>9.3109</v>
      </c>
      <c r="G357" t="s">
        <v>424</v>
      </c>
      <c r="H357">
        <v>1.665</v>
      </c>
      <c r="I357">
        <v>152.1415</v>
      </c>
      <c r="K357" s="2">
        <v>0.734722222222221</v>
      </c>
      <c r="L357" s="3">
        <f t="shared" si="17"/>
        <v>307.7347222222222</v>
      </c>
      <c r="M357">
        <f t="shared" si="18"/>
        <v>469.30057787444014</v>
      </c>
      <c r="N357">
        <f t="shared" si="19"/>
        <v>210.69892496132937</v>
      </c>
    </row>
    <row r="358" spans="1:14" ht="12.75">
      <c r="A358" t="s">
        <v>310</v>
      </c>
      <c r="B358" s="1">
        <v>36832</v>
      </c>
      <c r="C358" s="2">
        <v>0.7388425925925927</v>
      </c>
      <c r="D358" t="s">
        <v>423</v>
      </c>
      <c r="E358">
        <v>0.673</v>
      </c>
      <c r="F358">
        <v>9.3871</v>
      </c>
      <c r="G358" t="s">
        <v>424</v>
      </c>
      <c r="H358">
        <v>1.665</v>
      </c>
      <c r="I358">
        <v>153.4678</v>
      </c>
      <c r="K358" s="2">
        <v>0.736805555555555</v>
      </c>
      <c r="L358" s="3">
        <f t="shared" si="17"/>
        <v>307.7368055555556</v>
      </c>
      <c r="M358">
        <f t="shared" si="18"/>
        <v>473.1413133601647</v>
      </c>
      <c r="N358">
        <f t="shared" si="19"/>
        <v>212.21875551040674</v>
      </c>
    </row>
    <row r="359" spans="1:14" ht="12.75">
      <c r="A359" t="s">
        <v>431</v>
      </c>
      <c r="B359" s="1">
        <v>36832</v>
      </c>
      <c r="C359">
        <f>AVERAGE(C358,C360)</f>
        <v>0.740925925925926</v>
      </c>
      <c r="D359" t="s">
        <v>423</v>
      </c>
      <c r="E359" t="s">
        <v>431</v>
      </c>
      <c r="F359" t="s">
        <v>431</v>
      </c>
      <c r="G359" t="s">
        <v>424</v>
      </c>
      <c r="H359" t="s">
        <v>431</v>
      </c>
      <c r="I359" t="s">
        <v>431</v>
      </c>
      <c r="K359" s="2">
        <v>0.738888888888888</v>
      </c>
      <c r="L359" s="3">
        <f t="shared" si="17"/>
        <v>307.7388888888889</v>
      </c>
      <c r="M359" t="s">
        <v>431</v>
      </c>
      <c r="N359" t="s">
        <v>431</v>
      </c>
    </row>
    <row r="360" spans="1:14" ht="12.75">
      <c r="A360" t="s">
        <v>311</v>
      </c>
      <c r="B360" s="1">
        <v>36832</v>
      </c>
      <c r="C360" s="2">
        <v>0.7430092592592592</v>
      </c>
      <c r="D360" t="s">
        <v>423</v>
      </c>
      <c r="E360">
        <v>0.675</v>
      </c>
      <c r="F360">
        <v>9.7482</v>
      </c>
      <c r="G360" t="s">
        <v>424</v>
      </c>
      <c r="H360">
        <v>1.663</v>
      </c>
      <c r="I360">
        <v>148.3796</v>
      </c>
      <c r="K360" s="2">
        <v>0.740972222222221</v>
      </c>
      <c r="L360" s="3">
        <f t="shared" si="17"/>
        <v>307.74097222222224</v>
      </c>
      <c r="M360">
        <f t="shared" si="18"/>
        <v>491.34196406744974</v>
      </c>
      <c r="N360">
        <f t="shared" si="19"/>
        <v>206.38809743921988</v>
      </c>
    </row>
    <row r="361" spans="1:14" ht="12.75">
      <c r="A361" t="s">
        <v>431</v>
      </c>
      <c r="B361" s="1">
        <v>36832</v>
      </c>
      <c r="C361">
        <f>AVERAGE(C360,C362)</f>
        <v>0.7450925925925926</v>
      </c>
      <c r="D361" t="s">
        <v>423</v>
      </c>
      <c r="E361" t="s">
        <v>431</v>
      </c>
      <c r="F361" t="s">
        <v>431</v>
      </c>
      <c r="G361" t="s">
        <v>424</v>
      </c>
      <c r="H361" t="s">
        <v>431</v>
      </c>
      <c r="I361" t="s">
        <v>431</v>
      </c>
      <c r="K361" s="2">
        <v>0.743055555555554</v>
      </c>
      <c r="L361" s="3">
        <f t="shared" si="17"/>
        <v>307.74305555555554</v>
      </c>
      <c r="M361" t="s">
        <v>431</v>
      </c>
      <c r="N361" t="s">
        <v>431</v>
      </c>
    </row>
    <row r="362" spans="1:14" ht="12.75">
      <c r="A362" t="s">
        <v>312</v>
      </c>
      <c r="B362" s="1">
        <v>36832</v>
      </c>
      <c r="C362" s="2">
        <v>0.747175925925926</v>
      </c>
      <c r="D362" t="s">
        <v>423</v>
      </c>
      <c r="E362">
        <v>0.675</v>
      </c>
      <c r="F362">
        <v>10.636</v>
      </c>
      <c r="G362" t="s">
        <v>424</v>
      </c>
      <c r="H362">
        <v>1.663</v>
      </c>
      <c r="I362">
        <v>152.0236</v>
      </c>
      <c r="K362" s="2">
        <v>0.745138888888888</v>
      </c>
      <c r="L362" s="3">
        <f t="shared" si="17"/>
        <v>307.7451388888889</v>
      </c>
      <c r="M362">
        <f t="shared" si="18"/>
        <v>536.0900607108384</v>
      </c>
      <c r="N362">
        <f t="shared" si="19"/>
        <v>210.56382127307168</v>
      </c>
    </row>
    <row r="363" spans="1:14" ht="12.75">
      <c r="A363" t="s">
        <v>431</v>
      </c>
      <c r="B363" s="1">
        <v>36832</v>
      </c>
      <c r="C363">
        <f>AVERAGE(C362,C366)</f>
        <v>0.7513483796296296</v>
      </c>
      <c r="D363" t="s">
        <v>423</v>
      </c>
      <c r="E363" t="s">
        <v>431</v>
      </c>
      <c r="F363" t="s">
        <v>431</v>
      </c>
      <c r="G363" t="s">
        <v>424</v>
      </c>
      <c r="H363" t="s">
        <v>431</v>
      </c>
      <c r="I363" t="s">
        <v>431</v>
      </c>
      <c r="K363" s="2">
        <v>0.747222222222221</v>
      </c>
      <c r="L363" s="3">
        <f t="shared" si="17"/>
        <v>307.7472222222222</v>
      </c>
      <c r="M363" t="s">
        <v>431</v>
      </c>
      <c r="N363" t="s">
        <v>431</v>
      </c>
    </row>
    <row r="364" spans="1:14" ht="12.75">
      <c r="A364" t="s">
        <v>431</v>
      </c>
      <c r="B364" s="1">
        <v>36832</v>
      </c>
      <c r="C364">
        <f>AVERAGE(C363,C366)</f>
        <v>0.7534346064814814</v>
      </c>
      <c r="D364" t="s">
        <v>423</v>
      </c>
      <c r="E364" t="s">
        <v>431</v>
      </c>
      <c r="F364" t="s">
        <v>431</v>
      </c>
      <c r="G364" t="s">
        <v>424</v>
      </c>
      <c r="H364" t="s">
        <v>431</v>
      </c>
      <c r="I364" t="s">
        <v>431</v>
      </c>
      <c r="K364" s="2">
        <v>0.749305555555555</v>
      </c>
      <c r="L364" s="3">
        <f t="shared" si="17"/>
        <v>307.74930555555557</v>
      </c>
      <c r="M364" t="s">
        <v>431</v>
      </c>
      <c r="N364" t="s">
        <v>431</v>
      </c>
    </row>
    <row r="365" spans="1:17" ht="12.75">
      <c r="A365" t="s">
        <v>431</v>
      </c>
      <c r="B365" s="1">
        <v>36832</v>
      </c>
      <c r="C365">
        <f>AVERAGE(C364,C366)</f>
        <v>0.7544777199074073</v>
      </c>
      <c r="D365" t="s">
        <v>423</v>
      </c>
      <c r="E365" t="s">
        <v>431</v>
      </c>
      <c r="F365" t="s">
        <v>431</v>
      </c>
      <c r="G365" t="s">
        <v>424</v>
      </c>
      <c r="H365" t="s">
        <v>431</v>
      </c>
      <c r="I365" t="s">
        <v>431</v>
      </c>
      <c r="K365" s="2">
        <v>0.751388888888888</v>
      </c>
      <c r="L365" s="3">
        <f t="shared" si="17"/>
        <v>307.75138888888887</v>
      </c>
      <c r="M365" t="s">
        <v>431</v>
      </c>
      <c r="N365" t="s">
        <v>431</v>
      </c>
      <c r="P365" t="s">
        <v>432</v>
      </c>
      <c r="Q365" t="s">
        <v>423</v>
      </c>
    </row>
    <row r="366" spans="1:14" ht="12.75">
      <c r="A366" t="s">
        <v>313</v>
      </c>
      <c r="B366" s="1">
        <v>36832</v>
      </c>
      <c r="C366" s="2">
        <v>0.7555208333333333</v>
      </c>
      <c r="D366" t="s">
        <v>423</v>
      </c>
      <c r="E366">
        <v>0.675</v>
      </c>
      <c r="F366">
        <v>9.3701</v>
      </c>
      <c r="G366" t="s">
        <v>424</v>
      </c>
      <c r="H366">
        <v>1.663</v>
      </c>
      <c r="I366">
        <v>210.7354</v>
      </c>
      <c r="K366" s="2">
        <v>0.753472222222221</v>
      </c>
      <c r="L366" s="3">
        <f t="shared" si="17"/>
        <v>307.75347222222223</v>
      </c>
      <c r="M366" t="s">
        <v>431</v>
      </c>
      <c r="N366" t="s">
        <v>431</v>
      </c>
    </row>
    <row r="367" spans="1:17" ht="12.75">
      <c r="A367" t="s">
        <v>314</v>
      </c>
      <c r="B367" s="1">
        <v>36832</v>
      </c>
      <c r="C367" s="2">
        <v>0.7576041666666667</v>
      </c>
      <c r="D367" t="s">
        <v>423</v>
      </c>
      <c r="E367">
        <v>0.673</v>
      </c>
      <c r="F367">
        <v>9.5545</v>
      </c>
      <c r="G367" t="s">
        <v>424</v>
      </c>
      <c r="H367">
        <v>1.663</v>
      </c>
      <c r="I367">
        <v>207.6532</v>
      </c>
      <c r="K367" s="2">
        <v>0.755555555555554</v>
      </c>
      <c r="L367" s="3">
        <f t="shared" si="17"/>
        <v>307.75555555555553</v>
      </c>
      <c r="M367" t="s">
        <v>431</v>
      </c>
      <c r="N367" t="s">
        <v>431</v>
      </c>
      <c r="P367">
        <f>AVERAGE(I366:I368)</f>
        <v>211.9793</v>
      </c>
      <c r="Q367">
        <f>AVERAGE(F366:F368)</f>
        <v>9.7172</v>
      </c>
    </row>
    <row r="368" spans="1:17" ht="12.75">
      <c r="A368" t="s">
        <v>315</v>
      </c>
      <c r="B368" s="1">
        <v>36832</v>
      </c>
      <c r="C368" s="2">
        <v>0.7596875</v>
      </c>
      <c r="D368" t="s">
        <v>423</v>
      </c>
      <c r="E368">
        <v>0.675</v>
      </c>
      <c r="F368">
        <v>10.227</v>
      </c>
      <c r="G368" t="s">
        <v>424</v>
      </c>
      <c r="H368">
        <v>1.663</v>
      </c>
      <c r="I368">
        <v>217.5493</v>
      </c>
      <c r="K368" s="2">
        <v>0.757638888888888</v>
      </c>
      <c r="L368" s="3">
        <f t="shared" si="17"/>
        <v>307.7576388888889</v>
      </c>
      <c r="M368" t="s">
        <v>431</v>
      </c>
      <c r="N368" t="s">
        <v>431</v>
      </c>
      <c r="P368">
        <f>STDEV(I366:I368)</f>
        <v>5.063957366526854</v>
      </c>
      <c r="Q368">
        <f>STDEV(F366:F368)</f>
        <v>0.4510242454680519</v>
      </c>
    </row>
    <row r="369" spans="1:14" ht="12.75">
      <c r="A369" t="s">
        <v>316</v>
      </c>
      <c r="B369" s="1">
        <v>36832</v>
      </c>
      <c r="C369" s="2">
        <v>0.7617708333333333</v>
      </c>
      <c r="D369" t="s">
        <v>423</v>
      </c>
      <c r="E369">
        <v>0.675</v>
      </c>
      <c r="F369">
        <v>9.9918</v>
      </c>
      <c r="G369" t="s">
        <v>424</v>
      </c>
      <c r="H369">
        <v>1.663</v>
      </c>
      <c r="I369">
        <v>159.6112</v>
      </c>
      <c r="K369" s="2">
        <v>0.759722222222221</v>
      </c>
      <c r="L369" s="3">
        <f t="shared" si="17"/>
        <v>307.7597222222222</v>
      </c>
      <c r="M369">
        <f aca="true" t="shared" si="20" ref="M369:M432">500*F369/AVERAGE($Q$367,$Q$6)</f>
        <v>494.9179743223965</v>
      </c>
      <c r="N369">
        <f aca="true" t="shared" si="21" ref="N369:N432">(277-103)/(-60+(AVERAGE($Q$4,$P$367)))*I369+277-((277-103)/(-60+(AVERAGE($Q$4,$P$367)))*210)</f>
        <v>220.1858824779665</v>
      </c>
    </row>
    <row r="370" spans="1:14" ht="12.75">
      <c r="A370" t="s">
        <v>317</v>
      </c>
      <c r="B370" s="1">
        <v>36832</v>
      </c>
      <c r="C370" s="2">
        <v>0.7638541666666666</v>
      </c>
      <c r="D370" t="s">
        <v>423</v>
      </c>
      <c r="E370">
        <v>0.676</v>
      </c>
      <c r="F370">
        <v>9.3863</v>
      </c>
      <c r="G370" t="s">
        <v>424</v>
      </c>
      <c r="H370">
        <v>1.665</v>
      </c>
      <c r="I370">
        <v>160.4993</v>
      </c>
      <c r="K370" s="2">
        <v>0.761805555555554</v>
      </c>
      <c r="L370" s="3">
        <f t="shared" si="17"/>
        <v>307.76180555555555</v>
      </c>
      <c r="M370">
        <f t="shared" si="20"/>
        <v>464.92609763829455</v>
      </c>
      <c r="N370">
        <f t="shared" si="21"/>
        <v>221.18722836775387</v>
      </c>
    </row>
    <row r="371" spans="1:14" ht="12.75">
      <c r="A371" t="s">
        <v>318</v>
      </c>
      <c r="B371" s="1">
        <v>36832</v>
      </c>
      <c r="C371" s="2">
        <v>0.7659490740740741</v>
      </c>
      <c r="D371" t="s">
        <v>423</v>
      </c>
      <c r="E371">
        <v>0.675</v>
      </c>
      <c r="F371">
        <v>10.7101</v>
      </c>
      <c r="G371" t="s">
        <v>424</v>
      </c>
      <c r="H371">
        <v>1.666</v>
      </c>
      <c r="I371">
        <v>162.3932</v>
      </c>
      <c r="K371" s="2">
        <v>0.763888888888888</v>
      </c>
      <c r="L371" s="3">
        <f t="shared" si="17"/>
        <v>307.7638888888889</v>
      </c>
      <c r="M371">
        <f t="shared" si="20"/>
        <v>530.4971073070217</v>
      </c>
      <c r="N371">
        <f t="shared" si="21"/>
        <v>223.32262863874618</v>
      </c>
    </row>
    <row r="372" spans="1:14" ht="12.75">
      <c r="A372" t="s">
        <v>319</v>
      </c>
      <c r="B372" s="1">
        <v>36832</v>
      </c>
      <c r="C372" s="2">
        <v>0.7680324074074073</v>
      </c>
      <c r="D372" t="s">
        <v>423</v>
      </c>
      <c r="E372">
        <v>0.673</v>
      </c>
      <c r="F372">
        <v>10.2476</v>
      </c>
      <c r="G372" t="s">
        <v>424</v>
      </c>
      <c r="H372">
        <v>1.665</v>
      </c>
      <c r="I372">
        <v>162.6566</v>
      </c>
      <c r="K372" s="2">
        <v>0.765972222222221</v>
      </c>
      <c r="L372" s="3">
        <f t="shared" si="17"/>
        <v>307.7659722222222</v>
      </c>
      <c r="M372">
        <f t="shared" si="20"/>
        <v>507.58836582659694</v>
      </c>
      <c r="N372">
        <f t="shared" si="21"/>
        <v>223.61961603585237</v>
      </c>
    </row>
    <row r="373" spans="1:14" ht="12.75">
      <c r="A373" t="s">
        <v>320</v>
      </c>
      <c r="B373" s="1">
        <v>36832</v>
      </c>
      <c r="C373" s="2">
        <v>0.7701157407407407</v>
      </c>
      <c r="D373" t="s">
        <v>423</v>
      </c>
      <c r="E373">
        <v>0.675</v>
      </c>
      <c r="F373">
        <v>9.7843</v>
      </c>
      <c r="G373" t="s">
        <v>424</v>
      </c>
      <c r="H373">
        <v>1.663</v>
      </c>
      <c r="I373">
        <v>144.7279</v>
      </c>
      <c r="K373" s="2">
        <v>0.768055555555553</v>
      </c>
      <c r="L373" s="3">
        <f t="shared" si="17"/>
        <v>307.7680555555556</v>
      </c>
      <c r="M373">
        <f t="shared" si="20"/>
        <v>484.6399984149627</v>
      </c>
      <c r="N373">
        <f t="shared" si="21"/>
        <v>203.4047415237131</v>
      </c>
    </row>
    <row r="374" spans="1:14" ht="12.75">
      <c r="A374" t="s">
        <v>321</v>
      </c>
      <c r="B374" s="1">
        <v>36832</v>
      </c>
      <c r="C374" s="2">
        <v>0.7721990740740741</v>
      </c>
      <c r="D374" t="s">
        <v>423</v>
      </c>
      <c r="E374">
        <v>0.675</v>
      </c>
      <c r="F374">
        <v>9.6519</v>
      </c>
      <c r="G374" t="s">
        <v>424</v>
      </c>
      <c r="H374">
        <v>1.665</v>
      </c>
      <c r="I374">
        <v>163.075</v>
      </c>
      <c r="K374" s="2">
        <v>0.770138888888888</v>
      </c>
      <c r="L374" s="3">
        <f t="shared" si="17"/>
        <v>307.7701388888889</v>
      </c>
      <c r="M374">
        <f t="shared" si="20"/>
        <v>478.08190679980976</v>
      </c>
      <c r="N374">
        <f t="shared" si="21"/>
        <v>224.09136822624427</v>
      </c>
    </row>
    <row r="375" spans="1:14" ht="12.75">
      <c r="A375" t="s">
        <v>431</v>
      </c>
      <c r="B375" s="1">
        <v>36832</v>
      </c>
      <c r="C375">
        <f>AVERAGE(C374,C377)</f>
        <v>0.7753240740740741</v>
      </c>
      <c r="D375" t="s">
        <v>423</v>
      </c>
      <c r="E375" t="s">
        <v>431</v>
      </c>
      <c r="F375" t="s">
        <v>431</v>
      </c>
      <c r="G375" t="s">
        <v>424</v>
      </c>
      <c r="H375" t="s">
        <v>431</v>
      </c>
      <c r="I375" t="s">
        <v>431</v>
      </c>
      <c r="K375" s="2">
        <v>0.772222222222221</v>
      </c>
      <c r="L375" s="3">
        <f t="shared" si="17"/>
        <v>307.77222222222224</v>
      </c>
      <c r="M375" t="s">
        <v>431</v>
      </c>
      <c r="N375" t="s">
        <v>431</v>
      </c>
    </row>
    <row r="376" spans="1:14" ht="12.75">
      <c r="A376" t="s">
        <v>431</v>
      </c>
      <c r="B376" s="1">
        <v>36832</v>
      </c>
      <c r="C376">
        <f>AVERAGE(C375,C377)</f>
        <v>0.776886574074074</v>
      </c>
      <c r="D376" t="s">
        <v>423</v>
      </c>
      <c r="E376" t="s">
        <v>431</v>
      </c>
      <c r="F376" t="s">
        <v>431</v>
      </c>
      <c r="G376" t="s">
        <v>424</v>
      </c>
      <c r="H376" t="s">
        <v>431</v>
      </c>
      <c r="I376" t="s">
        <v>431</v>
      </c>
      <c r="K376" s="2">
        <v>0.774305555555554</v>
      </c>
      <c r="L376" s="3">
        <f t="shared" si="17"/>
        <v>307.77430555555554</v>
      </c>
      <c r="M376" t="s">
        <v>431</v>
      </c>
      <c r="N376" t="s">
        <v>431</v>
      </c>
    </row>
    <row r="377" spans="1:14" ht="12.75">
      <c r="A377" t="s">
        <v>322</v>
      </c>
      <c r="B377" s="1">
        <v>36832</v>
      </c>
      <c r="C377" s="2">
        <v>0.778449074074074</v>
      </c>
      <c r="D377" t="s">
        <v>423</v>
      </c>
      <c r="E377">
        <v>0.673</v>
      </c>
      <c r="F377">
        <v>10.3933</v>
      </c>
      <c r="G377" t="s">
        <v>424</v>
      </c>
      <c r="H377">
        <v>1.665</v>
      </c>
      <c r="I377">
        <v>110.953</v>
      </c>
      <c r="K377" s="2">
        <v>0.776388888888888</v>
      </c>
      <c r="L377" s="3">
        <f t="shared" si="17"/>
        <v>307.7763888888889</v>
      </c>
      <c r="M377">
        <f t="shared" si="20"/>
        <v>514.8052385481059</v>
      </c>
      <c r="N377">
        <f t="shared" si="21"/>
        <v>165.32304206083788</v>
      </c>
    </row>
    <row r="378" spans="1:14" ht="12.75">
      <c r="A378" t="s">
        <v>323</v>
      </c>
      <c r="B378" s="1">
        <v>36832</v>
      </c>
      <c r="C378" s="2">
        <v>0.7805439814814815</v>
      </c>
      <c r="D378" t="s">
        <v>423</v>
      </c>
      <c r="E378">
        <v>0.675</v>
      </c>
      <c r="F378">
        <v>10.155</v>
      </c>
      <c r="G378" t="s">
        <v>424</v>
      </c>
      <c r="H378">
        <v>1.666</v>
      </c>
      <c r="I378">
        <v>117.2903</v>
      </c>
      <c r="K378" s="2">
        <v>0.778472222222221</v>
      </c>
      <c r="L378" s="3">
        <f t="shared" si="17"/>
        <v>307.7784722222222</v>
      </c>
      <c r="M378">
        <f t="shared" si="20"/>
        <v>503.0016642891108</v>
      </c>
      <c r="N378">
        <f t="shared" si="21"/>
        <v>172.4684415736737</v>
      </c>
    </row>
    <row r="379" spans="1:14" ht="12.75">
      <c r="A379" t="s">
        <v>431</v>
      </c>
      <c r="B379" s="1">
        <v>36832</v>
      </c>
      <c r="C379">
        <f>AVERAGE(C378,C380)</f>
        <v>0.7826273148148148</v>
      </c>
      <c r="D379" t="s">
        <v>423</v>
      </c>
      <c r="E379" t="s">
        <v>431</v>
      </c>
      <c r="F379" t="s">
        <v>431</v>
      </c>
      <c r="G379" t="s">
        <v>424</v>
      </c>
      <c r="H379" t="s">
        <v>431</v>
      </c>
      <c r="I379" t="s">
        <v>431</v>
      </c>
      <c r="K379" s="2">
        <v>0.780555555555554</v>
      </c>
      <c r="L379" s="3">
        <f t="shared" si="17"/>
        <v>307.78055555555557</v>
      </c>
      <c r="M379" t="s">
        <v>431</v>
      </c>
      <c r="N379" t="s">
        <v>431</v>
      </c>
    </row>
    <row r="380" spans="1:14" ht="12.75">
      <c r="A380" t="s">
        <v>324</v>
      </c>
      <c r="B380" s="1">
        <v>36832</v>
      </c>
      <c r="C380" s="2">
        <v>0.7847106481481482</v>
      </c>
      <c r="D380" t="s">
        <v>423</v>
      </c>
      <c r="E380">
        <v>0.675</v>
      </c>
      <c r="F380">
        <v>10.6575</v>
      </c>
      <c r="G380" t="s">
        <v>424</v>
      </c>
      <c r="H380">
        <v>1.665</v>
      </c>
      <c r="I380">
        <v>111.734</v>
      </c>
      <c r="K380" s="2">
        <v>0.782638888888888</v>
      </c>
      <c r="L380" s="3">
        <f t="shared" si="17"/>
        <v>307.78263888888887</v>
      </c>
      <c r="M380">
        <f t="shared" si="20"/>
        <v>527.8917023300047</v>
      </c>
      <c r="N380">
        <f t="shared" si="21"/>
        <v>166.20363111603874</v>
      </c>
    </row>
    <row r="381" spans="1:14" ht="12.75">
      <c r="A381" t="s">
        <v>431</v>
      </c>
      <c r="B381" s="1">
        <v>36832</v>
      </c>
      <c r="C381">
        <f>AVERAGE(C380,C382)</f>
        <v>0.7867939814814815</v>
      </c>
      <c r="D381" t="s">
        <v>423</v>
      </c>
      <c r="E381" t="s">
        <v>431</v>
      </c>
      <c r="F381" t="s">
        <v>431</v>
      </c>
      <c r="G381" t="s">
        <v>424</v>
      </c>
      <c r="H381" t="s">
        <v>431</v>
      </c>
      <c r="I381" t="s">
        <v>431</v>
      </c>
      <c r="K381" s="2">
        <v>0.784722222222221</v>
      </c>
      <c r="L381" s="3">
        <f t="shared" si="17"/>
        <v>307.78472222222223</v>
      </c>
      <c r="M381" t="s">
        <v>431</v>
      </c>
      <c r="N381" t="s">
        <v>431</v>
      </c>
    </row>
    <row r="382" spans="1:14" ht="12.75">
      <c r="A382" t="s">
        <v>325</v>
      </c>
      <c r="B382" s="1">
        <v>36832</v>
      </c>
      <c r="C382" s="2">
        <v>0.7888773148148148</v>
      </c>
      <c r="D382" t="s">
        <v>423</v>
      </c>
      <c r="E382">
        <v>0.675</v>
      </c>
      <c r="F382">
        <v>10.3724</v>
      </c>
      <c r="G382" t="s">
        <v>424</v>
      </c>
      <c r="H382">
        <v>1.663</v>
      </c>
      <c r="I382">
        <v>99.7538</v>
      </c>
      <c r="K382" s="2">
        <v>0.786805555555554</v>
      </c>
      <c r="L382" s="3">
        <f t="shared" si="17"/>
        <v>307.78680555555553</v>
      </c>
      <c r="M382">
        <f t="shared" si="20"/>
        <v>513.7700110952608</v>
      </c>
      <c r="N382">
        <f t="shared" si="21"/>
        <v>152.69577836428707</v>
      </c>
    </row>
    <row r="383" spans="1:14" ht="12.75">
      <c r="A383" t="s">
        <v>326</v>
      </c>
      <c r="B383" s="1">
        <v>36832</v>
      </c>
      <c r="C383" s="2">
        <v>0.7909606481481481</v>
      </c>
      <c r="D383" t="s">
        <v>423</v>
      </c>
      <c r="E383">
        <v>0.675</v>
      </c>
      <c r="F383">
        <v>9.9775</v>
      </c>
      <c r="G383" t="s">
        <v>424</v>
      </c>
      <c r="H383">
        <v>1.665</v>
      </c>
      <c r="I383">
        <v>94.1991</v>
      </c>
      <c r="K383" s="2">
        <v>0.788888888888888</v>
      </c>
      <c r="L383" s="3">
        <f t="shared" si="17"/>
        <v>307.7888888888889</v>
      </c>
      <c r="M383">
        <f t="shared" si="20"/>
        <v>494.20966080202885</v>
      </c>
      <c r="N383">
        <f t="shared" si="21"/>
        <v>146.43277193032478</v>
      </c>
    </row>
    <row r="384" spans="1:14" ht="12.75">
      <c r="A384" t="s">
        <v>327</v>
      </c>
      <c r="B384" s="1">
        <v>36832</v>
      </c>
      <c r="C384" s="2">
        <v>0.7930555555555556</v>
      </c>
      <c r="D384" t="s">
        <v>423</v>
      </c>
      <c r="E384">
        <v>0.675</v>
      </c>
      <c r="F384">
        <v>10.6779</v>
      </c>
      <c r="G384" t="s">
        <v>424</v>
      </c>
      <c r="H384">
        <v>1.665</v>
      </c>
      <c r="I384">
        <v>101.7088</v>
      </c>
      <c r="K384" s="2">
        <v>0.790972222222221</v>
      </c>
      <c r="L384" s="3">
        <f t="shared" si="17"/>
        <v>307.7909722222222</v>
      </c>
      <c r="M384">
        <f t="shared" si="20"/>
        <v>528.902163575844</v>
      </c>
      <c r="N384">
        <f t="shared" si="21"/>
        <v>154.9000697892778</v>
      </c>
    </row>
    <row r="385" spans="1:14" ht="12.75">
      <c r="A385" t="s">
        <v>328</v>
      </c>
      <c r="B385" s="1">
        <v>36832</v>
      </c>
      <c r="C385" s="2">
        <v>0.7951273148148149</v>
      </c>
      <c r="D385" t="s">
        <v>423</v>
      </c>
      <c r="E385">
        <v>0.675</v>
      </c>
      <c r="F385">
        <v>10.0101</v>
      </c>
      <c r="G385" t="s">
        <v>424</v>
      </c>
      <c r="H385">
        <v>1.666</v>
      </c>
      <c r="I385">
        <v>98.2143</v>
      </c>
      <c r="K385" s="2">
        <v>0.793055555555554</v>
      </c>
      <c r="L385" s="3">
        <f t="shared" si="17"/>
        <v>307.79305555555555</v>
      </c>
      <c r="M385">
        <f t="shared" si="20"/>
        <v>495.8244174988112</v>
      </c>
      <c r="N385">
        <f t="shared" si="21"/>
        <v>150.95996933678154</v>
      </c>
    </row>
    <row r="386" spans="1:14" ht="12.75">
      <c r="A386" t="s">
        <v>329</v>
      </c>
      <c r="B386" s="1">
        <v>36832</v>
      </c>
      <c r="C386" s="2">
        <v>0.7972800925925926</v>
      </c>
      <c r="D386" t="s">
        <v>423</v>
      </c>
      <c r="E386">
        <v>0.675</v>
      </c>
      <c r="F386">
        <v>10.455</v>
      </c>
      <c r="G386" t="s">
        <v>424</v>
      </c>
      <c r="H386">
        <v>1.666</v>
      </c>
      <c r="I386">
        <v>99.9969</v>
      </c>
      <c r="K386" s="2">
        <v>0.795138888888888</v>
      </c>
      <c r="L386" s="3">
        <f t="shared" si="17"/>
        <v>307.7951388888889</v>
      </c>
      <c r="M386">
        <f t="shared" si="20"/>
        <v>517.8613884926295</v>
      </c>
      <c r="N386">
        <f t="shared" si="21"/>
        <v>152.9698772110468</v>
      </c>
    </row>
    <row r="387" spans="1:14" ht="12.75">
      <c r="A387" t="s">
        <v>330</v>
      </c>
      <c r="B387" s="1">
        <v>36832</v>
      </c>
      <c r="C387" s="2">
        <v>0.7993055555555556</v>
      </c>
      <c r="D387" t="s">
        <v>423</v>
      </c>
      <c r="E387">
        <v>0.675</v>
      </c>
      <c r="F387">
        <v>9.4862</v>
      </c>
      <c r="G387" t="s">
        <v>424</v>
      </c>
      <c r="H387">
        <v>1.665</v>
      </c>
      <c r="I387">
        <v>97.2072</v>
      </c>
      <c r="K387" s="2">
        <v>0.797222222222221</v>
      </c>
      <c r="L387" s="3">
        <f t="shared" si="17"/>
        <v>307.7972222222222</v>
      </c>
      <c r="M387">
        <f t="shared" si="20"/>
        <v>469.87438579806627</v>
      </c>
      <c r="N387">
        <f t="shared" si="21"/>
        <v>149.82444918634255</v>
      </c>
    </row>
    <row r="388" spans="1:14" ht="12.75">
      <c r="A388" t="s">
        <v>331</v>
      </c>
      <c r="B388" s="1">
        <v>36832</v>
      </c>
      <c r="C388" s="2">
        <v>0.8013888888888889</v>
      </c>
      <c r="D388" t="s">
        <v>423</v>
      </c>
      <c r="E388">
        <v>0.673</v>
      </c>
      <c r="F388">
        <v>9.9996</v>
      </c>
      <c r="G388" t="s">
        <v>424</v>
      </c>
      <c r="H388">
        <v>1.661</v>
      </c>
      <c r="I388">
        <v>97.731</v>
      </c>
      <c r="K388" s="2">
        <v>0.799305555555553</v>
      </c>
      <c r="L388" s="3">
        <f t="shared" si="17"/>
        <v>307.7993055555556</v>
      </c>
      <c r="M388">
        <f t="shared" si="20"/>
        <v>495.30432715168797</v>
      </c>
      <c r="N388">
        <f t="shared" si="21"/>
        <v>150.4150414361687</v>
      </c>
    </row>
    <row r="389" spans="1:14" ht="12.75">
      <c r="A389" t="s">
        <v>332</v>
      </c>
      <c r="B389" s="1">
        <v>36832</v>
      </c>
      <c r="C389" s="2">
        <v>0.8034722222222223</v>
      </c>
      <c r="D389" t="s">
        <v>423</v>
      </c>
      <c r="E389">
        <v>0.675</v>
      </c>
      <c r="F389">
        <v>10.2245</v>
      </c>
      <c r="G389" t="s">
        <v>424</v>
      </c>
      <c r="H389">
        <v>1.666</v>
      </c>
      <c r="I389">
        <v>95.6058</v>
      </c>
      <c r="K389" s="2">
        <v>0.801388888888888</v>
      </c>
      <c r="L389" s="3">
        <f t="shared" si="17"/>
        <v>307.8013888888889</v>
      </c>
      <c r="M389">
        <f t="shared" si="20"/>
        <v>506.44416706292594</v>
      </c>
      <c r="N389">
        <f t="shared" si="21"/>
        <v>148.01884699300226</v>
      </c>
    </row>
    <row r="390" spans="1:14" ht="12.75">
      <c r="A390" t="s">
        <v>333</v>
      </c>
      <c r="B390" s="1">
        <v>36832</v>
      </c>
      <c r="C390" s="2">
        <v>0.8055555555555555</v>
      </c>
      <c r="D390" t="s">
        <v>423</v>
      </c>
      <c r="E390">
        <v>0.673</v>
      </c>
      <c r="F390">
        <v>9.568</v>
      </c>
      <c r="G390" t="s">
        <v>424</v>
      </c>
      <c r="H390">
        <v>1.665</v>
      </c>
      <c r="I390">
        <v>99.0225</v>
      </c>
      <c r="K390" s="2">
        <v>0.803472222222221</v>
      </c>
      <c r="L390" s="3">
        <f aca="true" t="shared" si="22" ref="L390:L453">B390-DATE(1999,12,31)+K390</f>
        <v>307.80347222222224</v>
      </c>
      <c r="M390">
        <f t="shared" si="20"/>
        <v>473.9261372642257</v>
      </c>
      <c r="N390">
        <f t="shared" si="21"/>
        <v>151.87122679441708</v>
      </c>
    </row>
    <row r="391" spans="1:14" ht="12.75">
      <c r="A391" t="s">
        <v>334</v>
      </c>
      <c r="B391" s="1">
        <v>36832</v>
      </c>
      <c r="C391" s="2">
        <v>0.807650462962963</v>
      </c>
      <c r="D391" t="s">
        <v>423</v>
      </c>
      <c r="E391">
        <v>0.675</v>
      </c>
      <c r="F391">
        <v>9.3986</v>
      </c>
      <c r="G391" t="s">
        <v>424</v>
      </c>
      <c r="H391">
        <v>1.665</v>
      </c>
      <c r="I391">
        <v>98.2927</v>
      </c>
      <c r="K391" s="2">
        <v>0.805555555555554</v>
      </c>
      <c r="L391" s="3">
        <f t="shared" si="22"/>
        <v>307.80555555555554</v>
      </c>
      <c r="M391">
        <f t="shared" si="20"/>
        <v>465.5353463306388</v>
      </c>
      <c r="N391">
        <f t="shared" si="21"/>
        <v>151.04836649674027</v>
      </c>
    </row>
    <row r="392" spans="1:14" ht="12.75">
      <c r="A392" t="s">
        <v>431</v>
      </c>
      <c r="B392" s="1">
        <v>36832</v>
      </c>
      <c r="C392">
        <f>AVERAGE(C391,C393)</f>
        <v>0.8097337962962963</v>
      </c>
      <c r="D392" t="s">
        <v>423</v>
      </c>
      <c r="E392" t="s">
        <v>431</v>
      </c>
      <c r="F392" t="s">
        <v>431</v>
      </c>
      <c r="G392" t="s">
        <v>424</v>
      </c>
      <c r="H392" t="s">
        <v>431</v>
      </c>
      <c r="I392" t="s">
        <v>431</v>
      </c>
      <c r="K392" s="2">
        <v>0.807638888888888</v>
      </c>
      <c r="L392" s="3">
        <f t="shared" si="22"/>
        <v>307.8076388888889</v>
      </c>
      <c r="M392" t="s">
        <v>431</v>
      </c>
      <c r="N392" t="s">
        <v>431</v>
      </c>
    </row>
    <row r="393" spans="1:14" ht="12.75">
      <c r="A393" t="s">
        <v>335</v>
      </c>
      <c r="B393" s="1">
        <v>36832</v>
      </c>
      <c r="C393" s="2">
        <v>0.8118171296296296</v>
      </c>
      <c r="D393" t="s">
        <v>423</v>
      </c>
      <c r="E393">
        <v>0.675</v>
      </c>
      <c r="F393">
        <v>10.2854</v>
      </c>
      <c r="G393" t="s">
        <v>424</v>
      </c>
      <c r="H393">
        <v>1.666</v>
      </c>
      <c r="I393">
        <v>93.351</v>
      </c>
      <c r="K393" s="2">
        <v>0.809722222222221</v>
      </c>
      <c r="L393" s="3">
        <f t="shared" si="22"/>
        <v>307.8097222222222</v>
      </c>
      <c r="M393">
        <f t="shared" si="20"/>
        <v>509.46069107624027</v>
      </c>
      <c r="N393">
        <f t="shared" si="21"/>
        <v>145.47652663235303</v>
      </c>
    </row>
    <row r="394" spans="1:14" ht="12.75">
      <c r="A394" t="s">
        <v>336</v>
      </c>
      <c r="B394" s="1">
        <v>36832</v>
      </c>
      <c r="C394" s="2">
        <v>0.8139004629629629</v>
      </c>
      <c r="D394" t="s">
        <v>423</v>
      </c>
      <c r="E394">
        <v>0.673</v>
      </c>
      <c r="F394">
        <v>9.9934</v>
      </c>
      <c r="G394" t="s">
        <v>424</v>
      </c>
      <c r="H394">
        <v>1.665</v>
      </c>
      <c r="I394">
        <v>98.3881</v>
      </c>
      <c r="K394" s="2">
        <v>0.811805555555554</v>
      </c>
      <c r="L394" s="3">
        <f t="shared" si="22"/>
        <v>307.81180555555557</v>
      </c>
      <c r="M394">
        <f t="shared" si="20"/>
        <v>494.9972261848153</v>
      </c>
      <c r="N394">
        <f t="shared" si="21"/>
        <v>151.1559314082206</v>
      </c>
    </row>
    <row r="395" spans="1:14" ht="12.75">
      <c r="A395" t="s">
        <v>431</v>
      </c>
      <c r="B395" s="1">
        <v>36832</v>
      </c>
      <c r="C395">
        <f>AVERAGE(C394,C397)</f>
        <v>0.817025462962963</v>
      </c>
      <c r="D395" t="s">
        <v>423</v>
      </c>
      <c r="E395" t="s">
        <v>431</v>
      </c>
      <c r="F395" t="s">
        <v>431</v>
      </c>
      <c r="G395" t="s">
        <v>424</v>
      </c>
      <c r="H395" t="s">
        <v>431</v>
      </c>
      <c r="I395" t="s">
        <v>431</v>
      </c>
      <c r="K395" s="2">
        <v>0.813888888888888</v>
      </c>
      <c r="L395" s="3">
        <f t="shared" si="22"/>
        <v>307.81388888888887</v>
      </c>
      <c r="M395" t="s">
        <v>431</v>
      </c>
      <c r="N395" t="s">
        <v>431</v>
      </c>
    </row>
    <row r="396" spans="1:14" ht="12.75">
      <c r="A396" t="s">
        <v>431</v>
      </c>
      <c r="B396" s="1">
        <v>36832</v>
      </c>
      <c r="C396">
        <f>AVERAGE(C395,C397)</f>
        <v>0.818587962962963</v>
      </c>
      <c r="D396" t="s">
        <v>423</v>
      </c>
      <c r="E396" t="s">
        <v>431</v>
      </c>
      <c r="F396" t="s">
        <v>431</v>
      </c>
      <c r="G396" t="s">
        <v>424</v>
      </c>
      <c r="H396" t="s">
        <v>431</v>
      </c>
      <c r="I396" t="s">
        <v>431</v>
      </c>
      <c r="K396" s="2">
        <v>0.815972222222221</v>
      </c>
      <c r="L396" s="3">
        <f t="shared" si="22"/>
        <v>307.81597222222223</v>
      </c>
      <c r="M396" t="s">
        <v>431</v>
      </c>
      <c r="N396" t="s">
        <v>431</v>
      </c>
    </row>
    <row r="397" spans="1:14" ht="12.75">
      <c r="A397" t="s">
        <v>337</v>
      </c>
      <c r="B397" s="1">
        <v>36832</v>
      </c>
      <c r="C397" s="2">
        <v>0.820150462962963</v>
      </c>
      <c r="D397" t="s">
        <v>423</v>
      </c>
      <c r="E397">
        <v>0.673</v>
      </c>
      <c r="F397">
        <v>9.5246</v>
      </c>
      <c r="G397" t="s">
        <v>424</v>
      </c>
      <c r="H397">
        <v>1.665</v>
      </c>
      <c r="I397">
        <v>103.0585</v>
      </c>
      <c r="K397" s="2">
        <v>0.818055555555554</v>
      </c>
      <c r="L397" s="3">
        <f t="shared" si="22"/>
        <v>307.81805555555553</v>
      </c>
      <c r="M397">
        <f t="shared" si="20"/>
        <v>471.7764304961167</v>
      </c>
      <c r="N397">
        <f t="shared" si="21"/>
        <v>156.42187650861806</v>
      </c>
    </row>
    <row r="398" spans="1:14" ht="12.75">
      <c r="A398" t="s">
        <v>338</v>
      </c>
      <c r="B398" s="1">
        <v>36832</v>
      </c>
      <c r="C398" s="2">
        <v>0.8222453703703704</v>
      </c>
      <c r="D398" t="s">
        <v>423</v>
      </c>
      <c r="E398">
        <v>0.673</v>
      </c>
      <c r="F398">
        <v>9.5345</v>
      </c>
      <c r="G398" t="s">
        <v>424</v>
      </c>
      <c r="H398">
        <v>1.665</v>
      </c>
      <c r="I398">
        <v>101.1923</v>
      </c>
      <c r="K398" s="2">
        <v>0.820138888888888</v>
      </c>
      <c r="L398" s="3">
        <f t="shared" si="22"/>
        <v>307.8201388888889</v>
      </c>
      <c r="M398">
        <f t="shared" si="20"/>
        <v>472.2668013948328</v>
      </c>
      <c r="N398">
        <f t="shared" si="21"/>
        <v>154.31770839745806</v>
      </c>
    </row>
    <row r="399" spans="1:14" ht="12.75">
      <c r="A399" t="s">
        <v>339</v>
      </c>
      <c r="B399" s="1">
        <v>36832</v>
      </c>
      <c r="C399" s="2">
        <v>0.8243287037037037</v>
      </c>
      <c r="D399" t="s">
        <v>423</v>
      </c>
      <c r="E399">
        <v>0.673</v>
      </c>
      <c r="F399">
        <v>10.4913</v>
      </c>
      <c r="G399" t="s">
        <v>424</v>
      </c>
      <c r="H399">
        <v>1.666</v>
      </c>
      <c r="I399">
        <v>107.1389</v>
      </c>
      <c r="K399" s="2">
        <v>0.822222222222221</v>
      </c>
      <c r="L399" s="3">
        <f t="shared" si="22"/>
        <v>307.8222222222222</v>
      </c>
      <c r="M399">
        <f t="shared" si="20"/>
        <v>519.6594151212554</v>
      </c>
      <c r="N399">
        <f t="shared" si="21"/>
        <v>161.02258787973435</v>
      </c>
    </row>
    <row r="400" spans="1:14" ht="12.75">
      <c r="A400" t="s">
        <v>340</v>
      </c>
      <c r="B400" s="1">
        <v>36832</v>
      </c>
      <c r="C400" s="2">
        <v>0.826412037037037</v>
      </c>
      <c r="D400" t="s">
        <v>423</v>
      </c>
      <c r="E400">
        <v>0.675</v>
      </c>
      <c r="F400">
        <v>9.3194</v>
      </c>
      <c r="G400" t="s">
        <v>424</v>
      </c>
      <c r="H400">
        <v>1.666</v>
      </c>
      <c r="I400">
        <v>103.5663</v>
      </c>
      <c r="K400" s="2">
        <v>0.824305555555554</v>
      </c>
      <c r="L400" s="3">
        <f t="shared" si="22"/>
        <v>307.82430555555555</v>
      </c>
      <c r="M400">
        <f t="shared" si="20"/>
        <v>461.6123791409098</v>
      </c>
      <c r="N400">
        <f t="shared" si="21"/>
        <v>156.99442852171794</v>
      </c>
    </row>
    <row r="401" spans="1:14" ht="12.75">
      <c r="A401" t="s">
        <v>341</v>
      </c>
      <c r="B401" s="1">
        <v>36832</v>
      </c>
      <c r="C401" s="2">
        <v>0.8284953703703705</v>
      </c>
      <c r="D401" t="s">
        <v>423</v>
      </c>
      <c r="E401">
        <v>0.673</v>
      </c>
      <c r="F401">
        <v>9.4638</v>
      </c>
      <c r="G401" t="s">
        <v>424</v>
      </c>
      <c r="H401">
        <v>1.666</v>
      </c>
      <c r="I401">
        <v>106.9313</v>
      </c>
      <c r="K401" s="2">
        <v>0.826388888888888</v>
      </c>
      <c r="L401" s="3">
        <f t="shared" si="22"/>
        <v>307.8263888888889</v>
      </c>
      <c r="M401">
        <f t="shared" si="20"/>
        <v>468.7648597242036</v>
      </c>
      <c r="N401">
        <f t="shared" si="21"/>
        <v>160.78851580821103</v>
      </c>
    </row>
    <row r="402" spans="1:14" ht="12.75">
      <c r="A402" t="s">
        <v>342</v>
      </c>
      <c r="B402" s="1">
        <v>36832</v>
      </c>
      <c r="C402" s="2">
        <v>0.8306365740740741</v>
      </c>
      <c r="D402" t="s">
        <v>423</v>
      </c>
      <c r="E402">
        <v>0.673</v>
      </c>
      <c r="F402">
        <v>9.561</v>
      </c>
      <c r="G402" t="s">
        <v>424</v>
      </c>
      <c r="H402">
        <v>1.665</v>
      </c>
      <c r="I402">
        <v>111.8655</v>
      </c>
      <c r="K402" s="2">
        <v>0.828472222222221</v>
      </c>
      <c r="L402" s="3">
        <f t="shared" si="22"/>
        <v>307.8284722222222</v>
      </c>
      <c r="M402">
        <f t="shared" si="20"/>
        <v>473.5794103661436</v>
      </c>
      <c r="N402">
        <f t="shared" si="21"/>
        <v>166.35189931163276</v>
      </c>
    </row>
    <row r="403" spans="1:14" ht="12.75">
      <c r="A403" t="s">
        <v>343</v>
      </c>
      <c r="B403" s="1">
        <v>36832</v>
      </c>
      <c r="C403" s="2">
        <v>0.832662037037037</v>
      </c>
      <c r="D403" t="s">
        <v>423</v>
      </c>
      <c r="E403">
        <v>0.675</v>
      </c>
      <c r="F403">
        <v>9.2863</v>
      </c>
      <c r="G403" t="s">
        <v>424</v>
      </c>
      <c r="H403">
        <v>1.666</v>
      </c>
      <c r="I403">
        <v>107.4334</v>
      </c>
      <c r="K403" s="2">
        <v>0.830555555555553</v>
      </c>
      <c r="L403" s="3">
        <f t="shared" si="22"/>
        <v>307.8305555555556</v>
      </c>
      <c r="M403">
        <f t="shared" si="20"/>
        <v>459.9728562371216</v>
      </c>
      <c r="N403">
        <f t="shared" si="21"/>
        <v>161.35464098697722</v>
      </c>
    </row>
    <row r="404" spans="1:14" ht="12.75">
      <c r="A404" t="s">
        <v>344</v>
      </c>
      <c r="B404" s="1">
        <v>36832</v>
      </c>
      <c r="C404" s="2">
        <v>0.8347453703703703</v>
      </c>
      <c r="D404" t="s">
        <v>423</v>
      </c>
      <c r="E404">
        <v>0.673</v>
      </c>
      <c r="F404">
        <v>10.2581</v>
      </c>
      <c r="G404" t="s">
        <v>424</v>
      </c>
      <c r="H404">
        <v>1.665</v>
      </c>
      <c r="I404">
        <v>105.4691</v>
      </c>
      <c r="K404" s="2">
        <v>0.832638888888888</v>
      </c>
      <c r="L404" s="3">
        <f t="shared" si="22"/>
        <v>307.8326388888889</v>
      </c>
      <c r="M404">
        <f t="shared" si="20"/>
        <v>508.10845617372007</v>
      </c>
      <c r="N404">
        <f t="shared" si="21"/>
        <v>159.13986367438926</v>
      </c>
    </row>
    <row r="405" spans="1:14" ht="12.75">
      <c r="A405" t="s">
        <v>345</v>
      </c>
      <c r="B405" s="1">
        <v>36832</v>
      </c>
      <c r="C405" s="2">
        <v>0.8368402777777778</v>
      </c>
      <c r="D405" t="s">
        <v>423</v>
      </c>
      <c r="E405">
        <v>0.675</v>
      </c>
      <c r="F405">
        <v>9.9722</v>
      </c>
      <c r="G405" t="s">
        <v>424</v>
      </c>
      <c r="H405">
        <v>1.665</v>
      </c>
      <c r="I405">
        <v>124.3454</v>
      </c>
      <c r="K405" s="2">
        <v>0.834722222222221</v>
      </c>
      <c r="L405" s="3">
        <f t="shared" si="22"/>
        <v>307.83472222222224</v>
      </c>
      <c r="M405">
        <f t="shared" si="20"/>
        <v>493.9471390077667</v>
      </c>
      <c r="N405">
        <f t="shared" si="21"/>
        <v>180.42317120664174</v>
      </c>
    </row>
    <row r="406" spans="1:14" ht="12.75">
      <c r="A406" t="s">
        <v>431</v>
      </c>
      <c r="B406" s="1">
        <v>36832</v>
      </c>
      <c r="C406">
        <f>AVERAGE(C405,C407)</f>
        <v>0.8389236111111111</v>
      </c>
      <c r="D406" t="s">
        <v>423</v>
      </c>
      <c r="E406" t="s">
        <v>431</v>
      </c>
      <c r="F406" t="s">
        <v>431</v>
      </c>
      <c r="G406" t="s">
        <v>424</v>
      </c>
      <c r="H406" t="s">
        <v>431</v>
      </c>
      <c r="I406" t="s">
        <v>431</v>
      </c>
      <c r="K406" s="2">
        <v>0.836805555555554</v>
      </c>
      <c r="L406" s="3">
        <f t="shared" si="22"/>
        <v>307.83680555555554</v>
      </c>
      <c r="M406" t="s">
        <v>431</v>
      </c>
      <c r="N406" t="s">
        <v>431</v>
      </c>
    </row>
    <row r="407" spans="1:14" ht="12.75">
      <c r="A407" t="s">
        <v>346</v>
      </c>
      <c r="B407" s="1">
        <v>36832</v>
      </c>
      <c r="C407" s="2">
        <v>0.8410069444444445</v>
      </c>
      <c r="D407" t="s">
        <v>423</v>
      </c>
      <c r="E407">
        <v>0.673</v>
      </c>
      <c r="F407">
        <v>9.6135</v>
      </c>
      <c r="G407" t="s">
        <v>424</v>
      </c>
      <c r="H407">
        <v>1.665</v>
      </c>
      <c r="I407">
        <v>114.2416</v>
      </c>
      <c r="K407" s="2">
        <v>0.838888888888887</v>
      </c>
      <c r="L407" s="3">
        <f t="shared" si="22"/>
        <v>307.8388888888889</v>
      </c>
      <c r="M407">
        <f t="shared" si="20"/>
        <v>476.1798621017594</v>
      </c>
      <c r="N407">
        <f t="shared" si="21"/>
        <v>169.03098721696298</v>
      </c>
    </row>
    <row r="408" spans="1:14" ht="12.75">
      <c r="A408" t="s">
        <v>347</v>
      </c>
      <c r="B408" s="1">
        <v>36832</v>
      </c>
      <c r="C408" s="2">
        <v>0.8430902777777778</v>
      </c>
      <c r="D408" t="s">
        <v>423</v>
      </c>
      <c r="E408">
        <v>0.675</v>
      </c>
      <c r="F408">
        <v>10.2392</v>
      </c>
      <c r="G408" t="s">
        <v>424</v>
      </c>
      <c r="H408">
        <v>1.666</v>
      </c>
      <c r="I408">
        <v>111.2636</v>
      </c>
      <c r="K408" s="2">
        <v>0.84097222222222</v>
      </c>
      <c r="L408" s="3">
        <f t="shared" si="22"/>
        <v>307.8409722222222</v>
      </c>
      <c r="M408">
        <f t="shared" si="20"/>
        <v>507.17229354889844</v>
      </c>
      <c r="N408">
        <f t="shared" si="21"/>
        <v>165.67324815628652</v>
      </c>
    </row>
    <row r="409" spans="1:14" ht="12.75">
      <c r="A409" t="s">
        <v>348</v>
      </c>
      <c r="B409" s="1">
        <v>36832</v>
      </c>
      <c r="C409" s="2">
        <v>0.8451736111111111</v>
      </c>
      <c r="D409" t="s">
        <v>423</v>
      </c>
      <c r="E409">
        <v>0.675</v>
      </c>
      <c r="F409">
        <v>9.9407</v>
      </c>
      <c r="G409" t="s">
        <v>424</v>
      </c>
      <c r="H409">
        <v>1.666</v>
      </c>
      <c r="I409">
        <v>97.6289</v>
      </c>
      <c r="K409" s="2">
        <v>0.843055555555553</v>
      </c>
      <c r="L409" s="3">
        <f t="shared" si="22"/>
        <v>307.84305555555557</v>
      </c>
      <c r="M409">
        <f t="shared" si="20"/>
        <v>492.3868679663971</v>
      </c>
      <c r="N409">
        <f t="shared" si="21"/>
        <v>150.2999221755592</v>
      </c>
    </row>
    <row r="410" spans="1:14" ht="12.75">
      <c r="A410" t="s">
        <v>349</v>
      </c>
      <c r="B410" s="1">
        <v>36832</v>
      </c>
      <c r="C410" s="2">
        <v>0.8472569444444445</v>
      </c>
      <c r="D410" t="s">
        <v>423</v>
      </c>
      <c r="E410">
        <v>0.673</v>
      </c>
      <c r="F410">
        <v>10.0408</v>
      </c>
      <c r="G410" t="s">
        <v>424</v>
      </c>
      <c r="H410">
        <v>1.666</v>
      </c>
      <c r="I410">
        <v>100.1604</v>
      </c>
      <c r="K410" s="2">
        <v>0.845138888888888</v>
      </c>
      <c r="L410" s="3">
        <f t="shared" si="22"/>
        <v>307.84513888888887</v>
      </c>
      <c r="M410">
        <f t="shared" si="20"/>
        <v>497.3450626089714</v>
      </c>
      <c r="N410">
        <f t="shared" si="21"/>
        <v>153.15422588009332</v>
      </c>
    </row>
    <row r="411" spans="1:14" ht="12.75">
      <c r="A411" t="s">
        <v>350</v>
      </c>
      <c r="B411" s="1">
        <v>36832</v>
      </c>
      <c r="C411" s="2">
        <v>0.8493518518518518</v>
      </c>
      <c r="D411" t="s">
        <v>423</v>
      </c>
      <c r="E411">
        <v>0.675</v>
      </c>
      <c r="F411">
        <v>10.8142</v>
      </c>
      <c r="G411" t="s">
        <v>424</v>
      </c>
      <c r="H411">
        <v>1.666</v>
      </c>
      <c r="I411">
        <v>100.7817</v>
      </c>
      <c r="K411" s="2">
        <v>0.847222222222221</v>
      </c>
      <c r="L411" s="3">
        <f t="shared" si="22"/>
        <v>307.84722222222223</v>
      </c>
      <c r="M411">
        <f t="shared" si="20"/>
        <v>535.6534316056427</v>
      </c>
      <c r="N411">
        <f t="shared" si="21"/>
        <v>153.8547508224702</v>
      </c>
    </row>
    <row r="412" spans="1:14" ht="12.75">
      <c r="A412" t="s">
        <v>351</v>
      </c>
      <c r="B412" s="1">
        <v>36832</v>
      </c>
      <c r="C412" s="2">
        <v>0.8514351851851852</v>
      </c>
      <c r="D412" t="s">
        <v>423</v>
      </c>
      <c r="E412">
        <v>0.675</v>
      </c>
      <c r="F412">
        <v>9.9292</v>
      </c>
      <c r="G412" t="s">
        <v>424</v>
      </c>
      <c r="H412">
        <v>1.666</v>
      </c>
      <c r="I412">
        <v>104.9272</v>
      </c>
      <c r="K412" s="2">
        <v>0.849305555555554</v>
      </c>
      <c r="L412" s="3">
        <f t="shared" si="22"/>
        <v>307.84930555555553</v>
      </c>
      <c r="M412">
        <f t="shared" si="20"/>
        <v>491.8172452052623</v>
      </c>
      <c r="N412">
        <f t="shared" si="21"/>
        <v>158.52886340676648</v>
      </c>
    </row>
    <row r="413" spans="1:14" ht="12.75">
      <c r="A413" t="s">
        <v>352</v>
      </c>
      <c r="B413" s="1">
        <v>36832</v>
      </c>
      <c r="C413" s="2">
        <v>0.8535185185185186</v>
      </c>
      <c r="D413" t="s">
        <v>423</v>
      </c>
      <c r="E413">
        <v>0.675</v>
      </c>
      <c r="F413">
        <v>10.0076</v>
      </c>
      <c r="G413" t="s">
        <v>424</v>
      </c>
      <c r="H413">
        <v>1.663</v>
      </c>
      <c r="I413">
        <v>101.7405</v>
      </c>
      <c r="K413" s="2">
        <v>0.851388888888887</v>
      </c>
      <c r="L413" s="3">
        <f t="shared" si="22"/>
        <v>307.8513888888889</v>
      </c>
      <c r="M413">
        <f t="shared" si="20"/>
        <v>495.7005864637819</v>
      </c>
      <c r="N413">
        <f t="shared" si="21"/>
        <v>154.93581200829178</v>
      </c>
    </row>
    <row r="414" spans="1:14" ht="12.75">
      <c r="A414" t="s">
        <v>353</v>
      </c>
      <c r="B414" s="1">
        <v>36832</v>
      </c>
      <c r="C414" s="2">
        <v>0.8556018518518519</v>
      </c>
      <c r="D414" t="s">
        <v>423</v>
      </c>
      <c r="E414">
        <v>0.675</v>
      </c>
      <c r="F414">
        <v>10.1096</v>
      </c>
      <c r="G414" t="s">
        <v>424</v>
      </c>
      <c r="H414">
        <v>1.663</v>
      </c>
      <c r="I414">
        <v>100.6881</v>
      </c>
      <c r="K414" s="2">
        <v>0.853472222222221</v>
      </c>
      <c r="L414" s="3">
        <f t="shared" si="22"/>
        <v>307.8534722222222</v>
      </c>
      <c r="M414">
        <f t="shared" si="20"/>
        <v>500.75289269297826</v>
      </c>
      <c r="N414">
        <f t="shared" si="21"/>
        <v>153.74921543762153</v>
      </c>
    </row>
    <row r="415" spans="1:14" ht="12.75">
      <c r="A415" t="s">
        <v>354</v>
      </c>
      <c r="B415" s="1">
        <v>36832</v>
      </c>
      <c r="C415" s="2">
        <v>0.8576851851851851</v>
      </c>
      <c r="D415" t="s">
        <v>423</v>
      </c>
      <c r="E415">
        <v>0.675</v>
      </c>
      <c r="F415">
        <v>10.1727</v>
      </c>
      <c r="G415" t="s">
        <v>424</v>
      </c>
      <c r="H415">
        <v>1.666</v>
      </c>
      <c r="I415">
        <v>101.1001</v>
      </c>
      <c r="K415" s="2">
        <v>0.855555555555554</v>
      </c>
      <c r="L415" s="3">
        <f t="shared" si="22"/>
        <v>307.85555555555555</v>
      </c>
      <c r="M415">
        <f t="shared" si="20"/>
        <v>503.8783880171184</v>
      </c>
      <c r="N415">
        <f t="shared" si="21"/>
        <v>154.2137515333229</v>
      </c>
    </row>
    <row r="416" spans="1:14" ht="12.75">
      <c r="A416" t="s">
        <v>355</v>
      </c>
      <c r="B416" s="1">
        <v>36832</v>
      </c>
      <c r="C416" s="2">
        <v>0.8597685185185185</v>
      </c>
      <c r="D416" t="s">
        <v>423</v>
      </c>
      <c r="E416">
        <v>0.675</v>
      </c>
      <c r="F416">
        <v>9.185</v>
      </c>
      <c r="G416" t="s">
        <v>424</v>
      </c>
      <c r="H416">
        <v>1.666</v>
      </c>
      <c r="I416">
        <v>101.1696</v>
      </c>
      <c r="K416" s="2">
        <v>0.857638888888887</v>
      </c>
      <c r="L416" s="3">
        <f t="shared" si="22"/>
        <v>307.8576388888889</v>
      </c>
      <c r="M416">
        <f t="shared" si="20"/>
        <v>454.9552226977334</v>
      </c>
      <c r="N416">
        <f t="shared" si="21"/>
        <v>154.29211381160266</v>
      </c>
    </row>
    <row r="417" spans="1:14" ht="12.75">
      <c r="A417" t="s">
        <v>356</v>
      </c>
      <c r="B417" s="1">
        <v>36832</v>
      </c>
      <c r="C417" s="2">
        <v>0.8619097222222223</v>
      </c>
      <c r="D417" t="s">
        <v>423</v>
      </c>
      <c r="E417">
        <v>0.675</v>
      </c>
      <c r="F417">
        <v>9.6261</v>
      </c>
      <c r="G417" t="s">
        <v>424</v>
      </c>
      <c r="H417">
        <v>1.665</v>
      </c>
      <c r="I417">
        <v>104.0514</v>
      </c>
      <c r="K417" s="2">
        <v>0.859722222222221</v>
      </c>
      <c r="L417" s="3">
        <f t="shared" si="22"/>
        <v>307.8597222222222</v>
      </c>
      <c r="M417">
        <f t="shared" si="20"/>
        <v>476.8039705183071</v>
      </c>
      <c r="N417">
        <f t="shared" si="21"/>
        <v>157.54138594896247</v>
      </c>
    </row>
    <row r="418" spans="1:14" ht="12.75">
      <c r="A418" t="s">
        <v>357</v>
      </c>
      <c r="B418" s="1">
        <v>36832</v>
      </c>
      <c r="C418" s="2">
        <v>0.8639351851851852</v>
      </c>
      <c r="D418" t="s">
        <v>423</v>
      </c>
      <c r="E418">
        <v>0.675</v>
      </c>
      <c r="F418">
        <v>10.3405</v>
      </c>
      <c r="G418" t="s">
        <v>424</v>
      </c>
      <c r="H418">
        <v>1.665</v>
      </c>
      <c r="I418">
        <v>110.0755</v>
      </c>
      <c r="K418" s="2">
        <v>0.861805555555553</v>
      </c>
      <c r="L418" s="3">
        <f t="shared" si="22"/>
        <v>307.8618055555556</v>
      </c>
      <c r="M418">
        <f t="shared" si="20"/>
        <v>512.1899270882866</v>
      </c>
      <c r="N418">
        <f t="shared" si="21"/>
        <v>164.3336478278816</v>
      </c>
    </row>
    <row r="419" spans="1:14" ht="12.75">
      <c r="A419" t="s">
        <v>358</v>
      </c>
      <c r="B419" s="1">
        <v>36832</v>
      </c>
      <c r="C419" s="2">
        <v>0.8660300925925926</v>
      </c>
      <c r="D419" t="s">
        <v>423</v>
      </c>
      <c r="E419">
        <v>0.675</v>
      </c>
      <c r="F419">
        <v>10.2423</v>
      </c>
      <c r="G419" t="s">
        <v>424</v>
      </c>
      <c r="H419">
        <v>1.668</v>
      </c>
      <c r="I419">
        <v>111.9123</v>
      </c>
      <c r="K419" s="2">
        <v>0.863888888888886</v>
      </c>
      <c r="L419" s="3">
        <f t="shared" si="22"/>
        <v>307.8638888888889</v>
      </c>
      <c r="M419">
        <f t="shared" si="20"/>
        <v>507.3258440323347</v>
      </c>
      <c r="N419">
        <f t="shared" si="21"/>
        <v>166.40466700405713</v>
      </c>
    </row>
    <row r="420" spans="1:14" ht="12.75">
      <c r="A420" t="s">
        <v>359</v>
      </c>
      <c r="B420" s="1">
        <v>36832</v>
      </c>
      <c r="C420" s="2">
        <v>0.8681134259259259</v>
      </c>
      <c r="D420" t="s">
        <v>423</v>
      </c>
      <c r="E420">
        <v>0.675</v>
      </c>
      <c r="F420">
        <v>8.9552</v>
      </c>
      <c r="G420" t="s">
        <v>424</v>
      </c>
      <c r="H420">
        <v>1.666</v>
      </c>
      <c r="I420">
        <v>116.4489</v>
      </c>
      <c r="K420" s="2">
        <v>0.865972222222221</v>
      </c>
      <c r="L420" s="3">
        <f t="shared" si="22"/>
        <v>307.86597222222224</v>
      </c>
      <c r="M420">
        <f t="shared" si="20"/>
        <v>443.57267395783794</v>
      </c>
      <c r="N420">
        <f t="shared" si="21"/>
        <v>171.51975062483106</v>
      </c>
    </row>
    <row r="421" spans="1:14" ht="12.75">
      <c r="A421" t="s">
        <v>360</v>
      </c>
      <c r="B421" s="1">
        <v>36832</v>
      </c>
      <c r="C421" s="2">
        <v>0.8701967592592593</v>
      </c>
      <c r="D421" t="s">
        <v>423</v>
      </c>
      <c r="E421">
        <v>0.68</v>
      </c>
      <c r="F421">
        <v>10.2773</v>
      </c>
      <c r="G421" t="s">
        <v>424</v>
      </c>
      <c r="H421">
        <v>1.668</v>
      </c>
      <c r="I421">
        <v>116.5353</v>
      </c>
      <c r="K421" s="2">
        <v>0.868055555555554</v>
      </c>
      <c r="L421" s="3">
        <f t="shared" si="22"/>
        <v>307.86805555555554</v>
      </c>
      <c r="M421">
        <f t="shared" si="20"/>
        <v>509.05947852274534</v>
      </c>
      <c r="N421">
        <f t="shared" si="21"/>
        <v>171.617167903153</v>
      </c>
    </row>
    <row r="422" spans="1:14" ht="12.75">
      <c r="A422" t="s">
        <v>361</v>
      </c>
      <c r="B422" s="1">
        <v>36832</v>
      </c>
      <c r="C422" s="2">
        <v>0.8722800925925926</v>
      </c>
      <c r="D422" t="s">
        <v>423</v>
      </c>
      <c r="E422">
        <v>0.675</v>
      </c>
      <c r="F422">
        <v>9.9155</v>
      </c>
      <c r="G422" t="s">
        <v>424</v>
      </c>
      <c r="H422">
        <v>1.663</v>
      </c>
      <c r="I422">
        <v>116.7057</v>
      </c>
      <c r="K422" s="2">
        <v>0.870138888888887</v>
      </c>
      <c r="L422" s="3">
        <f t="shared" si="22"/>
        <v>307.8701388888889</v>
      </c>
      <c r="M422">
        <f t="shared" si="20"/>
        <v>491.1386511333016</v>
      </c>
      <c r="N422">
        <f t="shared" si="21"/>
        <v>171.80929642428768</v>
      </c>
    </row>
    <row r="423" spans="1:14" ht="12.75">
      <c r="A423" t="s">
        <v>431</v>
      </c>
      <c r="B423" s="1">
        <v>36832</v>
      </c>
      <c r="C423">
        <f>AVERAGE(C422,C424)</f>
        <v>0.8743634259259259</v>
      </c>
      <c r="D423" t="s">
        <v>423</v>
      </c>
      <c r="E423" t="s">
        <v>431</v>
      </c>
      <c r="F423" t="s">
        <v>431</v>
      </c>
      <c r="G423" t="s">
        <v>424</v>
      </c>
      <c r="H423" t="s">
        <v>431</v>
      </c>
      <c r="I423" t="s">
        <v>431</v>
      </c>
      <c r="K423" s="2">
        <v>0.87222222222222</v>
      </c>
      <c r="L423" s="3">
        <f t="shared" si="22"/>
        <v>307.8722222222222</v>
      </c>
      <c r="M423" t="s">
        <v>431</v>
      </c>
      <c r="N423" t="s">
        <v>431</v>
      </c>
    </row>
    <row r="424" spans="1:14" ht="12.75">
      <c r="A424" t="s">
        <v>362</v>
      </c>
      <c r="B424" s="1">
        <v>36832</v>
      </c>
      <c r="C424" s="2">
        <v>0.8764467592592592</v>
      </c>
      <c r="D424" t="s">
        <v>423</v>
      </c>
      <c r="E424">
        <v>0.676</v>
      </c>
      <c r="F424">
        <v>9.4728</v>
      </c>
      <c r="G424" t="s">
        <v>424</v>
      </c>
      <c r="H424">
        <v>1.665</v>
      </c>
      <c r="I424">
        <v>117.6699</v>
      </c>
      <c r="K424" s="2">
        <v>0.874305555555553</v>
      </c>
      <c r="L424" s="3">
        <f t="shared" si="22"/>
        <v>307.87430555555557</v>
      </c>
      <c r="M424">
        <f t="shared" si="20"/>
        <v>469.21065145030906</v>
      </c>
      <c r="N424">
        <f t="shared" si="21"/>
        <v>172.8964461900044</v>
      </c>
    </row>
    <row r="425" spans="1:14" ht="12.75">
      <c r="A425" t="s">
        <v>431</v>
      </c>
      <c r="B425" s="1">
        <v>36832</v>
      </c>
      <c r="C425">
        <f>AVERAGE(C424,C426)</f>
        <v>0.8785590277777777</v>
      </c>
      <c r="D425" t="s">
        <v>423</v>
      </c>
      <c r="E425" t="s">
        <v>431</v>
      </c>
      <c r="F425" t="s">
        <v>431</v>
      </c>
      <c r="G425" t="s">
        <v>424</v>
      </c>
      <c r="H425" t="s">
        <v>431</v>
      </c>
      <c r="I425" t="s">
        <v>431</v>
      </c>
      <c r="K425" s="2">
        <v>0.876388888888886</v>
      </c>
      <c r="L425" s="3">
        <f t="shared" si="22"/>
        <v>307.87638888888887</v>
      </c>
      <c r="M425" t="s">
        <v>431</v>
      </c>
      <c r="N425" t="s">
        <v>431</v>
      </c>
    </row>
    <row r="426" spans="1:14" ht="12.75">
      <c r="A426" t="s">
        <v>363</v>
      </c>
      <c r="B426" s="1">
        <v>36832</v>
      </c>
      <c r="C426" s="2">
        <v>0.8806712962962964</v>
      </c>
      <c r="D426" t="s">
        <v>423</v>
      </c>
      <c r="E426">
        <v>0.675</v>
      </c>
      <c r="F426">
        <v>9.5029</v>
      </c>
      <c r="G426" t="s">
        <v>424</v>
      </c>
      <c r="H426">
        <v>1.668</v>
      </c>
      <c r="I426">
        <v>116.967</v>
      </c>
      <c r="K426" s="2">
        <v>0.878472222222221</v>
      </c>
      <c r="L426" s="3">
        <f t="shared" si="22"/>
        <v>307.87847222222223</v>
      </c>
      <c r="M426">
        <f t="shared" si="20"/>
        <v>470.7015771120621</v>
      </c>
      <c r="N426">
        <f t="shared" si="21"/>
        <v>172.10391604032358</v>
      </c>
    </row>
    <row r="427" spans="1:14" ht="12.75">
      <c r="A427" t="s">
        <v>364</v>
      </c>
      <c r="B427" s="1">
        <v>36832</v>
      </c>
      <c r="C427" s="2">
        <v>0.8827083333333333</v>
      </c>
      <c r="D427" t="s">
        <v>423</v>
      </c>
      <c r="E427">
        <v>0.675</v>
      </c>
      <c r="F427">
        <v>9.3528</v>
      </c>
      <c r="G427" t="s">
        <v>424</v>
      </c>
      <c r="H427">
        <v>1.666</v>
      </c>
      <c r="I427">
        <v>118.4721</v>
      </c>
      <c r="K427" s="2">
        <v>0.880555555555554</v>
      </c>
      <c r="L427" s="3">
        <f t="shared" si="22"/>
        <v>307.88055555555553</v>
      </c>
      <c r="M427">
        <f t="shared" si="20"/>
        <v>463.26676176890163</v>
      </c>
      <c r="N427">
        <f t="shared" si="21"/>
        <v>173.8009385588676</v>
      </c>
    </row>
    <row r="428" spans="1:14" ht="12.75">
      <c r="A428" t="s">
        <v>431</v>
      </c>
      <c r="B428" s="1">
        <v>36832</v>
      </c>
      <c r="C428">
        <f>AVERAGE(C427,C429)</f>
        <v>0.8847916666666666</v>
      </c>
      <c r="D428" t="s">
        <v>423</v>
      </c>
      <c r="E428" t="s">
        <v>431</v>
      </c>
      <c r="F428" t="s">
        <v>431</v>
      </c>
      <c r="G428" t="s">
        <v>424</v>
      </c>
      <c r="H428" t="s">
        <v>431</v>
      </c>
      <c r="I428" t="s">
        <v>431</v>
      </c>
      <c r="K428" s="2">
        <v>0.882638888888887</v>
      </c>
      <c r="L428" s="3">
        <f t="shared" si="22"/>
        <v>307.8826388888889</v>
      </c>
      <c r="M428" t="s">
        <v>431</v>
      </c>
      <c r="N428" t="s">
        <v>431</v>
      </c>
    </row>
    <row r="429" spans="1:14" ht="12.75">
      <c r="A429" t="s">
        <v>365</v>
      </c>
      <c r="B429" s="1">
        <v>36832</v>
      </c>
      <c r="C429" s="2">
        <v>0.886875</v>
      </c>
      <c r="D429" t="s">
        <v>423</v>
      </c>
      <c r="E429">
        <v>0.673</v>
      </c>
      <c r="F429">
        <v>10.2292</v>
      </c>
      <c r="G429" t="s">
        <v>424</v>
      </c>
      <c r="H429">
        <v>1.665</v>
      </c>
      <c r="I429">
        <v>118.2962</v>
      </c>
      <c r="K429" s="2">
        <v>0.884722222222221</v>
      </c>
      <c r="L429" s="3">
        <f t="shared" si="22"/>
        <v>307.8847222222222</v>
      </c>
      <c r="M429">
        <f t="shared" si="20"/>
        <v>506.67696940878113</v>
      </c>
      <c r="N429">
        <f t="shared" si="21"/>
        <v>173.6026087063582</v>
      </c>
    </row>
    <row r="430" spans="1:14" ht="12.75">
      <c r="A430" t="s">
        <v>366</v>
      </c>
      <c r="B430" s="1">
        <v>36832</v>
      </c>
      <c r="C430" s="2">
        <v>0.8889583333333334</v>
      </c>
      <c r="D430" t="s">
        <v>423</v>
      </c>
      <c r="E430">
        <v>0.673</v>
      </c>
      <c r="F430">
        <v>10.0957</v>
      </c>
      <c r="G430" t="s">
        <v>424</v>
      </c>
      <c r="H430">
        <v>1.663</v>
      </c>
      <c r="I430">
        <v>113.9787</v>
      </c>
      <c r="K430" s="2">
        <v>0.886805555555554</v>
      </c>
      <c r="L430" s="3">
        <f t="shared" si="22"/>
        <v>307.88680555555555</v>
      </c>
      <c r="M430">
        <f t="shared" si="20"/>
        <v>500.0643921382153</v>
      </c>
      <c r="N430">
        <f t="shared" si="21"/>
        <v>168.73456357725453</v>
      </c>
    </row>
    <row r="431" spans="1:14" ht="12.75">
      <c r="A431" t="s">
        <v>367</v>
      </c>
      <c r="B431" s="1">
        <v>36832</v>
      </c>
      <c r="C431" s="2">
        <v>0.8910416666666667</v>
      </c>
      <c r="D431" t="s">
        <v>423</v>
      </c>
      <c r="E431">
        <v>0.675</v>
      </c>
      <c r="F431">
        <v>9.8448</v>
      </c>
      <c r="G431" t="s">
        <v>424</v>
      </c>
      <c r="H431">
        <v>1.663</v>
      </c>
      <c r="I431">
        <v>116.145</v>
      </c>
      <c r="K431" s="2">
        <v>0.888888888888887</v>
      </c>
      <c r="L431" s="3">
        <f t="shared" si="22"/>
        <v>307.8888888888889</v>
      </c>
      <c r="M431">
        <f t="shared" si="20"/>
        <v>487.63670946267234</v>
      </c>
      <c r="N431">
        <f t="shared" si="21"/>
        <v>171.1770988785116</v>
      </c>
    </row>
    <row r="432" spans="1:14" ht="12.75">
      <c r="A432" t="s">
        <v>368</v>
      </c>
      <c r="B432" s="1">
        <v>36832</v>
      </c>
      <c r="C432" s="2">
        <v>0.893125</v>
      </c>
      <c r="D432" t="s">
        <v>423</v>
      </c>
      <c r="E432">
        <v>0.675</v>
      </c>
      <c r="F432">
        <v>10.4964</v>
      </c>
      <c r="G432" t="s">
        <v>424</v>
      </c>
      <c r="H432">
        <v>1.665</v>
      </c>
      <c r="I432">
        <v>112.2187</v>
      </c>
      <c r="K432" s="2">
        <v>0.890972222222221</v>
      </c>
      <c r="L432" s="3">
        <f t="shared" si="22"/>
        <v>307.8909722222222</v>
      </c>
      <c r="M432">
        <f t="shared" si="20"/>
        <v>519.9120304327151</v>
      </c>
      <c r="N432">
        <f t="shared" si="21"/>
        <v>166.75013753736513</v>
      </c>
    </row>
    <row r="433" spans="1:14" ht="12.75">
      <c r="A433" t="s">
        <v>369</v>
      </c>
      <c r="B433" s="1">
        <v>36832</v>
      </c>
      <c r="C433" s="2">
        <v>0.8952083333333333</v>
      </c>
      <c r="D433" t="s">
        <v>423</v>
      </c>
      <c r="E433">
        <v>0.675</v>
      </c>
      <c r="F433">
        <v>9.4881</v>
      </c>
      <c r="G433" t="s">
        <v>424</v>
      </c>
      <c r="H433">
        <v>1.663</v>
      </c>
      <c r="I433">
        <v>105.6433</v>
      </c>
      <c r="K433" s="2">
        <v>0.893055555555553</v>
      </c>
      <c r="L433" s="3">
        <f t="shared" si="22"/>
        <v>307.8930555555556</v>
      </c>
      <c r="M433">
        <f aca="true" t="shared" si="23" ref="M433:M484">500*F433/AVERAGE($Q$367,$Q$6)</f>
        <v>469.9684973846885</v>
      </c>
      <c r="N433">
        <f aca="true" t="shared" si="24" ref="N433:N484">(277-103)/(-60+(AVERAGE($Q$4,$P$367)))*I433+277-((277-103)/(-60+(AVERAGE($Q$4,$P$367)))*210)</f>
        <v>159.3362767517465</v>
      </c>
    </row>
    <row r="434" spans="1:14" ht="12.75">
      <c r="A434" t="s">
        <v>370</v>
      </c>
      <c r="B434" s="1">
        <v>36832</v>
      </c>
      <c r="C434" s="2">
        <v>0.8972916666666667</v>
      </c>
      <c r="D434" t="s">
        <v>423</v>
      </c>
      <c r="E434">
        <v>0.675</v>
      </c>
      <c r="F434">
        <v>10.1069</v>
      </c>
      <c r="G434" t="s">
        <v>424</v>
      </c>
      <c r="H434">
        <v>1.666</v>
      </c>
      <c r="I434">
        <v>116.1985</v>
      </c>
      <c r="K434" s="2">
        <v>0.895138888888886</v>
      </c>
      <c r="L434" s="3">
        <f t="shared" si="22"/>
        <v>307.8951388888889</v>
      </c>
      <c r="M434">
        <f t="shared" si="23"/>
        <v>500.6191551751466</v>
      </c>
      <c r="N434">
        <f t="shared" si="24"/>
        <v>171.23742092006503</v>
      </c>
    </row>
    <row r="435" spans="1:14" ht="12.75">
      <c r="A435" t="s">
        <v>371</v>
      </c>
      <c r="B435" s="1">
        <v>36832</v>
      </c>
      <c r="C435" s="2">
        <v>0.899386574074074</v>
      </c>
      <c r="D435" t="s">
        <v>423</v>
      </c>
      <c r="E435">
        <v>0.673</v>
      </c>
      <c r="F435">
        <v>9.5297</v>
      </c>
      <c r="G435" t="s">
        <v>424</v>
      </c>
      <c r="H435">
        <v>1.665</v>
      </c>
      <c r="I435">
        <v>102.0204</v>
      </c>
      <c r="K435" s="2">
        <v>0.897222222222221</v>
      </c>
      <c r="L435" s="3">
        <f t="shared" si="22"/>
        <v>307.89722222222224</v>
      </c>
      <c r="M435">
        <f t="shared" si="23"/>
        <v>472.0290458075765</v>
      </c>
      <c r="N435">
        <f t="shared" si="24"/>
        <v>155.25140339952188</v>
      </c>
    </row>
    <row r="436" spans="1:14" ht="12.75">
      <c r="A436" t="s">
        <v>372</v>
      </c>
      <c r="B436" s="1">
        <v>36832</v>
      </c>
      <c r="C436" s="2">
        <v>0.9014699074074074</v>
      </c>
      <c r="D436" t="s">
        <v>423</v>
      </c>
      <c r="E436">
        <v>0.675</v>
      </c>
      <c r="F436">
        <v>9.3209</v>
      </c>
      <c r="G436" t="s">
        <v>424</v>
      </c>
      <c r="H436">
        <v>1.666</v>
      </c>
      <c r="I436">
        <v>102.3049</v>
      </c>
      <c r="K436" s="2">
        <v>0.899305555555554</v>
      </c>
      <c r="L436" s="3">
        <f t="shared" si="22"/>
        <v>307.89930555555554</v>
      </c>
      <c r="M436">
        <f t="shared" si="23"/>
        <v>461.6866777619274</v>
      </c>
      <c r="N436">
        <f t="shared" si="24"/>
        <v>155.57218135881087</v>
      </c>
    </row>
    <row r="437" spans="1:14" ht="12.75">
      <c r="A437" t="s">
        <v>431</v>
      </c>
      <c r="B437" s="1">
        <v>36832</v>
      </c>
      <c r="C437">
        <f>AVERAGE(C436,C438)</f>
        <v>0.9035532407407407</v>
      </c>
      <c r="D437" t="s">
        <v>423</v>
      </c>
      <c r="E437" t="s">
        <v>431</v>
      </c>
      <c r="F437" t="s">
        <v>431</v>
      </c>
      <c r="G437" t="s">
        <v>424</v>
      </c>
      <c r="H437" t="s">
        <v>431</v>
      </c>
      <c r="I437" t="s">
        <v>431</v>
      </c>
      <c r="K437" s="2">
        <v>0.901388888888887</v>
      </c>
      <c r="L437" s="3">
        <f t="shared" si="22"/>
        <v>307.9013888888889</v>
      </c>
      <c r="M437" t="s">
        <v>431</v>
      </c>
      <c r="N437" t="s">
        <v>431</v>
      </c>
    </row>
    <row r="438" spans="1:14" ht="12.75">
      <c r="A438" t="s">
        <v>373</v>
      </c>
      <c r="B438" s="1">
        <v>36832</v>
      </c>
      <c r="C438" s="2">
        <v>0.905636574074074</v>
      </c>
      <c r="D438" t="s">
        <v>423</v>
      </c>
      <c r="E438">
        <v>0.675</v>
      </c>
      <c r="F438">
        <v>10.3126</v>
      </c>
      <c r="G438" t="s">
        <v>424</v>
      </c>
      <c r="H438">
        <v>1.665</v>
      </c>
      <c r="I438">
        <v>95.8146</v>
      </c>
      <c r="K438" s="2">
        <v>0.90347222222222</v>
      </c>
      <c r="L438" s="3">
        <f t="shared" si="22"/>
        <v>307.9034722222222</v>
      </c>
      <c r="M438">
        <f t="shared" si="23"/>
        <v>510.8079727373593</v>
      </c>
      <c r="N438">
        <f t="shared" si="24"/>
        <v>148.25427208228004</v>
      </c>
    </row>
    <row r="439" spans="1:14" ht="12.75">
      <c r="A439" t="s">
        <v>374</v>
      </c>
      <c r="B439" s="1">
        <v>36832</v>
      </c>
      <c r="C439" s="2">
        <v>0.9077199074074075</v>
      </c>
      <c r="D439" t="s">
        <v>423</v>
      </c>
      <c r="E439">
        <v>0.673</v>
      </c>
      <c r="F439">
        <v>10.3397</v>
      </c>
      <c r="G439" t="s">
        <v>424</v>
      </c>
      <c r="H439">
        <v>1.666</v>
      </c>
      <c r="I439">
        <v>93.3006</v>
      </c>
      <c r="K439" s="2">
        <v>0.905555555555553</v>
      </c>
      <c r="L439" s="3">
        <f t="shared" si="22"/>
        <v>307.90555555555557</v>
      </c>
      <c r="M439">
        <f t="shared" si="23"/>
        <v>512.1503011570773</v>
      </c>
      <c r="N439">
        <f t="shared" si="24"/>
        <v>145.4196998866653</v>
      </c>
    </row>
    <row r="440" spans="1:14" ht="12.75">
      <c r="A440" t="s">
        <v>375</v>
      </c>
      <c r="B440" s="1">
        <v>36832</v>
      </c>
      <c r="C440" s="2">
        <v>0.9098148148148147</v>
      </c>
      <c r="D440" t="s">
        <v>423</v>
      </c>
      <c r="E440">
        <v>0.675</v>
      </c>
      <c r="F440">
        <v>9.8119</v>
      </c>
      <c r="G440" t="s">
        <v>424</v>
      </c>
      <c r="H440">
        <v>1.665</v>
      </c>
      <c r="I440">
        <v>100.9743</v>
      </c>
      <c r="K440" s="2">
        <v>0.907638888888886</v>
      </c>
      <c r="L440" s="3">
        <f t="shared" si="22"/>
        <v>307.90763888888887</v>
      </c>
      <c r="M440">
        <f t="shared" si="23"/>
        <v>486.00709304168646</v>
      </c>
      <c r="N440">
        <f t="shared" si="24"/>
        <v>154.07191017206262</v>
      </c>
    </row>
    <row r="441" spans="1:14" ht="12.75">
      <c r="A441" t="s">
        <v>376</v>
      </c>
      <c r="B441" s="1">
        <v>36832</v>
      </c>
      <c r="C441" s="2">
        <v>0.9118981481481482</v>
      </c>
      <c r="D441" t="s">
        <v>423</v>
      </c>
      <c r="E441">
        <v>0.675</v>
      </c>
      <c r="F441">
        <v>9.5668</v>
      </c>
      <c r="G441" t="s">
        <v>424</v>
      </c>
      <c r="H441">
        <v>1.665</v>
      </c>
      <c r="I441">
        <v>97.4134</v>
      </c>
      <c r="K441" s="2">
        <v>0.909722222222221</v>
      </c>
      <c r="L441" s="3">
        <f t="shared" si="22"/>
        <v>307.90972222222223</v>
      </c>
      <c r="M441">
        <f t="shared" si="23"/>
        <v>473.8666983674117</v>
      </c>
      <c r="N441">
        <f t="shared" si="24"/>
        <v>150.0569427371523</v>
      </c>
    </row>
    <row r="442" spans="1:14" ht="12.75">
      <c r="A442" t="s">
        <v>377</v>
      </c>
      <c r="B442" s="1">
        <v>36832</v>
      </c>
      <c r="C442" s="2">
        <v>0.9139814814814815</v>
      </c>
      <c r="D442" t="s">
        <v>423</v>
      </c>
      <c r="E442">
        <v>0.675</v>
      </c>
      <c r="F442">
        <v>9.1728</v>
      </c>
      <c r="G442" t="s">
        <v>424</v>
      </c>
      <c r="H442">
        <v>1.665</v>
      </c>
      <c r="I442">
        <v>90.5582</v>
      </c>
      <c r="K442" s="2">
        <v>0.911805555555554</v>
      </c>
      <c r="L442" s="3">
        <f t="shared" si="22"/>
        <v>307.91180555555553</v>
      </c>
      <c r="M442">
        <f t="shared" si="23"/>
        <v>454.3509272467903</v>
      </c>
      <c r="N442">
        <f t="shared" si="24"/>
        <v>142.32760331178312</v>
      </c>
    </row>
    <row r="443" spans="1:14" ht="12.75">
      <c r="A443" t="s">
        <v>378</v>
      </c>
      <c r="B443" s="1">
        <v>36832</v>
      </c>
      <c r="C443" s="2">
        <v>0.9160648148148148</v>
      </c>
      <c r="D443" t="s">
        <v>423</v>
      </c>
      <c r="E443">
        <v>0.675</v>
      </c>
      <c r="F443">
        <v>8.6246</v>
      </c>
      <c r="G443" t="s">
        <v>424</v>
      </c>
      <c r="H443">
        <v>1.668</v>
      </c>
      <c r="I443">
        <v>91.404</v>
      </c>
      <c r="K443" s="2">
        <v>0.913888888888887</v>
      </c>
      <c r="L443" s="3">
        <f t="shared" si="22"/>
        <v>307.9138888888889</v>
      </c>
      <c r="M443">
        <f t="shared" si="23"/>
        <v>427.19725788556025</v>
      </c>
      <c r="N443">
        <f t="shared" si="24"/>
        <v>143.28125532572537</v>
      </c>
    </row>
    <row r="444" spans="1:14" ht="12.75">
      <c r="A444" t="s">
        <v>379</v>
      </c>
      <c r="B444" s="1">
        <v>36832</v>
      </c>
      <c r="C444" s="2">
        <v>0.918148148148148</v>
      </c>
      <c r="D444" t="s">
        <v>423</v>
      </c>
      <c r="E444">
        <v>0.675</v>
      </c>
      <c r="F444">
        <v>9.065</v>
      </c>
      <c r="G444" t="s">
        <v>424</v>
      </c>
      <c r="H444">
        <v>1.666</v>
      </c>
      <c r="I444">
        <v>86.1037</v>
      </c>
      <c r="K444" s="2">
        <v>0.915972222222221</v>
      </c>
      <c r="L444" s="3">
        <f t="shared" si="22"/>
        <v>307.9159722222222</v>
      </c>
      <c r="M444">
        <f t="shared" si="23"/>
        <v>449.01133301632586</v>
      </c>
      <c r="N444">
        <f t="shared" si="24"/>
        <v>137.30508865571076</v>
      </c>
    </row>
    <row r="445" spans="1:14" ht="12.75">
      <c r="A445" t="s">
        <v>380</v>
      </c>
      <c r="B445" s="1">
        <v>36832</v>
      </c>
      <c r="C445" s="2">
        <v>0.9202314814814815</v>
      </c>
      <c r="D445" t="s">
        <v>423</v>
      </c>
      <c r="E445">
        <v>0.675</v>
      </c>
      <c r="F445">
        <v>9.191</v>
      </c>
      <c r="G445" t="s">
        <v>424</v>
      </c>
      <c r="H445">
        <v>1.666</v>
      </c>
      <c r="I445">
        <v>91.6176</v>
      </c>
      <c r="K445" s="2">
        <v>0.918055555555554</v>
      </c>
      <c r="L445" s="3">
        <f t="shared" si="22"/>
        <v>307.91805555555555</v>
      </c>
      <c r="M445">
        <f t="shared" si="23"/>
        <v>455.25241718180376</v>
      </c>
      <c r="N445">
        <f t="shared" si="24"/>
        <v>143.52209248602108</v>
      </c>
    </row>
    <row r="446" spans="1:14" ht="12.75">
      <c r="A446" t="s">
        <v>381</v>
      </c>
      <c r="B446" s="1">
        <v>36832</v>
      </c>
      <c r="C446" s="2">
        <v>0.9223726851851852</v>
      </c>
      <c r="D446" t="s">
        <v>423</v>
      </c>
      <c r="E446">
        <v>0.673</v>
      </c>
      <c r="F446">
        <v>8.8546</v>
      </c>
      <c r="G446" t="s">
        <v>424</v>
      </c>
      <c r="H446">
        <v>1.665</v>
      </c>
      <c r="I446">
        <v>88.8367</v>
      </c>
      <c r="K446" s="2">
        <v>0.920138888888887</v>
      </c>
      <c r="L446" s="3">
        <f t="shared" si="22"/>
        <v>307.9201388888889</v>
      </c>
      <c r="M446">
        <f t="shared" si="23"/>
        <v>438.589713108258</v>
      </c>
      <c r="N446">
        <f t="shared" si="24"/>
        <v>140.3865865915163</v>
      </c>
    </row>
    <row r="447" spans="1:14" ht="12.75">
      <c r="A447" t="s">
        <v>382</v>
      </c>
      <c r="B447" s="1">
        <v>36832</v>
      </c>
      <c r="C447" s="2">
        <v>0.9244097222222223</v>
      </c>
      <c r="D447" t="s">
        <v>423</v>
      </c>
      <c r="E447">
        <v>0.675</v>
      </c>
      <c r="F447">
        <v>9.1596</v>
      </c>
      <c r="G447" t="s">
        <v>424</v>
      </c>
      <c r="H447">
        <v>1.665</v>
      </c>
      <c r="I447">
        <v>88.5504</v>
      </c>
      <c r="K447" s="2">
        <v>0.922222222222221</v>
      </c>
      <c r="L447" s="3">
        <f t="shared" si="22"/>
        <v>307.9222222222222</v>
      </c>
      <c r="M447">
        <f t="shared" si="23"/>
        <v>453.6970993818354</v>
      </c>
      <c r="N447">
        <f t="shared" si="24"/>
        <v>140.06377910559561</v>
      </c>
    </row>
    <row r="448" spans="1:14" ht="12.75">
      <c r="A448" t="s">
        <v>383</v>
      </c>
      <c r="B448" s="1">
        <v>36832</v>
      </c>
      <c r="C448" s="2">
        <v>0.9264930555555555</v>
      </c>
      <c r="D448" t="s">
        <v>423</v>
      </c>
      <c r="E448">
        <v>0.675</v>
      </c>
      <c r="F448">
        <v>9.9121</v>
      </c>
      <c r="G448" t="s">
        <v>424</v>
      </c>
      <c r="H448">
        <v>1.665</v>
      </c>
      <c r="I448">
        <v>87.7757</v>
      </c>
      <c r="K448" s="2">
        <v>0.924305555555553</v>
      </c>
      <c r="L448" s="3">
        <f t="shared" si="22"/>
        <v>307.9243055555556</v>
      </c>
      <c r="M448">
        <f t="shared" si="23"/>
        <v>490.97024092566176</v>
      </c>
      <c r="N448">
        <f t="shared" si="24"/>
        <v>139.19029339360569</v>
      </c>
    </row>
    <row r="449" spans="1:14" ht="12.75">
      <c r="A449" t="s">
        <v>384</v>
      </c>
      <c r="B449" s="1">
        <v>36832</v>
      </c>
      <c r="C449" s="2">
        <v>0.9285763888888888</v>
      </c>
      <c r="D449" t="s">
        <v>423</v>
      </c>
      <c r="E449">
        <v>0.676</v>
      </c>
      <c r="F449">
        <v>9.5969</v>
      </c>
      <c r="G449" t="s">
        <v>424</v>
      </c>
      <c r="H449">
        <v>1.666</v>
      </c>
      <c r="I449">
        <v>89.1395</v>
      </c>
      <c r="K449" s="2">
        <v>0.926388888888886</v>
      </c>
      <c r="L449" s="3">
        <f t="shared" si="22"/>
        <v>307.9263888888889</v>
      </c>
      <c r="M449">
        <f t="shared" si="23"/>
        <v>475.35762402916464</v>
      </c>
      <c r="N449">
        <f t="shared" si="24"/>
        <v>140.7279980715609</v>
      </c>
    </row>
    <row r="450" spans="1:14" ht="12.75">
      <c r="A450" t="s">
        <v>385</v>
      </c>
      <c r="B450" s="1">
        <v>36832</v>
      </c>
      <c r="C450" s="2">
        <v>0.9306597222222223</v>
      </c>
      <c r="D450" t="s">
        <v>423</v>
      </c>
      <c r="E450">
        <v>0.68</v>
      </c>
      <c r="F450">
        <v>9.7876</v>
      </c>
      <c r="G450" t="s">
        <v>424</v>
      </c>
      <c r="H450">
        <v>1.671</v>
      </c>
      <c r="I450">
        <v>87.1191</v>
      </c>
      <c r="K450" s="2">
        <v>0.928472222222221</v>
      </c>
      <c r="L450" s="3">
        <f t="shared" si="22"/>
        <v>307.92847222222224</v>
      </c>
      <c r="M450">
        <f t="shared" si="23"/>
        <v>484.8034553812014</v>
      </c>
      <c r="N450">
        <f t="shared" si="24"/>
        <v>138.44996717895148</v>
      </c>
    </row>
    <row r="451" spans="1:14" ht="12.75">
      <c r="A451" t="s">
        <v>386</v>
      </c>
      <c r="B451" s="1">
        <v>36832</v>
      </c>
      <c r="C451" s="2">
        <v>0.9327430555555556</v>
      </c>
      <c r="D451" t="s">
        <v>423</v>
      </c>
      <c r="E451">
        <v>0.678</v>
      </c>
      <c r="F451">
        <v>8.9686</v>
      </c>
      <c r="G451" t="s">
        <v>424</v>
      </c>
      <c r="H451">
        <v>1.671</v>
      </c>
      <c r="I451">
        <v>82.3369</v>
      </c>
      <c r="K451" s="2">
        <v>0.930555555555554</v>
      </c>
      <c r="L451" s="3">
        <f t="shared" si="22"/>
        <v>307.93055555555554</v>
      </c>
      <c r="M451">
        <f t="shared" si="23"/>
        <v>444.2364083055952</v>
      </c>
      <c r="N451">
        <f t="shared" si="24"/>
        <v>133.05796592442928</v>
      </c>
    </row>
    <row r="452" spans="1:14" ht="12.75">
      <c r="A452" t="s">
        <v>387</v>
      </c>
      <c r="B452" s="1">
        <v>36832</v>
      </c>
      <c r="C452" s="2">
        <v>0.9348263888888889</v>
      </c>
      <c r="D452" t="s">
        <v>423</v>
      </c>
      <c r="E452">
        <v>0.675</v>
      </c>
      <c r="F452">
        <v>8.7041</v>
      </c>
      <c r="G452" t="s">
        <v>424</v>
      </c>
      <c r="H452">
        <v>1.665</v>
      </c>
      <c r="I452">
        <v>82.3993</v>
      </c>
      <c r="K452" s="2">
        <v>0.932638888888887</v>
      </c>
      <c r="L452" s="3">
        <f t="shared" si="22"/>
        <v>307.9326388888889</v>
      </c>
      <c r="M452">
        <f t="shared" si="23"/>
        <v>431.1350847994928</v>
      </c>
      <c r="N452">
        <f t="shared" si="24"/>
        <v>133.12832284766174</v>
      </c>
    </row>
    <row r="453" spans="1:14" ht="12.75">
      <c r="A453" t="s">
        <v>431</v>
      </c>
      <c r="B453" s="1">
        <v>36832</v>
      </c>
      <c r="C453">
        <f>AVERAGE(C452,C454)</f>
        <v>0.9369097222222222</v>
      </c>
      <c r="D453" t="s">
        <v>423</v>
      </c>
      <c r="E453" t="s">
        <v>431</v>
      </c>
      <c r="F453" t="s">
        <v>431</v>
      </c>
      <c r="G453" t="s">
        <v>424</v>
      </c>
      <c r="H453" t="s">
        <v>431</v>
      </c>
      <c r="I453" t="s">
        <v>431</v>
      </c>
      <c r="K453" s="2">
        <v>0.93472222222222</v>
      </c>
      <c r="L453" s="3">
        <f t="shared" si="22"/>
        <v>307.9347222222222</v>
      </c>
      <c r="M453" t="s">
        <v>431</v>
      </c>
      <c r="N453" t="s">
        <v>431</v>
      </c>
    </row>
    <row r="454" spans="1:14" ht="12.75">
      <c r="A454" t="s">
        <v>388</v>
      </c>
      <c r="B454" s="1">
        <v>36832</v>
      </c>
      <c r="C454" s="2">
        <v>0.9389930555555556</v>
      </c>
      <c r="D454" t="s">
        <v>423</v>
      </c>
      <c r="E454">
        <v>0.675</v>
      </c>
      <c r="F454">
        <v>9.6417</v>
      </c>
      <c r="G454" t="s">
        <v>424</v>
      </c>
      <c r="H454">
        <v>1.665</v>
      </c>
      <c r="I454">
        <v>77.546</v>
      </c>
      <c r="K454" s="2">
        <v>0.936805555555553</v>
      </c>
      <c r="L454" s="3">
        <f aca="true" t="shared" si="25" ref="L454:L484">B454-DATE(1999,12,31)+K454</f>
        <v>307.93680555555557</v>
      </c>
      <c r="M454">
        <f t="shared" si="23"/>
        <v>477.5766761768902</v>
      </c>
      <c r="N454">
        <f t="shared" si="24"/>
        <v>127.65615529118716</v>
      </c>
    </row>
    <row r="455" spans="1:14" ht="12.75">
      <c r="A455" t="s">
        <v>389</v>
      </c>
      <c r="B455" s="1">
        <v>36832</v>
      </c>
      <c r="C455" s="2">
        <v>0.941087962962963</v>
      </c>
      <c r="D455" t="s">
        <v>423</v>
      </c>
      <c r="E455">
        <v>0.675</v>
      </c>
      <c r="F455">
        <v>9.6921</v>
      </c>
      <c r="G455" t="s">
        <v>424</v>
      </c>
      <c r="H455">
        <v>1.665</v>
      </c>
      <c r="I455">
        <v>75.0669</v>
      </c>
      <c r="K455" s="2">
        <v>0.938888888888886</v>
      </c>
      <c r="L455" s="3">
        <f t="shared" si="25"/>
        <v>307.93888888888887</v>
      </c>
      <c r="M455">
        <f t="shared" si="23"/>
        <v>480.07310984308134</v>
      </c>
      <c r="N455">
        <f t="shared" si="24"/>
        <v>124.86093336193161</v>
      </c>
    </row>
    <row r="456" spans="1:14" ht="12.75">
      <c r="A456" t="s">
        <v>390</v>
      </c>
      <c r="B456" s="1">
        <v>36832</v>
      </c>
      <c r="C456" s="2">
        <v>0.9431712962962964</v>
      </c>
      <c r="D456" t="s">
        <v>423</v>
      </c>
      <c r="E456">
        <v>0.675</v>
      </c>
      <c r="F456">
        <v>8.6541</v>
      </c>
      <c r="G456" t="s">
        <v>424</v>
      </c>
      <c r="H456">
        <v>1.665</v>
      </c>
      <c r="I456">
        <v>79.5439</v>
      </c>
      <c r="K456" s="2">
        <v>0.94097222222222</v>
      </c>
      <c r="L456" s="3">
        <f t="shared" si="25"/>
        <v>307.94097222222223</v>
      </c>
      <c r="M456">
        <f t="shared" si="23"/>
        <v>428.65846409890634</v>
      </c>
      <c r="N456">
        <f t="shared" si="24"/>
        <v>129.90881710090022</v>
      </c>
    </row>
    <row r="457" spans="1:14" ht="12.75">
      <c r="A457" t="s">
        <v>391</v>
      </c>
      <c r="B457" s="1">
        <v>36832</v>
      </c>
      <c r="C457" s="2">
        <v>0.9452546296296296</v>
      </c>
      <c r="D457" t="s">
        <v>423</v>
      </c>
      <c r="E457">
        <v>0.675</v>
      </c>
      <c r="F457">
        <v>9.3911</v>
      </c>
      <c r="G457" t="s">
        <v>424</v>
      </c>
      <c r="H457">
        <v>1.665</v>
      </c>
      <c r="I457">
        <v>78.7439</v>
      </c>
      <c r="K457" s="2">
        <v>0.943055555555554</v>
      </c>
      <c r="L457" s="3">
        <f t="shared" si="25"/>
        <v>307.94305555555553</v>
      </c>
      <c r="M457">
        <f t="shared" si="23"/>
        <v>465.1638532255508</v>
      </c>
      <c r="N457">
        <f t="shared" si="24"/>
        <v>129.00680526458686</v>
      </c>
    </row>
    <row r="458" spans="1:14" ht="12.75">
      <c r="A458" t="s">
        <v>392</v>
      </c>
      <c r="B458" s="1">
        <v>36832</v>
      </c>
      <c r="C458" s="2">
        <v>0.9473379629629629</v>
      </c>
      <c r="D458" t="s">
        <v>423</v>
      </c>
      <c r="E458">
        <v>0.675</v>
      </c>
      <c r="F458">
        <v>8.816</v>
      </c>
      <c r="G458" t="s">
        <v>424</v>
      </c>
      <c r="H458">
        <v>1.666</v>
      </c>
      <c r="I458">
        <v>79.8281</v>
      </c>
      <c r="K458" s="2">
        <v>0.945138888888887</v>
      </c>
      <c r="L458" s="3">
        <f t="shared" si="25"/>
        <v>307.9451388888889</v>
      </c>
      <c r="M458">
        <f t="shared" si="23"/>
        <v>436.6777619274053</v>
      </c>
      <c r="N458">
        <f t="shared" si="24"/>
        <v>130.22925680575057</v>
      </c>
    </row>
    <row r="459" spans="1:14" ht="12.75">
      <c r="A459" t="s">
        <v>393</v>
      </c>
      <c r="B459" s="1">
        <v>36832</v>
      </c>
      <c r="C459" s="2">
        <v>0.9494212962962963</v>
      </c>
      <c r="D459" t="s">
        <v>423</v>
      </c>
      <c r="E459">
        <v>0.675</v>
      </c>
      <c r="F459">
        <v>9.5295</v>
      </c>
      <c r="G459" t="s">
        <v>424</v>
      </c>
      <c r="H459">
        <v>1.666</v>
      </c>
      <c r="I459">
        <v>71.9647</v>
      </c>
      <c r="K459" s="2">
        <v>0.94722222222222</v>
      </c>
      <c r="L459" s="3">
        <f t="shared" si="25"/>
        <v>307.9472222222222</v>
      </c>
      <c r="M459">
        <f t="shared" si="23"/>
        <v>472.01913932477413</v>
      </c>
      <c r="N459">
        <f t="shared" si="24"/>
        <v>121.36315696366742</v>
      </c>
    </row>
    <row r="460" spans="1:14" ht="12.75">
      <c r="A460" t="s">
        <v>394</v>
      </c>
      <c r="B460" s="1">
        <v>36832</v>
      </c>
      <c r="C460" s="2">
        <v>0.9515046296296297</v>
      </c>
      <c r="D460" t="s">
        <v>423</v>
      </c>
      <c r="E460">
        <v>0.675</v>
      </c>
      <c r="F460">
        <v>8.9211</v>
      </c>
      <c r="G460" t="s">
        <v>424</v>
      </c>
      <c r="H460">
        <v>1.665</v>
      </c>
      <c r="I460">
        <v>76.6282</v>
      </c>
      <c r="K460" s="2">
        <v>0.949305555555554</v>
      </c>
      <c r="L460" s="3">
        <f t="shared" si="25"/>
        <v>307.94930555555555</v>
      </c>
      <c r="M460">
        <f t="shared" si="23"/>
        <v>441.883618640038</v>
      </c>
      <c r="N460">
        <f t="shared" si="24"/>
        <v>126.62132221197666</v>
      </c>
    </row>
    <row r="461" spans="1:14" ht="12.75">
      <c r="A461" t="s">
        <v>395</v>
      </c>
      <c r="B461" s="1">
        <v>36832</v>
      </c>
      <c r="C461" s="2">
        <v>0.953587962962963</v>
      </c>
      <c r="D461" t="s">
        <v>423</v>
      </c>
      <c r="E461">
        <v>0.675</v>
      </c>
      <c r="F461">
        <v>8.516</v>
      </c>
      <c r="G461" t="s">
        <v>424</v>
      </c>
      <c r="H461">
        <v>1.665</v>
      </c>
      <c r="I461">
        <v>76.2782</v>
      </c>
      <c r="K461" s="2">
        <v>0.951388888888887</v>
      </c>
      <c r="L461" s="3">
        <f t="shared" si="25"/>
        <v>307.9513888888889</v>
      </c>
      <c r="M461">
        <f t="shared" si="23"/>
        <v>421.8180377238865</v>
      </c>
      <c r="N461">
        <f t="shared" si="24"/>
        <v>126.22669203358956</v>
      </c>
    </row>
    <row r="462" spans="1:14" ht="12.75">
      <c r="A462" t="s">
        <v>396</v>
      </c>
      <c r="B462" s="1">
        <v>36832</v>
      </c>
      <c r="C462" s="2">
        <v>0.9556828703703704</v>
      </c>
      <c r="D462" t="s">
        <v>423</v>
      </c>
      <c r="E462">
        <v>0.675</v>
      </c>
      <c r="F462">
        <v>8.7453</v>
      </c>
      <c r="G462" t="s">
        <v>424</v>
      </c>
      <c r="H462">
        <v>1.665</v>
      </c>
      <c r="I462">
        <v>75.148</v>
      </c>
      <c r="K462" s="2">
        <v>0.95347222222222</v>
      </c>
      <c r="L462" s="3">
        <f t="shared" si="25"/>
        <v>307.9534722222222</v>
      </c>
      <c r="M462">
        <f t="shared" si="23"/>
        <v>433.1758202567761</v>
      </c>
      <c r="N462">
        <f t="shared" si="24"/>
        <v>124.95237481183787</v>
      </c>
    </row>
    <row r="463" spans="1:14" ht="12.75">
      <c r="A463" t="s">
        <v>397</v>
      </c>
      <c r="B463" s="1">
        <v>36832</v>
      </c>
      <c r="C463" s="2">
        <v>0.9577662037037037</v>
      </c>
      <c r="D463" t="s">
        <v>423</v>
      </c>
      <c r="E463">
        <v>0.675</v>
      </c>
      <c r="F463">
        <v>10.0432</v>
      </c>
      <c r="G463" t="s">
        <v>424</v>
      </c>
      <c r="H463">
        <v>1.665</v>
      </c>
      <c r="I463">
        <v>76.5855</v>
      </c>
      <c r="K463" s="2">
        <v>0.955555555555553</v>
      </c>
      <c r="L463" s="3">
        <f t="shared" si="25"/>
        <v>307.9555555555556</v>
      </c>
      <c r="M463">
        <f t="shared" si="23"/>
        <v>497.46394040259946</v>
      </c>
      <c r="N463">
        <f t="shared" si="24"/>
        <v>126.57317733021344</v>
      </c>
    </row>
    <row r="464" spans="1:14" ht="12.75">
      <c r="A464" t="s">
        <v>398</v>
      </c>
      <c r="B464" s="1">
        <v>36832</v>
      </c>
      <c r="C464" s="2">
        <v>0.9598495370370371</v>
      </c>
      <c r="D464" t="s">
        <v>423</v>
      </c>
      <c r="E464">
        <v>0.675</v>
      </c>
      <c r="F464">
        <v>9.633</v>
      </c>
      <c r="G464" t="s">
        <v>424</v>
      </c>
      <c r="H464">
        <v>1.665</v>
      </c>
      <c r="I464">
        <v>74.7458</v>
      </c>
      <c r="K464" s="2">
        <v>0.957638888888886</v>
      </c>
      <c r="L464" s="3">
        <f t="shared" si="25"/>
        <v>307.9576388888889</v>
      </c>
      <c r="M464">
        <f t="shared" si="23"/>
        <v>477.1457441749881</v>
      </c>
      <c r="N464">
        <f t="shared" si="24"/>
        <v>124.49888836113129</v>
      </c>
    </row>
    <row r="465" spans="1:14" ht="12.75">
      <c r="A465" t="s">
        <v>431</v>
      </c>
      <c r="B465" s="1">
        <v>36832</v>
      </c>
      <c r="C465">
        <f>AVERAGE(C464,C466)</f>
        <v>0.9619328703703705</v>
      </c>
      <c r="D465" t="s">
        <v>423</v>
      </c>
      <c r="E465" t="s">
        <v>431</v>
      </c>
      <c r="F465" t="s">
        <v>431</v>
      </c>
      <c r="G465" t="s">
        <v>424</v>
      </c>
      <c r="H465" t="s">
        <v>431</v>
      </c>
      <c r="I465" t="s">
        <v>431</v>
      </c>
      <c r="K465" s="2">
        <v>0.959722222222219</v>
      </c>
      <c r="L465" s="3">
        <f t="shared" si="25"/>
        <v>307.95972222222224</v>
      </c>
      <c r="M465" t="s">
        <v>431</v>
      </c>
      <c r="N465" t="s">
        <v>431</v>
      </c>
    </row>
    <row r="466" spans="1:14" ht="12.75">
      <c r="A466" t="s">
        <v>399</v>
      </c>
      <c r="B466" s="1">
        <v>36832</v>
      </c>
      <c r="C466" s="2">
        <v>0.9640162037037037</v>
      </c>
      <c r="D466" t="s">
        <v>423</v>
      </c>
      <c r="E466">
        <v>0.676</v>
      </c>
      <c r="F466">
        <v>9.6725</v>
      </c>
      <c r="G466" t="s">
        <v>424</v>
      </c>
      <c r="H466">
        <v>1.666</v>
      </c>
      <c r="I466">
        <v>74.179</v>
      </c>
      <c r="K466" s="2">
        <v>0.961805555555554</v>
      </c>
      <c r="L466" s="3">
        <f t="shared" si="25"/>
        <v>307.96180555555554</v>
      </c>
      <c r="M466">
        <f t="shared" si="23"/>
        <v>479.1022745284514</v>
      </c>
      <c r="N466">
        <f t="shared" si="24"/>
        <v>123.85981297510327</v>
      </c>
    </row>
    <row r="467" spans="1:14" ht="12.75">
      <c r="A467" t="s">
        <v>400</v>
      </c>
      <c r="B467" s="1">
        <v>36832</v>
      </c>
      <c r="C467" s="2">
        <v>0.966099537037037</v>
      </c>
      <c r="D467" t="s">
        <v>423</v>
      </c>
      <c r="E467">
        <v>0.675</v>
      </c>
      <c r="F467">
        <v>9.7976</v>
      </c>
      <c r="G467" t="s">
        <v>424</v>
      </c>
      <c r="H467">
        <v>1.665</v>
      </c>
      <c r="I467">
        <v>71.7275</v>
      </c>
      <c r="K467" s="2">
        <v>0.963888888888887</v>
      </c>
      <c r="L467" s="3">
        <f t="shared" si="25"/>
        <v>307.9638888888889</v>
      </c>
      <c r="M467">
        <f t="shared" si="23"/>
        <v>485.2987795213187</v>
      </c>
      <c r="N467">
        <f t="shared" si="24"/>
        <v>121.09571045420054</v>
      </c>
    </row>
    <row r="468" spans="1:14" ht="12.75">
      <c r="A468" t="s">
        <v>401</v>
      </c>
      <c r="B468" s="1">
        <v>36832</v>
      </c>
      <c r="C468" s="2">
        <v>0.9681944444444445</v>
      </c>
      <c r="D468" t="s">
        <v>423</v>
      </c>
      <c r="E468">
        <v>0.675</v>
      </c>
      <c r="F468">
        <v>9.6965</v>
      </c>
      <c r="G468" t="s">
        <v>424</v>
      </c>
      <c r="H468">
        <v>1.665</v>
      </c>
      <c r="I468">
        <v>73.1594</v>
      </c>
      <c r="K468" s="2">
        <v>0.96597222222222</v>
      </c>
      <c r="L468" s="3">
        <f t="shared" si="25"/>
        <v>307.9659722222222</v>
      </c>
      <c r="M468">
        <f t="shared" si="23"/>
        <v>480.2910524647329</v>
      </c>
      <c r="N468">
        <f t="shared" si="24"/>
        <v>122.71019888972191</v>
      </c>
    </row>
    <row r="469" spans="1:14" ht="12.75">
      <c r="A469" t="s">
        <v>402</v>
      </c>
      <c r="B469" s="1">
        <v>36832</v>
      </c>
      <c r="C469" s="2">
        <v>0.9702777777777777</v>
      </c>
      <c r="D469" t="s">
        <v>423</v>
      </c>
      <c r="E469">
        <v>0.675</v>
      </c>
      <c r="F469">
        <v>8.9337</v>
      </c>
      <c r="G469" t="s">
        <v>424</v>
      </c>
      <c r="H469">
        <v>1.666</v>
      </c>
      <c r="I469">
        <v>73.9917</v>
      </c>
      <c r="K469" s="2">
        <v>0.968055555555553</v>
      </c>
      <c r="L469" s="3">
        <f t="shared" si="25"/>
        <v>307.96805555555557</v>
      </c>
      <c r="M469">
        <f t="shared" si="23"/>
        <v>442.50772705658585</v>
      </c>
      <c r="N469">
        <f t="shared" si="24"/>
        <v>123.64862945392642</v>
      </c>
    </row>
    <row r="470" spans="1:14" ht="12.75">
      <c r="A470" t="s">
        <v>403</v>
      </c>
      <c r="B470" s="1">
        <v>36832</v>
      </c>
      <c r="C470" s="2">
        <v>0.9723611111111111</v>
      </c>
      <c r="D470" t="s">
        <v>423</v>
      </c>
      <c r="E470">
        <v>0.675</v>
      </c>
      <c r="F470">
        <v>9.2908</v>
      </c>
      <c r="G470" t="s">
        <v>424</v>
      </c>
      <c r="H470">
        <v>1.665</v>
      </c>
      <c r="I470">
        <v>79.5496</v>
      </c>
      <c r="K470" s="2">
        <v>0.970138888888886</v>
      </c>
      <c r="L470" s="3">
        <f t="shared" si="25"/>
        <v>307.97013888888887</v>
      </c>
      <c r="M470">
        <f t="shared" si="23"/>
        <v>460.1957521001744</v>
      </c>
      <c r="N470">
        <f t="shared" si="24"/>
        <v>129.91524393523397</v>
      </c>
    </row>
    <row r="471" spans="1:14" ht="12.75">
      <c r="A471" t="s">
        <v>404</v>
      </c>
      <c r="B471" s="1">
        <v>36832</v>
      </c>
      <c r="C471" s="2">
        <v>0.9744444444444444</v>
      </c>
      <c r="D471" t="s">
        <v>423</v>
      </c>
      <c r="E471">
        <v>0.675</v>
      </c>
      <c r="F471">
        <v>9.4974</v>
      </c>
      <c r="G471" t="s">
        <v>424</v>
      </c>
      <c r="H471">
        <v>1.665</v>
      </c>
      <c r="I471">
        <v>71.8754</v>
      </c>
      <c r="K471" s="2">
        <v>0.97222222222222</v>
      </c>
      <c r="L471" s="3">
        <f t="shared" si="25"/>
        <v>307.97222222222223</v>
      </c>
      <c r="M471">
        <f t="shared" si="23"/>
        <v>470.4291488349977</v>
      </c>
      <c r="N471">
        <f t="shared" si="24"/>
        <v>121.26246989243893</v>
      </c>
    </row>
    <row r="472" spans="1:14" ht="12.75">
      <c r="A472" t="s">
        <v>405</v>
      </c>
      <c r="B472" s="1">
        <v>36832</v>
      </c>
      <c r="C472" s="2">
        <v>0.9765277777777778</v>
      </c>
      <c r="D472" t="s">
        <v>423</v>
      </c>
      <c r="E472">
        <v>0.675</v>
      </c>
      <c r="F472">
        <v>9.7203</v>
      </c>
      <c r="G472" t="s">
        <v>424</v>
      </c>
      <c r="H472">
        <v>1.665</v>
      </c>
      <c r="I472">
        <v>75.5086</v>
      </c>
      <c r="K472" s="2">
        <v>0.974305555555554</v>
      </c>
      <c r="L472" s="3">
        <f t="shared" si="25"/>
        <v>307.97430555555553</v>
      </c>
      <c r="M472">
        <f t="shared" si="23"/>
        <v>481.46992391821203</v>
      </c>
      <c r="N472">
        <f t="shared" si="24"/>
        <v>125.35895664705609</v>
      </c>
    </row>
    <row r="473" spans="1:14" ht="12.75">
      <c r="A473" t="s">
        <v>406</v>
      </c>
      <c r="B473" s="1">
        <v>36832</v>
      </c>
      <c r="C473" s="2">
        <v>0.9786111111111112</v>
      </c>
      <c r="D473" t="s">
        <v>423</v>
      </c>
      <c r="E473">
        <v>0.675</v>
      </c>
      <c r="F473">
        <v>9.5591</v>
      </c>
      <c r="G473" t="s">
        <v>424</v>
      </c>
      <c r="H473">
        <v>1.666</v>
      </c>
      <c r="I473">
        <v>75.5168</v>
      </c>
      <c r="K473" s="2">
        <v>0.976388888888887</v>
      </c>
      <c r="L473" s="3">
        <f t="shared" si="25"/>
        <v>307.9763888888889</v>
      </c>
      <c r="M473">
        <f t="shared" si="23"/>
        <v>473.4852987795213</v>
      </c>
      <c r="N473">
        <f t="shared" si="24"/>
        <v>125.36820226837833</v>
      </c>
    </row>
    <row r="474" spans="1:14" ht="12.75">
      <c r="A474" t="s">
        <v>407</v>
      </c>
      <c r="B474" s="1">
        <v>36832</v>
      </c>
      <c r="C474" s="2">
        <v>0.9806944444444444</v>
      </c>
      <c r="D474" t="s">
        <v>423</v>
      </c>
      <c r="E474">
        <v>0.675</v>
      </c>
      <c r="F474">
        <v>9.4069</v>
      </c>
      <c r="G474" t="s">
        <v>424</v>
      </c>
      <c r="H474">
        <v>1.665</v>
      </c>
      <c r="I474">
        <v>75.7843</v>
      </c>
      <c r="K474" s="2">
        <v>0.97847222222222</v>
      </c>
      <c r="L474" s="3">
        <f t="shared" si="25"/>
        <v>307.9784722222222</v>
      </c>
      <c r="M474">
        <f t="shared" si="23"/>
        <v>465.9464653669361</v>
      </c>
      <c r="N474">
        <f t="shared" si="24"/>
        <v>125.66981247614561</v>
      </c>
    </row>
    <row r="475" spans="1:14" ht="12.75">
      <c r="A475" t="s">
        <v>408</v>
      </c>
      <c r="B475" s="1">
        <v>36832</v>
      </c>
      <c r="C475" s="2">
        <v>0.9827777777777778</v>
      </c>
      <c r="D475" t="s">
        <v>423</v>
      </c>
      <c r="E475">
        <v>0.675</v>
      </c>
      <c r="F475">
        <v>9.1697</v>
      </c>
      <c r="G475" t="s">
        <v>424</v>
      </c>
      <c r="H475">
        <v>1.665</v>
      </c>
      <c r="I475">
        <v>74.3168</v>
      </c>
      <c r="K475" s="2">
        <v>0.980555555555554</v>
      </c>
      <c r="L475" s="3">
        <f t="shared" si="25"/>
        <v>307.98055555555555</v>
      </c>
      <c r="M475">
        <f t="shared" si="23"/>
        <v>454.197376763354</v>
      </c>
      <c r="N475">
        <f t="shared" si="24"/>
        <v>124.01518451390828</v>
      </c>
    </row>
    <row r="476" spans="1:14" ht="12.75">
      <c r="A476" t="s">
        <v>409</v>
      </c>
      <c r="B476" s="1">
        <v>36832</v>
      </c>
      <c r="C476" s="2">
        <v>0.9848726851851852</v>
      </c>
      <c r="D476" t="s">
        <v>423</v>
      </c>
      <c r="E476">
        <v>0.675</v>
      </c>
      <c r="F476">
        <v>10.2576</v>
      </c>
      <c r="G476" t="s">
        <v>424</v>
      </c>
      <c r="H476">
        <v>1.663</v>
      </c>
      <c r="I476">
        <v>72.3354</v>
      </c>
      <c r="K476" s="2">
        <v>0.982638888888887</v>
      </c>
      <c r="L476" s="3">
        <f t="shared" si="25"/>
        <v>307.9826388888889</v>
      </c>
      <c r="M476">
        <f t="shared" si="23"/>
        <v>508.08368996671425</v>
      </c>
      <c r="N476">
        <f t="shared" si="24"/>
        <v>121.78112669831918</v>
      </c>
    </row>
    <row r="477" spans="1:14" ht="12.75">
      <c r="A477" t="s">
        <v>410</v>
      </c>
      <c r="B477" s="1">
        <v>36832</v>
      </c>
      <c r="C477" s="2">
        <v>0.9869560185185186</v>
      </c>
      <c r="D477" t="s">
        <v>423</v>
      </c>
      <c r="E477">
        <v>0.673</v>
      </c>
      <c r="F477">
        <v>9.2835</v>
      </c>
      <c r="G477" t="s">
        <v>424</v>
      </c>
      <c r="H477">
        <v>1.666</v>
      </c>
      <c r="I477">
        <v>75.3524</v>
      </c>
      <c r="K477" s="2">
        <v>0.98472222222222</v>
      </c>
      <c r="L477" s="3">
        <f t="shared" si="25"/>
        <v>307.9847222222222</v>
      </c>
      <c r="M477">
        <f t="shared" si="23"/>
        <v>459.83416547788875</v>
      </c>
      <c r="N477">
        <f t="shared" si="24"/>
        <v>125.18283883601592</v>
      </c>
    </row>
    <row r="478" spans="1:14" ht="12.75">
      <c r="A478" t="s">
        <v>431</v>
      </c>
      <c r="B478" s="1">
        <v>36832</v>
      </c>
      <c r="C478">
        <f>AVERAGE(C477,C479)</f>
        <v>0.9890393518518519</v>
      </c>
      <c r="D478" t="s">
        <v>423</v>
      </c>
      <c r="E478" t="s">
        <v>431</v>
      </c>
      <c r="F478" t="s">
        <v>431</v>
      </c>
      <c r="G478" t="s">
        <v>424</v>
      </c>
      <c r="H478" t="s">
        <v>431</v>
      </c>
      <c r="I478" t="s">
        <v>431</v>
      </c>
      <c r="K478" s="2">
        <v>0.986805555555553</v>
      </c>
      <c r="L478" s="3">
        <f t="shared" si="25"/>
        <v>307.9868055555556</v>
      </c>
      <c r="M478" t="s">
        <v>431</v>
      </c>
      <c r="N478" t="s">
        <v>431</v>
      </c>
    </row>
    <row r="479" spans="1:14" ht="12.75">
      <c r="A479" t="s">
        <v>411</v>
      </c>
      <c r="B479" s="1">
        <v>36832</v>
      </c>
      <c r="C479" s="2">
        <v>0.9911226851851852</v>
      </c>
      <c r="D479" t="s">
        <v>423</v>
      </c>
      <c r="E479">
        <v>0.675</v>
      </c>
      <c r="F479">
        <v>8.9788</v>
      </c>
      <c r="G479" t="s">
        <v>424</v>
      </c>
      <c r="H479">
        <v>1.666</v>
      </c>
      <c r="I479">
        <v>70.9671</v>
      </c>
      <c r="K479" s="2">
        <v>0.988888888888886</v>
      </c>
      <c r="L479" s="3">
        <f t="shared" si="25"/>
        <v>307.9888888888889</v>
      </c>
      <c r="M479">
        <f t="shared" si="23"/>
        <v>444.74163892851476</v>
      </c>
      <c r="N479">
        <f t="shared" si="24"/>
        <v>120.23834820378468</v>
      </c>
    </row>
    <row r="480" spans="1:14" ht="12.75">
      <c r="A480" t="s">
        <v>431</v>
      </c>
      <c r="B480" s="1">
        <v>36832</v>
      </c>
      <c r="C480">
        <f>AVERAGE(C479,C483)</f>
        <v>0.9952951388888889</v>
      </c>
      <c r="D480" t="s">
        <v>423</v>
      </c>
      <c r="E480" t="s">
        <v>431</v>
      </c>
      <c r="F480" t="s">
        <v>431</v>
      </c>
      <c r="G480" t="s">
        <v>424</v>
      </c>
      <c r="H480" t="s">
        <v>431</v>
      </c>
      <c r="I480" t="s">
        <v>431</v>
      </c>
      <c r="K480" s="2">
        <v>0.990972222222219</v>
      </c>
      <c r="L480" s="3">
        <f t="shared" si="25"/>
        <v>307.99097222222224</v>
      </c>
      <c r="M480" t="s">
        <v>431</v>
      </c>
      <c r="N480" t="s">
        <v>431</v>
      </c>
    </row>
    <row r="481" spans="1:14" ht="12.75">
      <c r="A481" t="s">
        <v>431</v>
      </c>
      <c r="B481" s="1">
        <v>36832</v>
      </c>
      <c r="C481">
        <f>AVERAGE(C480,C483)</f>
        <v>0.9973813657407407</v>
      </c>
      <c r="D481" t="s">
        <v>423</v>
      </c>
      <c r="E481" t="s">
        <v>431</v>
      </c>
      <c r="F481" t="s">
        <v>431</v>
      </c>
      <c r="G481" t="s">
        <v>424</v>
      </c>
      <c r="H481" t="s">
        <v>431</v>
      </c>
      <c r="I481" t="s">
        <v>431</v>
      </c>
      <c r="K481" s="2">
        <v>0.993055555555554</v>
      </c>
      <c r="L481" s="3">
        <f t="shared" si="25"/>
        <v>307.99305555555554</v>
      </c>
      <c r="M481" t="s">
        <v>431</v>
      </c>
      <c r="N481" t="s">
        <v>431</v>
      </c>
    </row>
    <row r="482" spans="1:14" ht="12.75">
      <c r="A482" t="s">
        <v>431</v>
      </c>
      <c r="B482" s="1">
        <v>36832</v>
      </c>
      <c r="C482">
        <f>AVERAGE(C481,C483)</f>
        <v>0.9984244791666665</v>
      </c>
      <c r="D482" t="s">
        <v>423</v>
      </c>
      <c r="E482" t="s">
        <v>431</v>
      </c>
      <c r="F482" t="s">
        <v>431</v>
      </c>
      <c r="G482" t="s">
        <v>424</v>
      </c>
      <c r="H482" t="s">
        <v>431</v>
      </c>
      <c r="I482" t="s">
        <v>431</v>
      </c>
      <c r="K482" s="2">
        <v>0.995138888888887</v>
      </c>
      <c r="L482" s="3">
        <f t="shared" si="25"/>
        <v>307.9951388888889</v>
      </c>
      <c r="M482" t="s">
        <v>431</v>
      </c>
      <c r="N482" t="s">
        <v>431</v>
      </c>
    </row>
    <row r="483" spans="1:14" ht="12.75">
      <c r="A483" t="s">
        <v>412</v>
      </c>
      <c r="B483" s="1">
        <v>36832</v>
      </c>
      <c r="C483" s="2">
        <v>0.9994675925925925</v>
      </c>
      <c r="D483" t="s">
        <v>423</v>
      </c>
      <c r="E483">
        <v>0.676</v>
      </c>
      <c r="F483">
        <v>9.7803</v>
      </c>
      <c r="G483" t="s">
        <v>424</v>
      </c>
      <c r="H483">
        <v>1.666</v>
      </c>
      <c r="I483">
        <v>71.8822</v>
      </c>
      <c r="K483" s="2">
        <v>0.99722222222222</v>
      </c>
      <c r="L483" s="3">
        <f t="shared" si="25"/>
        <v>307.9972222222222</v>
      </c>
      <c r="M483">
        <f t="shared" si="23"/>
        <v>484.44186875891586</v>
      </c>
      <c r="N483">
        <f t="shared" si="24"/>
        <v>121.27013699304766</v>
      </c>
    </row>
    <row r="484" spans="1:14" ht="12.75">
      <c r="A484" t="s">
        <v>413</v>
      </c>
      <c r="B484" s="1">
        <v>36832</v>
      </c>
      <c r="C484" s="2">
        <v>0.001550925925925926</v>
      </c>
      <c r="D484" t="s">
        <v>423</v>
      </c>
      <c r="E484">
        <v>0.675</v>
      </c>
      <c r="F484">
        <v>9.7312</v>
      </c>
      <c r="G484" t="s">
        <v>424</v>
      </c>
      <c r="H484">
        <v>1.665</v>
      </c>
      <c r="I484">
        <v>72.1363</v>
      </c>
      <c r="K484" s="2">
        <v>0.999305555555553</v>
      </c>
      <c r="L484" s="3">
        <f t="shared" si="25"/>
        <v>307.99930555555557</v>
      </c>
      <c r="M484">
        <f t="shared" si="23"/>
        <v>482.00982723093983</v>
      </c>
      <c r="N484">
        <f t="shared" si="24"/>
        <v>121.55663850255664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