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<sst xmlns="http://schemas.openxmlformats.org/spreadsheetml/2006/main" count="1894" uniqueCount="430">
  <si>
    <t>c:\data\co\001031\fld1366</t>
  </si>
  <si>
    <t>c:\data\co\001031\fld1367</t>
  </si>
  <si>
    <t>c:\data\co\001031\fld1368</t>
  </si>
  <si>
    <t>c:\data\co\001031\fld1369</t>
  </si>
  <si>
    <t>c:\data\co\001031\fld1370</t>
  </si>
  <si>
    <t>c:\data\co\001031\fld1371</t>
  </si>
  <si>
    <t>c:\data\co\001031\fld1372</t>
  </si>
  <si>
    <t>c:\data\co\001031\fld1373</t>
  </si>
  <si>
    <t>c:\data\co\001031\fld1374</t>
  </si>
  <si>
    <t>c:\data\co\001031\fld1375</t>
  </si>
  <si>
    <t>c:\data\co\001031\fld1376</t>
  </si>
  <si>
    <t>c:\data\co\001031\fld1377</t>
  </si>
  <si>
    <t>c:\data\co\001031\fld1378</t>
  </si>
  <si>
    <t>c:\data\co\001031\fld1379</t>
  </si>
  <si>
    <t>c:\data\co\001031\fld1380</t>
  </si>
  <si>
    <t>c:\data\co\001031\fld1381</t>
  </si>
  <si>
    <t>c:\data\co\001031\fld1382</t>
  </si>
  <si>
    <t>c:\data\co\001031\fld1383</t>
  </si>
  <si>
    <t>c:\data\co\001031\fld1384</t>
  </si>
  <si>
    <t>c:\data\co\001031\fld1385</t>
  </si>
  <si>
    <t>c:\data\co\001031\fld1386</t>
  </si>
  <si>
    <t>c:\data\co\001031\fld1387</t>
  </si>
  <si>
    <t>c:\data\co\001031\fld1388</t>
  </si>
  <si>
    <t>c:\data\co\001031\fld1389</t>
  </si>
  <si>
    <t>c:\data\co\001031\fld1390</t>
  </si>
  <si>
    <t>c:\data\co\001031\fld1391</t>
  </si>
  <si>
    <t>c:\data\co\001031\fld1392</t>
  </si>
  <si>
    <t>c:\data\co\001031\fld1393</t>
  </si>
  <si>
    <t>c:\data\co\001031\fld1394</t>
  </si>
  <si>
    <t>c:\data\co\001031\fld1395</t>
  </si>
  <si>
    <t>c:\data\co\001031\fld1396</t>
  </si>
  <si>
    <t>c:\data\co\001031\fld1397</t>
  </si>
  <si>
    <t>c:\data\co\001031\fld1398</t>
  </si>
  <si>
    <t>c:\data\co\001031\fld1399</t>
  </si>
  <si>
    <t>c:\data\co\001031\fld1400</t>
  </si>
  <si>
    <t>c:\data\co\001031\fld1401</t>
  </si>
  <si>
    <t>c:\data\co\001031\fld1402</t>
  </si>
  <si>
    <t>c:\data\co\001031\fld1403</t>
  </si>
  <si>
    <t>c:\data\co\001031\fld1404</t>
  </si>
  <si>
    <t>c:\data\co\001031\fld1405</t>
  </si>
  <si>
    <t>c:\data\co\001031\fld1406</t>
  </si>
  <si>
    <t>c:\data\co\001031\fld1407</t>
  </si>
  <si>
    <t>c:\data\co\001031\fld1408</t>
  </si>
  <si>
    <t>c:\data\co\001031\fld1409</t>
  </si>
  <si>
    <t>c:\data\co\001031\fld1410</t>
  </si>
  <si>
    <t>c:\data\co\001031\fld1411</t>
  </si>
  <si>
    <t>c:\data\co\001031\fld1412</t>
  </si>
  <si>
    <t>c:\data\co\001031\fld1413</t>
  </si>
  <si>
    <t>c:\data\co\001031\fld1414</t>
  </si>
  <si>
    <t>c:\data\co\001031\fld1415</t>
  </si>
  <si>
    <t>c:\data\co\001031\fld1416</t>
  </si>
  <si>
    <t>c:\data\co\001031\fld1417</t>
  </si>
  <si>
    <t>c:\data\co\001031\fld1418</t>
  </si>
  <si>
    <t>c:\data\co\001031\fld1419</t>
  </si>
  <si>
    <t>c:\data\co\001031\fld1420</t>
  </si>
  <si>
    <t>c:\data\co\001031\fld1421</t>
  </si>
  <si>
    <t>c:\data\co\001031\fld1422</t>
  </si>
  <si>
    <t>c:\data\co\001031\fld1423</t>
  </si>
  <si>
    <t>c:\data\co\001031\fld1424</t>
  </si>
  <si>
    <t>c:\data\co\001031\fld1425</t>
  </si>
  <si>
    <t>c:\data\co\001031\fld1426</t>
  </si>
  <si>
    <t>c:\data\co\001031\fld1427</t>
  </si>
  <si>
    <t>c:\data\co\001031\fld1428</t>
  </si>
  <si>
    <t>c:\data\co\001031\fld1429</t>
  </si>
  <si>
    <t>c:\data\co\001031\fld1430</t>
  </si>
  <si>
    <t>c:\data\co\001031\fld1431</t>
  </si>
  <si>
    <t>c:\data\co\001031\fld1432</t>
  </si>
  <si>
    <t>c:\data\co\001031\fld1433</t>
  </si>
  <si>
    <t>c:\data\co\001031\fld1434</t>
  </si>
  <si>
    <t>c:\data\co\001031\fld1435</t>
  </si>
  <si>
    <t>c:\data\co\001031\fld1436</t>
  </si>
  <si>
    <t>c:\data\co\001031\fld1437</t>
  </si>
  <si>
    <t>c:\data\co\001031\fld1438</t>
  </si>
  <si>
    <t>c:\data\co\001031\fld1439</t>
  </si>
  <si>
    <t>c:\data\co\001031\fld1440</t>
  </si>
  <si>
    <t>c:\data\co\001031\fld1441</t>
  </si>
  <si>
    <t>c:\data\co\001031\fld1442</t>
  </si>
  <si>
    <t>c:\data\co\001031\fld1443</t>
  </si>
  <si>
    <t>c:\data\co\001031\fld1444</t>
  </si>
  <si>
    <t>c:\data\co\001031\fld1445</t>
  </si>
  <si>
    <t>c:\data\co\001031\fld1446</t>
  </si>
  <si>
    <t>c:\data\co\001031\fld1447</t>
  </si>
  <si>
    <t>c:\data\co\001031\fld1448</t>
  </si>
  <si>
    <t>c:\data\co\001031\fld1449</t>
  </si>
  <si>
    <t>c:\data\co\001031\fld1450</t>
  </si>
  <si>
    <t>c:\data\co\001031\fld1451</t>
  </si>
  <si>
    <t>c:\data\co\001031\fld1452</t>
  </si>
  <si>
    <t>c:\data\co\001031\fld1453</t>
  </si>
  <si>
    <t>c:\data\co\001031\fld1454</t>
  </si>
  <si>
    <t>c:\data\co\001031\fld1455</t>
  </si>
  <si>
    <t>c:\data\co\001031\fld1456</t>
  </si>
  <si>
    <t>c:\data\co\001031\fld1457</t>
  </si>
  <si>
    <t>c:\data\co\001031\fld1458</t>
  </si>
  <si>
    <t>c:\data\co\001031\fld1459</t>
  </si>
  <si>
    <t>c:\data\co\001031\fld1460</t>
  </si>
  <si>
    <t>c:\data\co\001031\fld1461</t>
  </si>
  <si>
    <t>c:\data\co\001031\fld1462</t>
  </si>
  <si>
    <t>c:\data\co\001031\fld1463</t>
  </si>
  <si>
    <t>c:\data\co\001031\fld1464</t>
  </si>
  <si>
    <t>c:\data\co\001031\fld1465</t>
  </si>
  <si>
    <t>c:\data\co\001031\fld1466</t>
  </si>
  <si>
    <t>c:\data\co\001031\fld1467</t>
  </si>
  <si>
    <t>c:\data\co\001031\fld1468</t>
  </si>
  <si>
    <t>c:\data\co\001031\fld1469</t>
  </si>
  <si>
    <t>c:\data\co\001031\fld1470</t>
  </si>
  <si>
    <t>c:\data\co\001031\fld1471</t>
  </si>
  <si>
    <t>c:\data\co\001031\fld1472</t>
  </si>
  <si>
    <t>c:\data\co\001031\fld1473</t>
  </si>
  <si>
    <t>c:\data\co\001031\fld1474</t>
  </si>
  <si>
    <t>c:\data\co\001031\fld1475</t>
  </si>
  <si>
    <t>c:\data\co\001031\fld1476</t>
  </si>
  <si>
    <t>c:\data\co\001031\fld1477</t>
  </si>
  <si>
    <t>c:\data\co\001031\fld1478</t>
  </si>
  <si>
    <t>c:\data\co\001031\fld1479</t>
  </si>
  <si>
    <t>c:\data\co\001031\fld1480</t>
  </si>
  <si>
    <t>c:\data\co\001031\fld1481</t>
  </si>
  <si>
    <t>c:\data\co\001031\fld1482</t>
  </si>
  <si>
    <t>c:\data\co\001031\fld1483</t>
  </si>
  <si>
    <t>c:\data\co\001031\fld1484</t>
  </si>
  <si>
    <t>c:\data\co\001031\fld1485</t>
  </si>
  <si>
    <t>c:\data\co\001031\fld1486</t>
  </si>
  <si>
    <t>c:\data\co\001031\fld1487</t>
  </si>
  <si>
    <t>c:\data\co\001031\fld1488</t>
  </si>
  <si>
    <t>c:\data\co\001031\fld1489</t>
  </si>
  <si>
    <t>c:\data\co\001031\fld1490</t>
  </si>
  <si>
    <t>c:\data\co\001031\fld1491</t>
  </si>
  <si>
    <t>c:\data\co\001031\fld1492</t>
  </si>
  <si>
    <t>c:\data\co\001031\fld1493</t>
  </si>
  <si>
    <t>c:\data\co\001031\fld1494</t>
  </si>
  <si>
    <t>c:\data\co\001031\fld1495</t>
  </si>
  <si>
    <t>c:\data\co\001031\fld1496</t>
  </si>
  <si>
    <t>c:\data\co\001031\fld1497</t>
  </si>
  <si>
    <t>c:\data\co\001031\fld1498</t>
  </si>
  <si>
    <t>c:\data\co\001031\fld1499</t>
  </si>
  <si>
    <t>c:\data\co\001031\fld1500</t>
  </si>
  <si>
    <t>c:\data\co\001031\fld1501</t>
  </si>
  <si>
    <t>c:\data\co\001031\fld1502</t>
  </si>
  <si>
    <t>c:\data\co\001031\fld1503</t>
  </si>
  <si>
    <t>c:\data\co\001031\fld1504</t>
  </si>
  <si>
    <t>c:\data\co\001031\fld1505</t>
  </si>
  <si>
    <t>c:\data\co\001031\fld1506</t>
  </si>
  <si>
    <t>c:\data\co\001031\fld1507</t>
  </si>
  <si>
    <t>c:\data\co\001031\fld1508</t>
  </si>
  <si>
    <t>c:\data\co\001031\fld1509</t>
  </si>
  <si>
    <t>c:\data\co\001031\fld1510</t>
  </si>
  <si>
    <t>c:\data\co\001031\fld1511</t>
  </si>
  <si>
    <t>c:\data\co\001031\fld1512</t>
  </si>
  <si>
    <t>c:\data\co\001031\fld1513</t>
  </si>
  <si>
    <t>c:\data\co\001031\fld1514</t>
  </si>
  <si>
    <t>c:\data\co\001031\fld1515</t>
  </si>
  <si>
    <t>c:\data\co\001031\fld1516</t>
  </si>
  <si>
    <t>c:\data\co\001031\fld1517</t>
  </si>
  <si>
    <t>c:\data\co\001031\fld1518</t>
  </si>
  <si>
    <t>c:\data\co\001031\fld1519</t>
  </si>
  <si>
    <t>c:\data\co\001031\fld1520</t>
  </si>
  <si>
    <t>c:\data\co\001031\fld1521</t>
  </si>
  <si>
    <t>c:\data\co\001031\fld1522</t>
  </si>
  <si>
    <t>c:\data\co\001031\fld1523</t>
  </si>
  <si>
    <t>c:\data\co\001031\fld1524</t>
  </si>
  <si>
    <t>c:\data\co\001031\fld1525</t>
  </si>
  <si>
    <t>c:\data\co\001031\fld1526</t>
  </si>
  <si>
    <t>c:\data\co\001031\fld1527</t>
  </si>
  <si>
    <t>c:\data\co\001031\fld1528</t>
  </si>
  <si>
    <t>c:\data\co\001031\fld1529</t>
  </si>
  <si>
    <t>c:\data\co\001031\fld1530</t>
  </si>
  <si>
    <t>c:\data\co\001031\fld1531</t>
  </si>
  <si>
    <t>c:\data\co\001031\fld1532</t>
  </si>
  <si>
    <t>c:\data\co\001031\fld1533</t>
  </si>
  <si>
    <t>c:\data\co\001031\fld1534</t>
  </si>
  <si>
    <t>c:\data\co\001031\fld1535</t>
  </si>
  <si>
    <t>c:\data\co\001031\fld1536</t>
  </si>
  <si>
    <t>c:\data\co\001031\fld1537</t>
  </si>
  <si>
    <t>c:\data\co\001031\fld1538</t>
  </si>
  <si>
    <t>c:\data\co\001031\fld1539</t>
  </si>
  <si>
    <t>c:\data\co\001031\fld1540</t>
  </si>
  <si>
    <t>c:\data\co\001031\fld1541</t>
  </si>
  <si>
    <t>c:\data\co\001031\fld1542</t>
  </si>
  <si>
    <t>c:\data\co\001031\fld1543</t>
  </si>
  <si>
    <t>c:\data\co\001031\fld1544</t>
  </si>
  <si>
    <t>c:\data\co\001031\fld1545</t>
  </si>
  <si>
    <t>c:\data\co\001031\fld1546</t>
  </si>
  <si>
    <t>c:\data\co\001031\fld1547</t>
  </si>
  <si>
    <t>c:\data\co\001031\fld1548</t>
  </si>
  <si>
    <t>c:\data\co\001031\fld1549</t>
  </si>
  <si>
    <t>c:\data\co\001031\fld1550</t>
  </si>
  <si>
    <t>c:\data\co\001031\fld1551</t>
  </si>
  <si>
    <t>c:\data\co\001031\fld1552</t>
  </si>
  <si>
    <t>c:\data\co\001031\fld1553</t>
  </si>
  <si>
    <t>c:\data\co\001031\fld1554</t>
  </si>
  <si>
    <t>c:\data\co\001031\fld1555</t>
  </si>
  <si>
    <t>c:\data\co\001031\fld1556</t>
  </si>
  <si>
    <t>c:\data\co\001031\fld1557</t>
  </si>
  <si>
    <t>c:\data\co\001031\fld1558</t>
  </si>
  <si>
    <t>c:\data\co\001031\fld1559</t>
  </si>
  <si>
    <t>c:\data\co\001031\fld1560</t>
  </si>
  <si>
    <t>c:\data\co\001031\fld1561</t>
  </si>
  <si>
    <t>c:\data\co\001031\fld1562</t>
  </si>
  <si>
    <t>c:\data\co\001031\fld1563</t>
  </si>
  <si>
    <t>c:\data\co\001031\fld1564</t>
  </si>
  <si>
    <t>c:\data\co\001031\fld1565</t>
  </si>
  <si>
    <t>c:\data\co\001031\fld1566</t>
  </si>
  <si>
    <t>c:\data\co\001031\fld1567</t>
  </si>
  <si>
    <t>c:\data\co\001031\fld1568</t>
  </si>
  <si>
    <t>c:\data\co\001031\fld1569</t>
  </si>
  <si>
    <t>c:\data\co\001031\fld1570</t>
  </si>
  <si>
    <t>c:\data\co\001031\fld1571</t>
  </si>
  <si>
    <t>c:\data\co\001031\fld1572</t>
  </si>
  <si>
    <t>c:\data\co\001031\fld1573</t>
  </si>
  <si>
    <t>c:\data\co\001031\fld1574</t>
  </si>
  <si>
    <t>c:\data\co\001031\fld1575</t>
  </si>
  <si>
    <t>c:\data\co\001031\fld1576</t>
  </si>
  <si>
    <t>c:\data\co\001031\fld1577</t>
  </si>
  <si>
    <t>c:\data\co\001031\fld1578</t>
  </si>
  <si>
    <t>c:\data\co\001031\fld1579</t>
  </si>
  <si>
    <t>c:\data\co\001031\fld1580</t>
  </si>
  <si>
    <t>c:\data\co\001031\fld1581</t>
  </si>
  <si>
    <t>c:\data\co\001031\fld1582</t>
  </si>
  <si>
    <t>c:\data\co\001031\fld1583</t>
  </si>
  <si>
    <t>c:\data\co\001031\fld1584</t>
  </si>
  <si>
    <t>c:\data\co\001031\fld1585</t>
  </si>
  <si>
    <t>c:\data\co\001031\fld1586</t>
  </si>
  <si>
    <t>c:\data\co\001031\fld1587</t>
  </si>
  <si>
    <t>c:\data\co\001031\fld1588</t>
  </si>
  <si>
    <t>c:\data\co\001031\fld1589</t>
  </si>
  <si>
    <t>c:\data\co\001031\fld1590</t>
  </si>
  <si>
    <t>c:\data\co\001031\fld1591</t>
  </si>
  <si>
    <t>c:\data\co\001031\fld1592</t>
  </si>
  <si>
    <t>c:\data\co\001031\fld1593</t>
  </si>
  <si>
    <t>c:\data\co\001031\fld1594</t>
  </si>
  <si>
    <t>c:\data\co\001031\fld1595</t>
  </si>
  <si>
    <t>c:\data\co\001031\fld1596</t>
  </si>
  <si>
    <t>c:\data\co\001031\fld1597</t>
  </si>
  <si>
    <t>c:\data\co\001031\fld1598</t>
  </si>
  <si>
    <t>c:\data\co\001031\fld1599</t>
  </si>
  <si>
    <t>c:\data\co\001031\fld1600</t>
  </si>
  <si>
    <t>c:\data\co\001031\fld1601</t>
  </si>
  <si>
    <t>c:\data\co\001031\fld1602</t>
  </si>
  <si>
    <t>c:\data\co\001031\fld1603</t>
  </si>
  <si>
    <t>c:\data\co\001031\fld1604</t>
  </si>
  <si>
    <t>c:\data\co\001031\fld1605</t>
  </si>
  <si>
    <t>c:\data\co\001031\fld1606</t>
  </si>
  <si>
    <t>c:\data\co\001031\fld1607</t>
  </si>
  <si>
    <t>c:\data\co\001031\fld1608</t>
  </si>
  <si>
    <t>c:\data\co\001031\fld1609</t>
  </si>
  <si>
    <t>c:\data\co\001031\fld1610</t>
  </si>
  <si>
    <t>c:\data\co\001031\fld1611</t>
  </si>
  <si>
    <t>c:\data\co\001031\fld1612</t>
  </si>
  <si>
    <t>c:\data\co\001031\fld1613</t>
  </si>
  <si>
    <t>c:\data\co\001031\fld1614</t>
  </si>
  <si>
    <t>c:\data\co\001031\fld1615</t>
  </si>
  <si>
    <t>c:\data\co\001031\fld1616</t>
  </si>
  <si>
    <t>c:\data\co\001031\fld1617</t>
  </si>
  <si>
    <t>c:\data\co\001031\fld1618</t>
  </si>
  <si>
    <t>c:\data\co\001031\fld1619</t>
  </si>
  <si>
    <t>c:\data\co\001031\fld1620</t>
  </si>
  <si>
    <t>c:\data\co\001031\fld1621</t>
  </si>
  <si>
    <t>c:\data\co\001031\fld1622</t>
  </si>
  <si>
    <t>c:\data\co\001031\fld1623</t>
  </si>
  <si>
    <t>c:\data\co\001031\fld1624</t>
  </si>
  <si>
    <t>c:\data\co\001031\fld1625</t>
  </si>
  <si>
    <t>c:\data\co\001031\fld1626</t>
  </si>
  <si>
    <t>c:\data\co\001031\fld1627</t>
  </si>
  <si>
    <t>c:\data\co\001031\fld1628</t>
  </si>
  <si>
    <t>c:\data\co\001031\fld1629</t>
  </si>
  <si>
    <t>c:\data\co\001031\fld1630</t>
  </si>
  <si>
    <t>c:\data\co\001031\fld1631</t>
  </si>
  <si>
    <t>c:\data\co\001031\fld1632</t>
  </si>
  <si>
    <t>c:\data\co\001031\fld1633</t>
  </si>
  <si>
    <t>c:\data\co\001031\fld1634</t>
  </si>
  <si>
    <t>c:\data\co\001031\fld1635</t>
  </si>
  <si>
    <t>c:\data\co\001031\fld1636</t>
  </si>
  <si>
    <t>c:\data\co\001031\fld1637</t>
  </si>
  <si>
    <t>c:\data\co\001031\fld1638</t>
  </si>
  <si>
    <t>c:\data\co\001031\fld1639</t>
  </si>
  <si>
    <t>c:\data\co\001031\fld1640</t>
  </si>
  <si>
    <t>c:\data\co\001031\fld1641</t>
  </si>
  <si>
    <t>c:\data\co\001031\fld1642</t>
  </si>
  <si>
    <t>c:\data\co\001031\fld1643</t>
  </si>
  <si>
    <t>c:\data\co\001031\fld1644</t>
  </si>
  <si>
    <t>c:\data\co\001031\fld1645</t>
  </si>
  <si>
    <t>c:\data\co\001031\fld1646</t>
  </si>
  <si>
    <t>c:\data\co\001031\fld1647</t>
  </si>
  <si>
    <t>c:\data\co\001031\fld1648</t>
  </si>
  <si>
    <t>c:\data\co\001031\fld1649</t>
  </si>
  <si>
    <t>c:\data\co\001031\fld1650</t>
  </si>
  <si>
    <t>c:\data\co\001031\fld1651</t>
  </si>
  <si>
    <t>c:\data\co\001031\fld1652</t>
  </si>
  <si>
    <t>c:\data\co\001031\fld1653</t>
  </si>
  <si>
    <t>c:\data\co\001031\fld1654</t>
  </si>
  <si>
    <t>c:\data\co\001031\fld1655</t>
  </si>
  <si>
    <t>c:\data\co\001031\fld1656</t>
  </si>
  <si>
    <t>c:\data\co\001031\fld1657</t>
  </si>
  <si>
    <t>c:\data\co\001031\fld1658</t>
  </si>
  <si>
    <t>c:\data\co\001031\fld1659</t>
  </si>
  <si>
    <t>c:\data\co\001031\fld1660</t>
  </si>
  <si>
    <t>c:\data\co\001031\fld1661</t>
  </si>
  <si>
    <t>c:\data\co\001031\fld1662</t>
  </si>
  <si>
    <t>c:\data\co\001031\fld1663</t>
  </si>
  <si>
    <t>c:\data\co\001031\fld1664</t>
  </si>
  <si>
    <t>c:\data\co\001031\fld1665</t>
  </si>
  <si>
    <t>c:\data\co\001031\fld1666</t>
  </si>
  <si>
    <t>c:\data\co\001031\fld1667</t>
  </si>
  <si>
    <t>c:\data\co\001031\fld1668</t>
  </si>
  <si>
    <t>c:\data\co\001031\fld1669</t>
  </si>
  <si>
    <t>c:\data\co\001031\fld1670</t>
  </si>
  <si>
    <t>c:\data\co\001031\fld1671</t>
  </si>
  <si>
    <t>c:\data\co\001031\fld1672</t>
  </si>
  <si>
    <t>c:\data\co\001031\fld1673</t>
  </si>
  <si>
    <t>c:\data\co\001031\fld1674</t>
  </si>
  <si>
    <t>c:\data\co\001031\fld1675</t>
  </si>
  <si>
    <t>c:\data\co\001031\fld1676</t>
  </si>
  <si>
    <t>c:\data\co\001031\fld1677</t>
  </si>
  <si>
    <t>c:\data\co\001031\fld1678</t>
  </si>
  <si>
    <t>c:\data\co\001031\fld1679</t>
  </si>
  <si>
    <t>c:\data\co\001031\fld1680</t>
  </si>
  <si>
    <t>c:\data\co\001031\fld1681</t>
  </si>
  <si>
    <t>c:\data\co\001031\fld1682</t>
  </si>
  <si>
    <t>c:\data\co\001031\fld1683</t>
  </si>
  <si>
    <t>c:\data\co\001031\fld1684</t>
  </si>
  <si>
    <t>c:\data\co\001031\fld1685</t>
  </si>
  <si>
    <t>c:\data\co\001031\fld1686</t>
  </si>
  <si>
    <t>c:\data\co\001031\fld1687</t>
  </si>
  <si>
    <t>c:\data\co\001031\fld1688</t>
  </si>
  <si>
    <t>c:\data\co\001031\fld1689</t>
  </si>
  <si>
    <t>c:\data\co\001031\fld1690</t>
  </si>
  <si>
    <t>c:\data\co\001031\fld1691</t>
  </si>
  <si>
    <t>c:\data\co\001031\fld1692</t>
  </si>
  <si>
    <t>c:\data\co\001031\fld1693</t>
  </si>
  <si>
    <t>c:\data\co\001031\fld1694</t>
  </si>
  <si>
    <t>c:\data\co\001031\fld1695</t>
  </si>
  <si>
    <t>c:\data\co\001031\fld1696</t>
  </si>
  <si>
    <t>c:\data\co\001031\fld1697</t>
  </si>
  <si>
    <t>c:\data\co\001031\fld1698</t>
  </si>
  <si>
    <t>c:\data\co\001031\fld1699</t>
  </si>
  <si>
    <t>c:\data\co\001031\fld1700</t>
  </si>
  <si>
    <t>c:\data\co\001031\fld1701</t>
  </si>
  <si>
    <t>c:\data\co\001031\fld1702</t>
  </si>
  <si>
    <t>c:\data\co\001031\fld1703</t>
  </si>
  <si>
    <t>c:\data\co\001031\fld1704</t>
  </si>
  <si>
    <t>c:\data\co\001031\fld1705</t>
  </si>
  <si>
    <t>c:\data\co\001031\fld1706</t>
  </si>
  <si>
    <t>c:\data\co\001031\fld1707</t>
  </si>
  <si>
    <t>c:\data\co\001031\fld1708</t>
  </si>
  <si>
    <t>c:\data\co\001031\fld1709</t>
  </si>
  <si>
    <t>c:\data\co\001031\fld1710</t>
  </si>
  <si>
    <t>c:\data\co\001031\fld1711</t>
  </si>
  <si>
    <t>c:\data\co\001031\fld1712</t>
  </si>
  <si>
    <t>c:\data\co\001031\fld1713</t>
  </si>
  <si>
    <t>c:\data\co\001031\fld1714</t>
  </si>
  <si>
    <t>c:\data\co\001031\fld1715</t>
  </si>
  <si>
    <t>c:\data\co\001031\fld1716</t>
  </si>
  <si>
    <t>c:\data\co\001031\fld1717</t>
  </si>
  <si>
    <t>c:\data\co\001031\fld1718</t>
  </si>
  <si>
    <t>c:\data\co\001031\fld1719</t>
  </si>
  <si>
    <t>c:\data\co\001031\fld1720</t>
  </si>
  <si>
    <t>c:\data\co\001031\fld1721</t>
  </si>
  <si>
    <t>c:\data\co\001031\fld1722</t>
  </si>
  <si>
    <t>c:\data\co\001031\fld1723</t>
  </si>
  <si>
    <t>c:\data\co\001031\fld1724</t>
  </si>
  <si>
    <t>c:\data\co\001031\fld1725</t>
  </si>
  <si>
    <t>c:\data\co\001031\fld1726</t>
  </si>
  <si>
    <t>c:\data\co\001031\fld1727</t>
  </si>
  <si>
    <t>c:\data\co\001031\fld1728</t>
  </si>
  <si>
    <t>c:\data\co\001031\fld1729</t>
  </si>
  <si>
    <t>c:\data\co\001031\fld1730</t>
  </si>
  <si>
    <t>c:\data\co\001031\fld1731</t>
  </si>
  <si>
    <t>c:\data\co\001031\fld1732</t>
  </si>
  <si>
    <t>c:\data\co\001031\fld1733</t>
  </si>
  <si>
    <t>c:\data\co\001031\fld1734</t>
  </si>
  <si>
    <t>c:\data\co\001031\fld1735</t>
  </si>
  <si>
    <t>c:\data\co\001031\fld1736</t>
  </si>
  <si>
    <t>c:\data\co\001031\fld1737</t>
  </si>
  <si>
    <t>c:\data\co\001031\fld1738</t>
  </si>
  <si>
    <t>c:\data\co\001031\fld1739</t>
  </si>
  <si>
    <t>c:\data\co\001031\fld1740</t>
  </si>
  <si>
    <t>c:\data\co\001031\fld1741</t>
  </si>
  <si>
    <t>c:\data\co\001031\fld1742</t>
  </si>
  <si>
    <t>c:\data\co\001031\fld1743</t>
  </si>
  <si>
    <t>c:\data\co\001031\fld1744</t>
  </si>
  <si>
    <t>c:\data\co\001031\fld1745</t>
  </si>
  <si>
    <t>c:\data\co\001031\fld1746</t>
  </si>
  <si>
    <t>c:\data\co\001031\fld1747</t>
  </si>
  <si>
    <t>c:\data\co\001031\fld1748</t>
  </si>
  <si>
    <t>c:\data\co\001031\fld1749</t>
  </si>
  <si>
    <t>c:\data\co\001031\fld1750</t>
  </si>
  <si>
    <t>c:\data\co\001031\fld1751</t>
  </si>
  <si>
    <t>c:\data\co\001031\fld1752</t>
  </si>
  <si>
    <t>c:\data\co\001031\fld1753</t>
  </si>
  <si>
    <t>c:\data\co\001031\fld1754</t>
  </si>
  <si>
    <t>c:\data\co\001031\fld1755</t>
  </si>
  <si>
    <t>c:\data\co\001031\fld1756</t>
  </si>
  <si>
    <t>c:\data\co\001031\fld1757</t>
  </si>
  <si>
    <t>c:\data\co\001031\fld1758</t>
  </si>
  <si>
    <t>c:\data\co\001031\fld1759</t>
  </si>
  <si>
    <t>c:\data\co\001031\fld1760</t>
  </si>
  <si>
    <t>c:\data\co\001031\fld1761</t>
  </si>
  <si>
    <t>c:\data\co\001031\fld1762</t>
  </si>
  <si>
    <t>c:\data\co\001031\fld1763</t>
  </si>
  <si>
    <t>c:\data\co\001031\fld1764</t>
  </si>
  <si>
    <t>c:\data\co\001031\fld1765</t>
  </si>
  <si>
    <t>c:\data\co\001031\fld1766</t>
  </si>
  <si>
    <t>c:\data\co\001031\fld1767</t>
  </si>
  <si>
    <t>c:\data\co\001031\fld1768</t>
  </si>
  <si>
    <t>c:\data\co\001031\fld1769</t>
  </si>
  <si>
    <t>c:\data\co\001031\fld1770</t>
  </si>
  <si>
    <t>c:\data\co\001031\fld1771</t>
  </si>
  <si>
    <t>c:\data\co\001031\fld1772</t>
  </si>
  <si>
    <t>c:\data\co\001031\fld1773</t>
  </si>
  <si>
    <t>c:\data\co\001031\fld1774</t>
  </si>
  <si>
    <t>c:\data\co\001031\fld1775</t>
  </si>
  <si>
    <t>c:\data\co\001031\fld1776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</si>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</sst>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78" sqref="B47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411</v>
      </c>
      <c r="B3" t="s">
        <v>412</v>
      </c>
      <c r="C3" t="s">
        <v>413</v>
      </c>
      <c r="E3" t="s">
        <v>414</v>
      </c>
      <c r="F3" t="s">
        <v>415</v>
      </c>
      <c r="H3" t="s">
        <v>416</v>
      </c>
      <c r="I3" t="s">
        <v>417</v>
      </c>
      <c r="K3" t="s">
        <v>418</v>
      </c>
      <c r="L3" t="s">
        <v>419</v>
      </c>
      <c r="M3" t="s">
        <v>420</v>
      </c>
      <c r="N3" t="s">
        <v>421</v>
      </c>
      <c r="O3" t="s">
        <v>422</v>
      </c>
      <c r="P3" t="s">
        <v>423</v>
      </c>
      <c r="Q3" t="s">
        <v>424</v>
      </c>
    </row>
    <row r="4" spans="11:17" ht="12.75">
      <c r="K4" t="s">
        <v>425</v>
      </c>
      <c r="M4" t="s">
        <v>426</v>
      </c>
      <c r="N4" t="s">
        <v>427</v>
      </c>
      <c r="O4">
        <v>277</v>
      </c>
      <c r="P4">
        <v>213.60705000000002</v>
      </c>
      <c r="Q4">
        <v>221.70293333333333</v>
      </c>
    </row>
    <row r="5" spans="1:16" ht="12.75">
      <c r="A5" t="s">
        <v>0</v>
      </c>
      <c r="B5" s="1">
        <v>36834</v>
      </c>
      <c r="C5" s="2">
        <v>0.004432870370370371</v>
      </c>
      <c r="D5" t="s">
        <v>420</v>
      </c>
      <c r="E5">
        <v>0.675</v>
      </c>
      <c r="F5">
        <v>10.2231</v>
      </c>
      <c r="G5" t="s">
        <v>421</v>
      </c>
      <c r="H5">
        <v>1.665</v>
      </c>
      <c r="I5">
        <v>76.8409</v>
      </c>
      <c r="K5" s="2">
        <v>0.001388888888888889</v>
      </c>
      <c r="L5" s="3">
        <f>B5-DATE(1999,12,31)+K5</f>
        <v>309.00138888888887</v>
      </c>
      <c r="M5">
        <f>500*F5/AVERAGE($Q$47,$P$6)</f>
        <v>485.03351979162215</v>
      </c>
      <c r="N5">
        <f>(277-103)/(-60+(AVERAGE($P$4,$P$47)))*I5+277-((277-103)/(-60+(AVERAGE($P$4,$P$47)))*210)</f>
        <v>123.65976019495719</v>
      </c>
      <c r="P5" t="s">
        <v>420</v>
      </c>
    </row>
    <row r="6" spans="1:17" ht="12.75">
      <c r="A6" t="s">
        <v>1</v>
      </c>
      <c r="B6" s="1">
        <v>36834</v>
      </c>
      <c r="C6" s="2">
        <v>0.006516203703703704</v>
      </c>
      <c r="D6" t="s">
        <v>420</v>
      </c>
      <c r="E6">
        <v>0.676</v>
      </c>
      <c r="F6">
        <v>10.1454</v>
      </c>
      <c r="G6" t="s">
        <v>421</v>
      </c>
      <c r="H6">
        <v>1.668</v>
      </c>
      <c r="I6">
        <v>79.3835</v>
      </c>
      <c r="K6" s="2">
        <v>0.003472222222222222</v>
      </c>
      <c r="L6" s="3">
        <f aca="true" t="shared" si="0" ref="L6:L69">B6-DATE(1999,12,31)+K6</f>
        <v>309.00347222222223</v>
      </c>
      <c r="M6">
        <f aca="true" t="shared" si="1" ref="M6:M44">500*F6/AVERAGE($Q$47,$P$6)</f>
        <v>481.34705438603976</v>
      </c>
      <c r="N6">
        <f aca="true" t="shared" si="2" ref="N6:N44">(277-103)/(-60+(AVERAGE($P$4,$P$47)))*I6+277-((277-103)/(-60+(AVERAGE($P$4,$P$47)))*210)</f>
        <v>126.58770799370546</v>
      </c>
      <c r="P6">
        <v>10.4252</v>
      </c>
      <c r="Q6">
        <v>10.291033333333333</v>
      </c>
    </row>
    <row r="7" spans="1:14" ht="12.75">
      <c r="A7" t="s">
        <v>2</v>
      </c>
      <c r="B7" s="1">
        <v>36834</v>
      </c>
      <c r="C7" s="2">
        <v>0.008599537037037036</v>
      </c>
      <c r="D7" t="s">
        <v>420</v>
      </c>
      <c r="E7">
        <v>0.676</v>
      </c>
      <c r="F7">
        <v>10.0099</v>
      </c>
      <c r="G7" t="s">
        <v>421</v>
      </c>
      <c r="H7">
        <v>1.67</v>
      </c>
      <c r="I7">
        <v>81.4653</v>
      </c>
      <c r="K7" s="2">
        <v>0.005555555555555556</v>
      </c>
      <c r="L7" s="3">
        <f t="shared" si="0"/>
        <v>309.00555555555553</v>
      </c>
      <c r="M7">
        <f t="shared" si="1"/>
        <v>474.9182762334476</v>
      </c>
      <c r="N7">
        <f t="shared" si="2"/>
        <v>128.98501851342314</v>
      </c>
    </row>
    <row r="8" spans="1:14" ht="12.75">
      <c r="A8" t="s">
        <v>3</v>
      </c>
      <c r="B8" s="1">
        <v>36834</v>
      </c>
      <c r="C8" s="2">
        <v>0.010694444444444444</v>
      </c>
      <c r="D8" t="s">
        <v>420</v>
      </c>
      <c r="E8">
        <v>0.675</v>
      </c>
      <c r="F8">
        <v>9.4691</v>
      </c>
      <c r="G8" t="s">
        <v>421</v>
      </c>
      <c r="H8">
        <v>1.67</v>
      </c>
      <c r="I8">
        <v>77.0873</v>
      </c>
      <c r="K8" s="2">
        <v>0.007638888888888889</v>
      </c>
      <c r="L8" s="3">
        <f t="shared" si="0"/>
        <v>309.0076388888889</v>
      </c>
      <c r="M8">
        <f t="shared" si="1"/>
        <v>449.2600974517366</v>
      </c>
      <c r="N8">
        <f t="shared" si="2"/>
        <v>123.94350373999441</v>
      </c>
    </row>
    <row r="9" spans="1:14" ht="12.75">
      <c r="A9" t="s">
        <v>4</v>
      </c>
      <c r="B9" s="1">
        <v>36834</v>
      </c>
      <c r="C9" s="2">
        <v>0.012777777777777777</v>
      </c>
      <c r="D9" t="s">
        <v>420</v>
      </c>
      <c r="E9">
        <v>0.675</v>
      </c>
      <c r="F9">
        <v>9.4454</v>
      </c>
      <c r="G9" t="s">
        <v>421</v>
      </c>
      <c r="H9">
        <v>1.666</v>
      </c>
      <c r="I9">
        <v>78.051</v>
      </c>
      <c r="K9" s="2">
        <v>0.009722222222222222</v>
      </c>
      <c r="L9" s="3">
        <f t="shared" si="0"/>
        <v>309.0097222222222</v>
      </c>
      <c r="M9">
        <f t="shared" si="1"/>
        <v>448.1356543357482</v>
      </c>
      <c r="N9">
        <f t="shared" si="2"/>
        <v>125.05325883071009</v>
      </c>
    </row>
    <row r="10" spans="1:14" ht="12.75">
      <c r="A10" t="s">
        <v>5</v>
      </c>
      <c r="B10" s="1">
        <v>36834</v>
      </c>
      <c r="C10" s="2">
        <v>0.01486111111111111</v>
      </c>
      <c r="D10" t="s">
        <v>420</v>
      </c>
      <c r="E10">
        <v>0.68</v>
      </c>
      <c r="F10">
        <v>9.7708</v>
      </c>
      <c r="G10" t="s">
        <v>421</v>
      </c>
      <c r="H10">
        <v>1.67</v>
      </c>
      <c r="I10">
        <v>78.7692</v>
      </c>
      <c r="K10" s="2">
        <v>0.011805555555555555</v>
      </c>
      <c r="L10" s="3">
        <f t="shared" si="0"/>
        <v>309.01180555555555</v>
      </c>
      <c r="M10">
        <f t="shared" si="1"/>
        <v>463.5742108734123</v>
      </c>
      <c r="N10">
        <f t="shared" si="2"/>
        <v>125.88030677732417</v>
      </c>
    </row>
    <row r="11" spans="1:14" ht="12.75">
      <c r="A11" t="s">
        <v>6</v>
      </c>
      <c r="B11" s="1">
        <v>36834</v>
      </c>
      <c r="C11" s="2">
        <v>0.016944444444444443</v>
      </c>
      <c r="D11" t="s">
        <v>420</v>
      </c>
      <c r="E11">
        <v>0.676</v>
      </c>
      <c r="F11">
        <v>9.5234</v>
      </c>
      <c r="G11" t="s">
        <v>421</v>
      </c>
      <c r="H11">
        <v>1.665</v>
      </c>
      <c r="I11">
        <v>81.3524</v>
      </c>
      <c r="K11" s="2">
        <v>0.013888888888888888</v>
      </c>
      <c r="L11" s="3">
        <f t="shared" si="0"/>
        <v>309.0138888888889</v>
      </c>
      <c r="M11">
        <f t="shared" si="1"/>
        <v>451.836353198495</v>
      </c>
      <c r="N11">
        <f t="shared" si="2"/>
        <v>128.85500777383425</v>
      </c>
    </row>
    <row r="12" spans="1:14" ht="12.75">
      <c r="A12" t="s">
        <v>7</v>
      </c>
      <c r="B12" s="1">
        <v>36834</v>
      </c>
      <c r="C12" s="2">
        <v>0.01902777777777778</v>
      </c>
      <c r="D12" t="s">
        <v>420</v>
      </c>
      <c r="E12">
        <v>0.676</v>
      </c>
      <c r="F12">
        <v>10.1183</v>
      </c>
      <c r="G12" t="s">
        <v>421</v>
      </c>
      <c r="H12">
        <v>1.665</v>
      </c>
      <c r="I12">
        <v>84.3288</v>
      </c>
      <c r="K12" s="2">
        <v>0.015972222222222224</v>
      </c>
      <c r="L12" s="3">
        <f t="shared" si="0"/>
        <v>309.0159722222222</v>
      </c>
      <c r="M12">
        <f t="shared" si="1"/>
        <v>480.0612987555213</v>
      </c>
      <c r="N12">
        <f t="shared" si="2"/>
        <v>132.28250082354498</v>
      </c>
    </row>
    <row r="13" spans="1:14" ht="12.75">
      <c r="A13" t="s">
        <v>8</v>
      </c>
      <c r="B13" s="1">
        <v>36834</v>
      </c>
      <c r="C13" s="2">
        <v>0.02111111111111111</v>
      </c>
      <c r="D13" t="s">
        <v>420</v>
      </c>
      <c r="E13">
        <v>0.675</v>
      </c>
      <c r="F13">
        <v>9.4163</v>
      </c>
      <c r="G13" t="s">
        <v>421</v>
      </c>
      <c r="H13">
        <v>1.665</v>
      </c>
      <c r="I13">
        <v>73.1813</v>
      </c>
      <c r="K13" s="2">
        <v>0.018055555555555557</v>
      </c>
      <c r="L13" s="3">
        <f t="shared" si="0"/>
        <v>309.0180555555556</v>
      </c>
      <c r="M13">
        <f t="shared" si="1"/>
        <v>446.7550089908004</v>
      </c>
      <c r="N13">
        <f t="shared" si="2"/>
        <v>119.44552367946153</v>
      </c>
    </row>
    <row r="14" spans="1:14" ht="12.75">
      <c r="A14" t="s">
        <v>9</v>
      </c>
      <c r="B14" s="1">
        <v>36834</v>
      </c>
      <c r="C14" s="2">
        <v>0.023194444444444445</v>
      </c>
      <c r="D14" t="s">
        <v>420</v>
      </c>
      <c r="E14">
        <v>0.675</v>
      </c>
      <c r="F14">
        <v>9.5914</v>
      </c>
      <c r="G14" t="s">
        <v>421</v>
      </c>
      <c r="H14">
        <v>1.666</v>
      </c>
      <c r="I14">
        <v>75.7282</v>
      </c>
      <c r="K14" s="2">
        <v>0.02013888888888889</v>
      </c>
      <c r="L14" s="3">
        <f t="shared" si="0"/>
        <v>309.0201388888889</v>
      </c>
      <c r="M14">
        <f t="shared" si="1"/>
        <v>455.0626034890947</v>
      </c>
      <c r="N14">
        <f t="shared" si="2"/>
        <v>122.37842317156884</v>
      </c>
    </row>
    <row r="15" spans="1:14" ht="12.75">
      <c r="A15" t="s">
        <v>428</v>
      </c>
      <c r="B15" s="1">
        <v>36834</v>
      </c>
      <c r="C15">
        <f>AVERAGE(C14,C16)</f>
        <v>0.025283564814814814</v>
      </c>
      <c r="D15" t="s">
        <v>420</v>
      </c>
      <c r="E15" t="s">
        <v>428</v>
      </c>
      <c r="F15" t="s">
        <v>428</v>
      </c>
      <c r="G15" t="s">
        <v>421</v>
      </c>
      <c r="H15" t="s">
        <v>428</v>
      </c>
      <c r="I15" t="s">
        <v>428</v>
      </c>
      <c r="K15" s="2">
        <v>0.022222222222222223</v>
      </c>
      <c r="L15" s="3">
        <f t="shared" si="0"/>
        <v>309.02222222222224</v>
      </c>
      <c r="M15" t="s">
        <v>428</v>
      </c>
      <c r="N15" t="s">
        <v>428</v>
      </c>
    </row>
    <row r="16" spans="1:14" ht="12.75">
      <c r="A16" t="s">
        <v>10</v>
      </c>
      <c r="B16" s="1">
        <v>36834</v>
      </c>
      <c r="C16" s="2">
        <v>0.027372685185185184</v>
      </c>
      <c r="D16" t="s">
        <v>420</v>
      </c>
      <c r="E16">
        <v>0.676</v>
      </c>
      <c r="F16">
        <v>9.5996</v>
      </c>
      <c r="G16" t="s">
        <v>421</v>
      </c>
      <c r="H16">
        <v>1.668</v>
      </c>
      <c r="I16">
        <v>71.3422</v>
      </c>
      <c r="K16" s="2">
        <v>0.024305555555555556</v>
      </c>
      <c r="L16" s="3">
        <f t="shared" si="0"/>
        <v>309.02430555555554</v>
      </c>
      <c r="M16">
        <f t="shared" si="1"/>
        <v>455.45165131825536</v>
      </c>
      <c r="N16">
        <f t="shared" si="2"/>
        <v>117.32769594537916</v>
      </c>
    </row>
    <row r="17" spans="1:14" ht="12.75">
      <c r="A17" t="s">
        <v>11</v>
      </c>
      <c r="B17" s="1">
        <v>36834</v>
      </c>
      <c r="C17" s="2">
        <v>0.029456018518518517</v>
      </c>
      <c r="D17" t="s">
        <v>420</v>
      </c>
      <c r="E17">
        <v>0.675</v>
      </c>
      <c r="F17">
        <v>9.1495</v>
      </c>
      <c r="G17" t="s">
        <v>421</v>
      </c>
      <c r="H17">
        <v>1.668</v>
      </c>
      <c r="I17">
        <v>72.2675</v>
      </c>
      <c r="K17" s="2">
        <v>0.02638888888888889</v>
      </c>
      <c r="L17" s="3">
        <f t="shared" si="0"/>
        <v>309.0263888888889</v>
      </c>
      <c r="M17">
        <f t="shared" si="1"/>
        <v>434.09672108591786</v>
      </c>
      <c r="N17">
        <f t="shared" si="2"/>
        <v>118.39323126284228</v>
      </c>
    </row>
    <row r="18" spans="1:14" ht="12.75">
      <c r="A18" t="s">
        <v>12</v>
      </c>
      <c r="B18" s="1">
        <v>36834</v>
      </c>
      <c r="C18" s="2">
        <v>0.03153935185185185</v>
      </c>
      <c r="D18" t="s">
        <v>420</v>
      </c>
      <c r="E18">
        <v>0.675</v>
      </c>
      <c r="F18">
        <v>9.6019</v>
      </c>
      <c r="G18" t="s">
        <v>421</v>
      </c>
      <c r="H18">
        <v>1.665</v>
      </c>
      <c r="I18">
        <v>73.6623</v>
      </c>
      <c r="K18" s="2">
        <v>0.02847222222222222</v>
      </c>
      <c r="L18" s="3">
        <f t="shared" si="0"/>
        <v>309.0284722222222</v>
      </c>
      <c r="M18">
        <f t="shared" si="1"/>
        <v>455.5607744898492</v>
      </c>
      <c r="N18">
        <f t="shared" si="2"/>
        <v>119.99942240171356</v>
      </c>
    </row>
    <row r="19" spans="1:14" ht="12.75">
      <c r="A19" t="s">
        <v>13</v>
      </c>
      <c r="B19" s="1">
        <v>36834</v>
      </c>
      <c r="C19" s="2">
        <v>0.03362268518518518</v>
      </c>
      <c r="D19" t="s">
        <v>420</v>
      </c>
      <c r="E19">
        <v>0.676</v>
      </c>
      <c r="F19">
        <v>9.0274</v>
      </c>
      <c r="G19" t="s">
        <v>421</v>
      </c>
      <c r="H19">
        <v>1.665</v>
      </c>
      <c r="I19">
        <v>73.2993</v>
      </c>
      <c r="K19" s="2">
        <v>0.030555555555555555</v>
      </c>
      <c r="L19" s="3">
        <f t="shared" si="0"/>
        <v>309.03055555555557</v>
      </c>
      <c r="M19">
        <f t="shared" si="1"/>
        <v>428.3037040200027</v>
      </c>
      <c r="N19">
        <f t="shared" si="2"/>
        <v>119.58140735768552</v>
      </c>
    </row>
    <row r="20" spans="1:14" ht="12.75">
      <c r="A20" t="s">
        <v>428</v>
      </c>
      <c r="B20" s="1">
        <v>36834</v>
      </c>
      <c r="C20">
        <f>AVERAGE(C19,C21)</f>
        <v>0.03571180555555555</v>
      </c>
      <c r="D20" t="s">
        <v>420</v>
      </c>
      <c r="E20" t="s">
        <v>428</v>
      </c>
      <c r="F20" t="s">
        <v>428</v>
      </c>
      <c r="G20" t="s">
        <v>421</v>
      </c>
      <c r="H20" t="s">
        <v>428</v>
      </c>
      <c r="I20" t="s">
        <v>428</v>
      </c>
      <c r="K20" s="2">
        <v>0.03263888888888889</v>
      </c>
      <c r="L20" s="3">
        <f t="shared" si="0"/>
        <v>309.03263888888887</v>
      </c>
      <c r="M20" t="s">
        <v>428</v>
      </c>
      <c r="N20" t="s">
        <v>428</v>
      </c>
    </row>
    <row r="21" spans="1:14" ht="12.75">
      <c r="A21" t="s">
        <v>14</v>
      </c>
      <c r="B21" s="1">
        <v>36834</v>
      </c>
      <c r="C21" s="2">
        <v>0.037800925925925925</v>
      </c>
      <c r="D21" t="s">
        <v>420</v>
      </c>
      <c r="E21">
        <v>0.675</v>
      </c>
      <c r="F21">
        <v>9.077</v>
      </c>
      <c r="G21" t="s">
        <v>421</v>
      </c>
      <c r="H21">
        <v>1.665</v>
      </c>
      <c r="I21">
        <v>75.3887</v>
      </c>
      <c r="K21" s="2">
        <v>0.034722222222222224</v>
      </c>
      <c r="L21" s="3">
        <f t="shared" si="0"/>
        <v>309.03472222222223</v>
      </c>
      <c r="M21">
        <f t="shared" si="1"/>
        <v>430.65696893785196</v>
      </c>
      <c r="N21">
        <f t="shared" si="2"/>
        <v>121.98746970752609</v>
      </c>
    </row>
    <row r="22" spans="1:14" ht="12.75">
      <c r="A22" t="s">
        <v>15</v>
      </c>
      <c r="B22" s="1">
        <v>36834</v>
      </c>
      <c r="C22" s="2">
        <v>0.03988425925925926</v>
      </c>
      <c r="D22" t="s">
        <v>420</v>
      </c>
      <c r="E22">
        <v>0.675</v>
      </c>
      <c r="F22">
        <v>10.2767</v>
      </c>
      <c r="G22" t="s">
        <v>421</v>
      </c>
      <c r="H22">
        <v>1.665</v>
      </c>
      <c r="I22">
        <v>90.1511</v>
      </c>
      <c r="K22" s="2">
        <v>0.03680555555555556</v>
      </c>
      <c r="L22" s="3">
        <f t="shared" si="0"/>
        <v>309.03680555555553</v>
      </c>
      <c r="M22">
        <f t="shared" si="1"/>
        <v>487.57656413833024</v>
      </c>
      <c r="N22">
        <f t="shared" si="2"/>
        <v>138.98720878730336</v>
      </c>
    </row>
    <row r="23" spans="1:14" ht="12.75">
      <c r="A23" t="s">
        <v>16</v>
      </c>
      <c r="B23" s="1">
        <v>36834</v>
      </c>
      <c r="C23" s="2">
        <v>0.04196759259259259</v>
      </c>
      <c r="D23" t="s">
        <v>420</v>
      </c>
      <c r="E23">
        <v>0.675</v>
      </c>
      <c r="F23">
        <v>9.6829</v>
      </c>
      <c r="G23" t="s">
        <v>421</v>
      </c>
      <c r="H23">
        <v>1.668</v>
      </c>
      <c r="I23">
        <v>82.6593</v>
      </c>
      <c r="K23" s="2">
        <v>0.03888888888888889</v>
      </c>
      <c r="L23" s="3">
        <f t="shared" si="0"/>
        <v>309.0388888888889</v>
      </c>
      <c r="M23">
        <f t="shared" si="1"/>
        <v>459.40380792424</v>
      </c>
      <c r="N23">
        <f t="shared" si="2"/>
        <v>130.35997708799465</v>
      </c>
    </row>
    <row r="24" spans="1:14" ht="12.75">
      <c r="A24" t="s">
        <v>17</v>
      </c>
      <c r="B24" s="1">
        <v>36834</v>
      </c>
      <c r="C24" s="2">
        <v>0.04405092592592593</v>
      </c>
      <c r="D24" t="s">
        <v>420</v>
      </c>
      <c r="E24">
        <v>0.675</v>
      </c>
      <c r="F24">
        <v>9.822</v>
      </c>
      <c r="G24" t="s">
        <v>421</v>
      </c>
      <c r="H24">
        <v>1.668</v>
      </c>
      <c r="I24">
        <v>80.2786</v>
      </c>
      <c r="K24" s="2">
        <v>0.04097222222222222</v>
      </c>
      <c r="L24" s="3">
        <f t="shared" si="0"/>
        <v>309.0409722222222</v>
      </c>
      <c r="M24">
        <f t="shared" si="1"/>
        <v>466.0033875628051</v>
      </c>
      <c r="N24">
        <f t="shared" si="2"/>
        <v>127.61846630199602</v>
      </c>
    </row>
    <row r="25" spans="1:14" ht="12.75">
      <c r="A25" t="s">
        <v>18</v>
      </c>
      <c r="B25" s="1">
        <v>36834</v>
      </c>
      <c r="C25" s="2">
        <v>0.046134259259259264</v>
      </c>
      <c r="D25" t="s">
        <v>420</v>
      </c>
      <c r="E25">
        <v>0.675</v>
      </c>
      <c r="F25">
        <v>9.1814</v>
      </c>
      <c r="G25" t="s">
        <v>421</v>
      </c>
      <c r="H25">
        <v>1.668</v>
      </c>
      <c r="I25">
        <v>78.2174</v>
      </c>
      <c r="K25" s="2">
        <v>0.04305555555555556</v>
      </c>
      <c r="L25" s="3">
        <f t="shared" si="0"/>
        <v>309.04305555555555</v>
      </c>
      <c r="M25">
        <f t="shared" si="1"/>
        <v>435.61021203106685</v>
      </c>
      <c r="N25">
        <f t="shared" si="2"/>
        <v>125.24487784813778</v>
      </c>
    </row>
    <row r="26" spans="1:14" ht="12.75">
      <c r="A26" t="s">
        <v>19</v>
      </c>
      <c r="B26" s="1">
        <v>36834</v>
      </c>
      <c r="C26" s="2">
        <v>0.04821759259259259</v>
      </c>
      <c r="D26" t="s">
        <v>420</v>
      </c>
      <c r="E26">
        <v>0.675</v>
      </c>
      <c r="F26">
        <v>9.6069</v>
      </c>
      <c r="G26" t="s">
        <v>421</v>
      </c>
      <c r="H26">
        <v>1.668</v>
      </c>
      <c r="I26">
        <v>77.4395</v>
      </c>
      <c r="K26" s="2">
        <v>0.04513888888888889</v>
      </c>
      <c r="L26" s="3">
        <f t="shared" si="0"/>
        <v>309.0451388888889</v>
      </c>
      <c r="M26">
        <f t="shared" si="1"/>
        <v>455.7979987759226</v>
      </c>
      <c r="N26">
        <f t="shared" si="2"/>
        <v>124.34908197279515</v>
      </c>
    </row>
    <row r="27" spans="1:14" ht="12.75">
      <c r="A27" t="s">
        <v>20</v>
      </c>
      <c r="B27" s="1">
        <v>36834</v>
      </c>
      <c r="C27" s="2">
        <v>0.0503125</v>
      </c>
      <c r="D27" t="s">
        <v>420</v>
      </c>
      <c r="E27">
        <v>0.675</v>
      </c>
      <c r="F27">
        <v>10.2695</v>
      </c>
      <c r="G27" t="s">
        <v>421</v>
      </c>
      <c r="H27">
        <v>1.665</v>
      </c>
      <c r="I27">
        <v>81.2786</v>
      </c>
      <c r="K27" s="2">
        <v>0.04722222222222222</v>
      </c>
      <c r="L27" s="3">
        <f t="shared" si="0"/>
        <v>309.0472222222222</v>
      </c>
      <c r="M27">
        <f t="shared" si="1"/>
        <v>487.2349611663843</v>
      </c>
      <c r="N27">
        <f t="shared" si="2"/>
        <v>128.77002289711453</v>
      </c>
    </row>
    <row r="28" spans="1:14" ht="12.75">
      <c r="A28" t="s">
        <v>21</v>
      </c>
      <c r="B28" s="1">
        <v>36834</v>
      </c>
      <c r="C28" s="2">
        <v>0.052395833333333336</v>
      </c>
      <c r="D28" t="s">
        <v>420</v>
      </c>
      <c r="E28">
        <v>0.675</v>
      </c>
      <c r="F28">
        <v>9.0767</v>
      </c>
      <c r="G28" t="s">
        <v>421</v>
      </c>
      <c r="H28">
        <v>1.665</v>
      </c>
      <c r="I28">
        <v>77.2778</v>
      </c>
      <c r="K28" s="2">
        <v>0.049305555555555554</v>
      </c>
      <c r="L28" s="3">
        <f t="shared" si="0"/>
        <v>309.0493055555556</v>
      </c>
      <c r="M28">
        <f t="shared" si="1"/>
        <v>430.6427354806876</v>
      </c>
      <c r="N28">
        <f t="shared" si="2"/>
        <v>124.16287527136444</v>
      </c>
    </row>
    <row r="29" spans="1:14" ht="12.75">
      <c r="A29" t="s">
        <v>22</v>
      </c>
      <c r="B29" s="1">
        <v>36834</v>
      </c>
      <c r="C29" s="2">
        <v>0.05447916666666667</v>
      </c>
      <c r="D29" t="s">
        <v>420</v>
      </c>
      <c r="E29">
        <v>0.675</v>
      </c>
      <c r="F29">
        <v>9.2486</v>
      </c>
      <c r="G29" t="s">
        <v>421</v>
      </c>
      <c r="H29">
        <v>1.663</v>
      </c>
      <c r="I29">
        <v>77.9168</v>
      </c>
      <c r="K29" s="2">
        <v>0.051388888888888894</v>
      </c>
      <c r="L29" s="3">
        <f t="shared" si="0"/>
        <v>309.0513888888889</v>
      </c>
      <c r="M29">
        <f t="shared" si="1"/>
        <v>438.79850643589486</v>
      </c>
      <c r="N29">
        <f t="shared" si="2"/>
        <v>124.8987199356452</v>
      </c>
    </row>
    <row r="30" spans="1:14" ht="12.75">
      <c r="A30" t="s">
        <v>23</v>
      </c>
      <c r="B30" s="1">
        <v>36834</v>
      </c>
      <c r="C30" s="2">
        <v>0.0565625</v>
      </c>
      <c r="D30" t="s">
        <v>420</v>
      </c>
      <c r="E30">
        <v>0.675</v>
      </c>
      <c r="F30">
        <v>9.7278</v>
      </c>
      <c r="G30" t="s">
        <v>421</v>
      </c>
      <c r="H30">
        <v>1.666</v>
      </c>
      <c r="I30">
        <v>76.378</v>
      </c>
      <c r="K30" s="2">
        <v>0.05347222222222222</v>
      </c>
      <c r="L30" s="3">
        <f t="shared" si="0"/>
        <v>309.05347222222224</v>
      </c>
      <c r="M30">
        <f t="shared" si="1"/>
        <v>461.5340820131802</v>
      </c>
      <c r="N30">
        <f t="shared" si="2"/>
        <v>123.12670464707685</v>
      </c>
    </row>
    <row r="31" spans="1:14" ht="12.75">
      <c r="A31" t="s">
        <v>24</v>
      </c>
      <c r="B31" s="1">
        <v>36834</v>
      </c>
      <c r="C31" s="2">
        <v>0.058645833333333335</v>
      </c>
      <c r="D31" t="s">
        <v>420</v>
      </c>
      <c r="E31">
        <v>0.676</v>
      </c>
      <c r="F31">
        <v>9.8441</v>
      </c>
      <c r="G31" t="s">
        <v>421</v>
      </c>
      <c r="H31">
        <v>1.668</v>
      </c>
      <c r="I31">
        <v>76.2896</v>
      </c>
      <c r="K31" s="2">
        <v>0.05555555555555555</v>
      </c>
      <c r="L31" s="3">
        <f t="shared" si="0"/>
        <v>309.05555555555554</v>
      </c>
      <c r="M31">
        <f t="shared" si="1"/>
        <v>467.05191890724996</v>
      </c>
      <c r="N31">
        <f t="shared" si="2"/>
        <v>123.02490704406836</v>
      </c>
    </row>
    <row r="32" spans="1:14" ht="12.75">
      <c r="A32" t="s">
        <v>25</v>
      </c>
      <c r="B32" s="1">
        <v>36834</v>
      </c>
      <c r="C32" s="2">
        <v>0.06072916666666667</v>
      </c>
      <c r="D32" t="s">
        <v>420</v>
      </c>
      <c r="E32">
        <v>0.675</v>
      </c>
      <c r="F32">
        <v>9.7879</v>
      </c>
      <c r="G32" t="s">
        <v>421</v>
      </c>
      <c r="H32">
        <v>1.668</v>
      </c>
      <c r="I32">
        <v>76.2909</v>
      </c>
      <c r="K32" s="2">
        <v>0.057638888888888885</v>
      </c>
      <c r="L32" s="3">
        <f t="shared" si="0"/>
        <v>309.0576388888889</v>
      </c>
      <c r="M32">
        <f t="shared" si="1"/>
        <v>464.38551793178374</v>
      </c>
      <c r="N32">
        <f t="shared" si="2"/>
        <v>123.02640406764203</v>
      </c>
    </row>
    <row r="33" spans="1:14" ht="12.75">
      <c r="A33" t="s">
        <v>26</v>
      </c>
      <c r="B33" s="1">
        <v>36834</v>
      </c>
      <c r="C33" s="2">
        <v>0.0628125</v>
      </c>
      <c r="D33" t="s">
        <v>420</v>
      </c>
      <c r="E33">
        <v>0.675</v>
      </c>
      <c r="F33">
        <v>9.3727</v>
      </c>
      <c r="G33" t="s">
        <v>421</v>
      </c>
      <c r="H33">
        <v>1.666</v>
      </c>
      <c r="I33">
        <v>76.8617</v>
      </c>
      <c r="K33" s="2">
        <v>0.059722222222222225</v>
      </c>
      <c r="L33" s="3">
        <f t="shared" si="0"/>
        <v>309.0597222222222</v>
      </c>
      <c r="M33">
        <f t="shared" si="1"/>
        <v>444.68641321623943</v>
      </c>
      <c r="N33">
        <f t="shared" si="2"/>
        <v>123.68371257213568</v>
      </c>
    </row>
    <row r="34" spans="1:14" ht="12.75">
      <c r="A34" t="s">
        <v>27</v>
      </c>
      <c r="B34" s="1">
        <v>36834</v>
      </c>
      <c r="C34" s="2">
        <v>0.06489583333333333</v>
      </c>
      <c r="D34" t="s">
        <v>420</v>
      </c>
      <c r="E34">
        <v>0.673</v>
      </c>
      <c r="F34">
        <v>9.2256</v>
      </c>
      <c r="G34" t="s">
        <v>421</v>
      </c>
      <c r="H34">
        <v>1.665</v>
      </c>
      <c r="I34">
        <v>76.3786</v>
      </c>
      <c r="K34" s="2">
        <v>0.06180555555555556</v>
      </c>
      <c r="L34" s="3">
        <f t="shared" si="0"/>
        <v>309.06180555555557</v>
      </c>
      <c r="M34">
        <f t="shared" si="1"/>
        <v>437.70727471995673</v>
      </c>
      <c r="N34">
        <f t="shared" si="2"/>
        <v>123.12739558103391</v>
      </c>
    </row>
    <row r="35" spans="1:14" ht="12.75">
      <c r="A35" t="s">
        <v>28</v>
      </c>
      <c r="B35" s="1">
        <v>36834</v>
      </c>
      <c r="C35" s="2">
        <v>0.06697916666666666</v>
      </c>
      <c r="D35" t="s">
        <v>420</v>
      </c>
      <c r="E35">
        <v>0.676</v>
      </c>
      <c r="F35">
        <v>10.1506</v>
      </c>
      <c r="G35" t="s">
        <v>421</v>
      </c>
      <c r="H35">
        <v>1.665</v>
      </c>
      <c r="I35">
        <v>76.9304</v>
      </c>
      <c r="K35" s="2">
        <v>0.06388888888888888</v>
      </c>
      <c r="L35" s="3">
        <f t="shared" si="0"/>
        <v>309.06388888888887</v>
      </c>
      <c r="M35">
        <f t="shared" si="1"/>
        <v>481.59376764355625</v>
      </c>
      <c r="N35">
        <f t="shared" si="2"/>
        <v>123.7628245102203</v>
      </c>
    </row>
    <row r="36" spans="1:14" ht="12.75">
      <c r="A36" t="s">
        <v>29</v>
      </c>
      <c r="B36" s="1">
        <v>36834</v>
      </c>
      <c r="C36" s="2">
        <v>0.06907407407407408</v>
      </c>
      <c r="D36" t="s">
        <v>420</v>
      </c>
      <c r="E36">
        <v>0.675</v>
      </c>
      <c r="F36">
        <v>9.6829</v>
      </c>
      <c r="G36" t="s">
        <v>421</v>
      </c>
      <c r="H36">
        <v>1.665</v>
      </c>
      <c r="I36">
        <v>80.7418</v>
      </c>
      <c r="K36" s="2">
        <v>0.06597222222222222</v>
      </c>
      <c r="L36" s="3">
        <f t="shared" si="0"/>
        <v>309.06597222222223</v>
      </c>
      <c r="M36">
        <f t="shared" si="1"/>
        <v>459.40380792424</v>
      </c>
      <c r="N36">
        <f t="shared" si="2"/>
        <v>128.15186731685492</v>
      </c>
    </row>
    <row r="37" spans="1:14" ht="12.75">
      <c r="A37" t="s">
        <v>30</v>
      </c>
      <c r="B37" s="1">
        <v>36834</v>
      </c>
      <c r="C37" s="2">
        <v>0.0711574074074074</v>
      </c>
      <c r="D37" t="s">
        <v>420</v>
      </c>
      <c r="E37">
        <v>0.675</v>
      </c>
      <c r="F37">
        <v>10.8716</v>
      </c>
      <c r="G37" t="s">
        <v>421</v>
      </c>
      <c r="H37">
        <v>1.666</v>
      </c>
      <c r="I37">
        <v>76.7771</v>
      </c>
      <c r="K37" s="2">
        <v>0.06805555555555555</v>
      </c>
      <c r="L37" s="3">
        <f t="shared" si="0"/>
        <v>309.06805555555553</v>
      </c>
      <c r="M37">
        <f t="shared" si="1"/>
        <v>515.8015096953566</v>
      </c>
      <c r="N37">
        <f t="shared" si="2"/>
        <v>123.58629088418866</v>
      </c>
    </row>
    <row r="38" spans="1:14" ht="12.75">
      <c r="A38" t="s">
        <v>31</v>
      </c>
      <c r="B38" s="1">
        <v>36834</v>
      </c>
      <c r="C38" s="2">
        <v>0.07324074074074073</v>
      </c>
      <c r="D38" t="s">
        <v>420</v>
      </c>
      <c r="E38">
        <v>0.675</v>
      </c>
      <c r="F38">
        <v>9.9496</v>
      </c>
      <c r="G38" t="s">
        <v>421</v>
      </c>
      <c r="H38">
        <v>1.668</v>
      </c>
      <c r="I38">
        <v>79.0728</v>
      </c>
      <c r="K38" s="2">
        <v>0.07013888888888889</v>
      </c>
      <c r="L38" s="3">
        <f t="shared" si="0"/>
        <v>309.0701388888889</v>
      </c>
      <c r="M38">
        <f t="shared" si="1"/>
        <v>472.05735134340114</v>
      </c>
      <c r="N38">
        <f t="shared" si="2"/>
        <v>126.22991935960215</v>
      </c>
    </row>
    <row r="39" spans="1:14" ht="12.75">
      <c r="A39" t="s">
        <v>32</v>
      </c>
      <c r="B39" s="1">
        <v>36834</v>
      </c>
      <c r="C39" s="2">
        <v>0.07532407407407408</v>
      </c>
      <c r="D39" t="s">
        <v>420</v>
      </c>
      <c r="E39">
        <v>0.675</v>
      </c>
      <c r="F39">
        <v>9.7819</v>
      </c>
      <c r="G39" t="s">
        <v>421</v>
      </c>
      <c r="H39">
        <v>1.668</v>
      </c>
      <c r="I39">
        <v>76.231</v>
      </c>
      <c r="K39" s="2">
        <v>0.07222222222222223</v>
      </c>
      <c r="L39" s="3">
        <f t="shared" si="0"/>
        <v>309.0722222222222</v>
      </c>
      <c r="M39">
        <f t="shared" si="1"/>
        <v>464.1008487884955</v>
      </c>
      <c r="N39">
        <f t="shared" si="2"/>
        <v>122.95742582759442</v>
      </c>
    </row>
    <row r="40" spans="1:14" ht="12.75">
      <c r="A40" t="s">
        <v>33</v>
      </c>
      <c r="B40" s="1">
        <v>36834</v>
      </c>
      <c r="C40" s="2">
        <v>0.07740740740740741</v>
      </c>
      <c r="D40" t="s">
        <v>420</v>
      </c>
      <c r="E40">
        <v>0.673</v>
      </c>
      <c r="F40">
        <v>9.9308</v>
      </c>
      <c r="G40" t="s">
        <v>421</v>
      </c>
      <c r="H40">
        <v>1.665</v>
      </c>
      <c r="I40">
        <v>77.2464</v>
      </c>
      <c r="K40" s="2">
        <v>0.07430555555555556</v>
      </c>
      <c r="L40" s="3">
        <f t="shared" si="0"/>
        <v>309.07430555555555</v>
      </c>
      <c r="M40">
        <f t="shared" si="1"/>
        <v>471.16538802776466</v>
      </c>
      <c r="N40">
        <f t="shared" si="2"/>
        <v>124.12671639427776</v>
      </c>
    </row>
    <row r="41" spans="1:14" ht="12.75">
      <c r="A41" t="s">
        <v>34</v>
      </c>
      <c r="B41" s="1">
        <v>36834</v>
      </c>
      <c r="C41" s="2">
        <v>0.07950231481481482</v>
      </c>
      <c r="D41" t="s">
        <v>420</v>
      </c>
      <c r="E41">
        <v>0.676</v>
      </c>
      <c r="F41">
        <v>10.1681</v>
      </c>
      <c r="G41" t="s">
        <v>421</v>
      </c>
      <c r="H41">
        <v>1.665</v>
      </c>
      <c r="I41">
        <v>76.1853</v>
      </c>
      <c r="K41" s="2">
        <v>0.0763888888888889</v>
      </c>
      <c r="L41" s="3">
        <f t="shared" si="0"/>
        <v>309.0763888888889</v>
      </c>
      <c r="M41">
        <f t="shared" si="1"/>
        <v>482.42405264481357</v>
      </c>
      <c r="N41">
        <f t="shared" si="2"/>
        <v>122.90479969119752</v>
      </c>
    </row>
    <row r="42" spans="1:14" ht="12.75">
      <c r="A42" t="s">
        <v>35</v>
      </c>
      <c r="B42" s="1">
        <v>36834</v>
      </c>
      <c r="C42" s="2">
        <v>0.08158564814814816</v>
      </c>
      <c r="D42" t="s">
        <v>420</v>
      </c>
      <c r="E42">
        <v>0.676</v>
      </c>
      <c r="F42">
        <v>8.9108</v>
      </c>
      <c r="G42" t="s">
        <v>421</v>
      </c>
      <c r="H42">
        <v>1.663</v>
      </c>
      <c r="I42">
        <v>80.2133</v>
      </c>
      <c r="K42" s="2">
        <v>0.07847222222222222</v>
      </c>
      <c r="L42" s="3">
        <f t="shared" si="0"/>
        <v>309.0784722222222</v>
      </c>
      <c r="M42">
        <f t="shared" si="1"/>
        <v>422.7716336687684</v>
      </c>
      <c r="N42">
        <f t="shared" si="2"/>
        <v>127.54326965633481</v>
      </c>
    </row>
    <row r="43" spans="1:14" ht="12.75">
      <c r="A43" t="s">
        <v>36</v>
      </c>
      <c r="B43" s="1">
        <v>36834</v>
      </c>
      <c r="C43" s="2">
        <v>0.08366898148148148</v>
      </c>
      <c r="D43" t="s">
        <v>420</v>
      </c>
      <c r="E43">
        <v>0.676</v>
      </c>
      <c r="F43">
        <v>9.6319</v>
      </c>
      <c r="G43" t="s">
        <v>421</v>
      </c>
      <c r="H43">
        <v>1.666</v>
      </c>
      <c r="I43">
        <v>77.0197</v>
      </c>
      <c r="K43" s="2">
        <v>0.08055555555555556</v>
      </c>
      <c r="L43" s="3">
        <f t="shared" si="0"/>
        <v>309.0805555555556</v>
      </c>
      <c r="M43">
        <f t="shared" si="1"/>
        <v>456.9841202062902</v>
      </c>
      <c r="N43">
        <f t="shared" si="2"/>
        <v>123.86565851416435</v>
      </c>
    </row>
    <row r="44" spans="1:14" ht="12.75">
      <c r="A44" t="s">
        <v>37</v>
      </c>
      <c r="B44" s="1">
        <v>36834</v>
      </c>
      <c r="C44" s="2">
        <v>0.08575231481481482</v>
      </c>
      <c r="D44" t="s">
        <v>420</v>
      </c>
      <c r="E44">
        <v>0.675</v>
      </c>
      <c r="F44">
        <v>9.3371</v>
      </c>
      <c r="G44" t="s">
        <v>421</v>
      </c>
      <c r="H44">
        <v>1.668</v>
      </c>
      <c r="I44">
        <v>78.5572</v>
      </c>
      <c r="K44" s="2">
        <v>0.08263888888888889</v>
      </c>
      <c r="L44" s="3">
        <f t="shared" si="0"/>
        <v>309.0826388888889</v>
      </c>
      <c r="M44">
        <f t="shared" si="1"/>
        <v>442.997376299396</v>
      </c>
      <c r="N44">
        <f t="shared" si="2"/>
        <v>125.63617677915909</v>
      </c>
    </row>
    <row r="45" spans="1:17" ht="12.75">
      <c r="A45" t="s">
        <v>38</v>
      </c>
      <c r="B45" s="1">
        <v>36834</v>
      </c>
      <c r="C45" s="2">
        <v>0.08783564814814815</v>
      </c>
      <c r="D45" t="s">
        <v>420</v>
      </c>
      <c r="E45">
        <v>0.675</v>
      </c>
      <c r="F45">
        <v>9.7982</v>
      </c>
      <c r="G45" t="s">
        <v>421</v>
      </c>
      <c r="H45">
        <v>1.666</v>
      </c>
      <c r="I45">
        <v>213.0345</v>
      </c>
      <c r="K45" s="2">
        <v>0.08472222222222221</v>
      </c>
      <c r="L45" s="3">
        <f t="shared" si="0"/>
        <v>309.08472222222224</v>
      </c>
      <c r="M45" t="s">
        <v>428</v>
      </c>
      <c r="N45" t="s">
        <v>428</v>
      </c>
      <c r="P45" t="s">
        <v>429</v>
      </c>
      <c r="Q45" t="s">
        <v>420</v>
      </c>
    </row>
    <row r="46" spans="1:14" ht="12.75">
      <c r="A46" t="s">
        <v>428</v>
      </c>
      <c r="B46" s="1">
        <v>36834</v>
      </c>
      <c r="C46">
        <f>AVERAGE(C45,C48)</f>
        <v>0.09096064814814814</v>
      </c>
      <c r="D46" t="s">
        <v>420</v>
      </c>
      <c r="E46" t="s">
        <v>428</v>
      </c>
      <c r="F46" t="s">
        <v>428</v>
      </c>
      <c r="G46" t="s">
        <v>421</v>
      </c>
      <c r="H46" t="s">
        <v>428</v>
      </c>
      <c r="I46" t="s">
        <v>428</v>
      </c>
      <c r="K46" s="2">
        <v>0.08680555555555557</v>
      </c>
      <c r="L46" s="3">
        <f t="shared" si="0"/>
        <v>309.08680555555554</v>
      </c>
      <c r="M46" t="s">
        <v>428</v>
      </c>
      <c r="N46" t="s">
        <v>428</v>
      </c>
    </row>
    <row r="47" spans="1:17" ht="12.75">
      <c r="A47" t="s">
        <v>428</v>
      </c>
      <c r="B47" s="1">
        <v>36834</v>
      </c>
      <c r="C47">
        <f>AVERAGE(C46,C48)</f>
        <v>0.09252314814814813</v>
      </c>
      <c r="D47" t="s">
        <v>420</v>
      </c>
      <c r="E47" t="s">
        <v>428</v>
      </c>
      <c r="F47" t="s">
        <v>428</v>
      </c>
      <c r="G47" t="s">
        <v>421</v>
      </c>
      <c r="H47" t="s">
        <v>428</v>
      </c>
      <c r="I47" t="s">
        <v>428</v>
      </c>
      <c r="K47" s="2">
        <v>0.08888888888888889</v>
      </c>
      <c r="L47" s="3">
        <f t="shared" si="0"/>
        <v>309.0888888888889</v>
      </c>
      <c r="M47" t="s">
        <v>428</v>
      </c>
      <c r="N47" t="s">
        <v>428</v>
      </c>
      <c r="P47">
        <f>AVERAGE(I46:I48)</f>
        <v>208.5926</v>
      </c>
      <c r="Q47">
        <f>AVERAGE(F46:F48)</f>
        <v>10.6519</v>
      </c>
    </row>
    <row r="48" spans="1:17" ht="12.75">
      <c r="A48" t="s">
        <v>39</v>
      </c>
      <c r="B48" s="1">
        <v>36834</v>
      </c>
      <c r="C48" s="2">
        <v>0.09408564814814814</v>
      </c>
      <c r="D48" t="s">
        <v>420</v>
      </c>
      <c r="E48">
        <v>0.675</v>
      </c>
      <c r="F48">
        <v>10.6519</v>
      </c>
      <c r="G48" t="s">
        <v>421</v>
      </c>
      <c r="H48">
        <v>1.665</v>
      </c>
      <c r="I48">
        <v>208.5926</v>
      </c>
      <c r="K48" s="2">
        <v>0.09097222222222222</v>
      </c>
      <c r="L48" s="3">
        <f t="shared" si="0"/>
        <v>309.0909722222222</v>
      </c>
      <c r="M48" t="s">
        <v>428</v>
      </c>
      <c r="N48" t="s">
        <v>428</v>
      </c>
      <c r="P48" t="e">
        <f>STDEV(I46:I48)</f>
        <v>#DIV/0!</v>
      </c>
      <c r="Q48" t="e">
        <f>STDEV(F46:F48)</f>
        <v>#DIV/0!</v>
      </c>
    </row>
    <row r="49" spans="1:14" ht="12.75">
      <c r="A49" t="s">
        <v>40</v>
      </c>
      <c r="B49" s="1">
        <v>36834</v>
      </c>
      <c r="C49" s="2">
        <v>0.09623842592592592</v>
      </c>
      <c r="D49" t="s">
        <v>420</v>
      </c>
      <c r="E49">
        <v>0.675</v>
      </c>
      <c r="F49">
        <v>10.0391</v>
      </c>
      <c r="G49" t="s">
        <v>421</v>
      </c>
      <c r="H49">
        <v>1.666</v>
      </c>
      <c r="I49">
        <v>74.2408</v>
      </c>
      <c r="K49" s="2">
        <v>0.09305555555555556</v>
      </c>
      <c r="L49" s="3">
        <f t="shared" si="0"/>
        <v>309.09305555555557</v>
      </c>
      <c r="M49">
        <f aca="true" t="shared" si="3" ref="M49:M112">500*F49/AVERAGE($Q$207,$Q$47)</f>
        <v>488.30801183912604</v>
      </c>
      <c r="N49">
        <f>(277-103)/(-60+(AVERAGE($P$207,$P$47)))*I49+277-((277-103)/(-60+(AVERAGE($P$207,$P$47)))*210)</f>
        <v>120.88785906481812</v>
      </c>
    </row>
    <row r="50" spans="1:14" ht="12.75">
      <c r="A50" t="s">
        <v>41</v>
      </c>
      <c r="B50" s="1">
        <v>36834</v>
      </c>
      <c r="C50" s="2">
        <v>0.09826388888888889</v>
      </c>
      <c r="D50" t="s">
        <v>420</v>
      </c>
      <c r="E50">
        <v>0.675</v>
      </c>
      <c r="F50">
        <v>10.1907</v>
      </c>
      <c r="G50" t="s">
        <v>421</v>
      </c>
      <c r="H50">
        <v>1.668</v>
      </c>
      <c r="I50">
        <v>75.8264</v>
      </c>
      <c r="K50" s="2">
        <v>0.09513888888888888</v>
      </c>
      <c r="L50" s="3">
        <f t="shared" si="0"/>
        <v>309.09513888888887</v>
      </c>
      <c r="M50">
        <f t="shared" si="3"/>
        <v>495.6819292814078</v>
      </c>
      <c r="N50">
        <f aca="true" t="shared" si="4" ref="N50:N113">(277-103)/(-60+(AVERAGE($P$207,$P$47)))*I50+277-((277-103)/(-60+(AVERAGE($P$207,$P$47)))*210)</f>
        <v>122.71117130197646</v>
      </c>
    </row>
    <row r="51" spans="1:14" ht="12.75">
      <c r="A51" t="s">
        <v>42</v>
      </c>
      <c r="B51" s="1">
        <v>36834</v>
      </c>
      <c r="C51" s="2">
        <v>0.10034722222222221</v>
      </c>
      <c r="D51" t="s">
        <v>420</v>
      </c>
      <c r="E51">
        <v>0.675</v>
      </c>
      <c r="F51">
        <v>9.9137</v>
      </c>
      <c r="G51" t="s">
        <v>421</v>
      </c>
      <c r="H51">
        <v>1.67</v>
      </c>
      <c r="I51">
        <v>74.1573</v>
      </c>
      <c r="K51" s="2">
        <v>0.09722222222222222</v>
      </c>
      <c r="L51" s="3">
        <f t="shared" si="0"/>
        <v>309.09722222222223</v>
      </c>
      <c r="M51">
        <f t="shared" si="3"/>
        <v>482.2084785458402</v>
      </c>
      <c r="N51">
        <f t="shared" si="4"/>
        <v>120.79184079299503</v>
      </c>
    </row>
    <row r="52" spans="1:14" ht="12.75">
      <c r="A52" t="s">
        <v>43</v>
      </c>
      <c r="B52" s="1">
        <v>36834</v>
      </c>
      <c r="C52" s="2">
        <v>0.10248842592592593</v>
      </c>
      <c r="D52" t="s">
        <v>420</v>
      </c>
      <c r="E52">
        <v>0.676</v>
      </c>
      <c r="F52">
        <v>9.9379</v>
      </c>
      <c r="G52" t="s">
        <v>421</v>
      </c>
      <c r="H52">
        <v>1.671</v>
      </c>
      <c r="I52">
        <v>76.2645</v>
      </c>
      <c r="K52" s="2">
        <v>0.09930555555555555</v>
      </c>
      <c r="L52" s="3">
        <f t="shared" si="0"/>
        <v>309.09930555555553</v>
      </c>
      <c r="M52">
        <f t="shared" si="3"/>
        <v>483.3855814620884</v>
      </c>
      <c r="N52">
        <f t="shared" si="4"/>
        <v>123.2149510012064</v>
      </c>
    </row>
    <row r="53" spans="1:14" ht="12.75">
      <c r="A53" t="s">
        <v>44</v>
      </c>
      <c r="B53" s="1">
        <v>36834</v>
      </c>
      <c r="C53" s="2">
        <v>0.10451388888888889</v>
      </c>
      <c r="D53" t="s">
        <v>420</v>
      </c>
      <c r="E53">
        <v>0.675</v>
      </c>
      <c r="F53">
        <v>8.6854</v>
      </c>
      <c r="G53" t="s">
        <v>421</v>
      </c>
      <c r="H53">
        <v>1.668</v>
      </c>
      <c r="I53">
        <v>72.2294</v>
      </c>
      <c r="K53" s="2">
        <v>0.1013888888888889</v>
      </c>
      <c r="L53" s="3">
        <f t="shared" si="0"/>
        <v>309.1013888888889</v>
      </c>
      <c r="M53">
        <f t="shared" si="3"/>
        <v>422.46320945379017</v>
      </c>
      <c r="N53">
        <f t="shared" si="4"/>
        <v>118.57491113733309</v>
      </c>
    </row>
    <row r="54" spans="1:14" ht="12.75">
      <c r="A54" t="s">
        <v>45</v>
      </c>
      <c r="B54" s="1">
        <v>36834</v>
      </c>
      <c r="C54" s="2">
        <v>0.10659722222222223</v>
      </c>
      <c r="D54" t="s">
        <v>420</v>
      </c>
      <c r="E54">
        <v>0.675</v>
      </c>
      <c r="F54">
        <v>9.6755</v>
      </c>
      <c r="G54" t="s">
        <v>421</v>
      </c>
      <c r="H54">
        <v>1.668</v>
      </c>
      <c r="I54">
        <v>76.8561</v>
      </c>
      <c r="K54" s="2">
        <v>0.10347222222222223</v>
      </c>
      <c r="L54" s="3">
        <f t="shared" si="0"/>
        <v>309.1034722222222</v>
      </c>
      <c r="M54">
        <f t="shared" si="3"/>
        <v>470.6222837255794</v>
      </c>
      <c r="N54">
        <f t="shared" si="4"/>
        <v>123.89524333187174</v>
      </c>
    </row>
    <row r="55" spans="1:14" ht="12.75">
      <c r="A55" t="s">
        <v>46</v>
      </c>
      <c r="B55" s="1">
        <v>36834</v>
      </c>
      <c r="C55" s="2">
        <v>0.10868055555555556</v>
      </c>
      <c r="D55" t="s">
        <v>420</v>
      </c>
      <c r="E55">
        <v>0.675</v>
      </c>
      <c r="F55">
        <v>9.6776</v>
      </c>
      <c r="G55" t="s">
        <v>421</v>
      </c>
      <c r="H55">
        <v>1.668</v>
      </c>
      <c r="I55">
        <v>73.3699</v>
      </c>
      <c r="K55" s="2">
        <v>0.10555555555555556</v>
      </c>
      <c r="L55" s="3">
        <f t="shared" si="0"/>
        <v>309.10555555555555</v>
      </c>
      <c r="M55">
        <f t="shared" si="3"/>
        <v>470.7244290199646</v>
      </c>
      <c r="N55">
        <f t="shared" si="4"/>
        <v>119.88639423930024</v>
      </c>
    </row>
    <row r="56" spans="1:14" ht="12.75">
      <c r="A56" t="s">
        <v>47</v>
      </c>
      <c r="B56" s="1">
        <v>36834</v>
      </c>
      <c r="C56" s="2">
        <v>0.11077546296296296</v>
      </c>
      <c r="D56" t="s">
        <v>420</v>
      </c>
      <c r="E56">
        <v>0.673</v>
      </c>
      <c r="F56">
        <v>10.224</v>
      </c>
      <c r="G56" t="s">
        <v>421</v>
      </c>
      <c r="H56">
        <v>1.665</v>
      </c>
      <c r="I56">
        <v>72.0213</v>
      </c>
      <c r="K56" s="2">
        <v>0.1076388888888889</v>
      </c>
      <c r="L56" s="3">
        <f t="shared" si="0"/>
        <v>309.1076388888889</v>
      </c>
      <c r="M56">
        <f t="shared" si="3"/>
        <v>497.30166180665844</v>
      </c>
      <c r="N56">
        <f t="shared" si="4"/>
        <v>118.33561290540027</v>
      </c>
    </row>
    <row r="57" spans="1:14" ht="12.75">
      <c r="A57" t="s">
        <v>48</v>
      </c>
      <c r="B57" s="1">
        <v>36834</v>
      </c>
      <c r="C57" s="2">
        <v>0.11285879629629629</v>
      </c>
      <c r="D57" t="s">
        <v>420</v>
      </c>
      <c r="E57">
        <v>0.675</v>
      </c>
      <c r="F57">
        <v>10.0993</v>
      </c>
      <c r="G57" t="s">
        <v>421</v>
      </c>
      <c r="H57">
        <v>1.665</v>
      </c>
      <c r="I57">
        <v>73.7264</v>
      </c>
      <c r="K57" s="2">
        <v>0.10972222222222222</v>
      </c>
      <c r="L57" s="3">
        <f t="shared" si="0"/>
        <v>309.1097222222222</v>
      </c>
      <c r="M57">
        <f t="shared" si="3"/>
        <v>491.2361769448342</v>
      </c>
      <c r="N57">
        <f t="shared" si="4"/>
        <v>120.29634051361089</v>
      </c>
    </row>
    <row r="58" spans="1:14" ht="12.75">
      <c r="A58" t="s">
        <v>49</v>
      </c>
      <c r="B58" s="1">
        <v>36834</v>
      </c>
      <c r="C58" s="2">
        <v>0.11494212962962963</v>
      </c>
      <c r="D58" t="s">
        <v>420</v>
      </c>
      <c r="E58">
        <v>0.675</v>
      </c>
      <c r="F58">
        <v>9.8933</v>
      </c>
      <c r="G58" t="s">
        <v>421</v>
      </c>
      <c r="H58">
        <v>1.665</v>
      </c>
      <c r="I58">
        <v>72.4725</v>
      </c>
      <c r="K58" s="2">
        <v>0.11180555555555556</v>
      </c>
      <c r="L58" s="3">
        <f t="shared" si="0"/>
        <v>309.1118055555556</v>
      </c>
      <c r="M58">
        <f t="shared" si="3"/>
        <v>481.21620997181276</v>
      </c>
      <c r="N58">
        <f t="shared" si="4"/>
        <v>118.85445654907201</v>
      </c>
    </row>
    <row r="59" spans="1:14" ht="12.75">
      <c r="A59" t="s">
        <v>50</v>
      </c>
      <c r="B59" s="1">
        <v>36834</v>
      </c>
      <c r="C59" s="2">
        <v>0.11702546296296296</v>
      </c>
      <c r="D59" t="s">
        <v>420</v>
      </c>
      <c r="E59">
        <v>0.673</v>
      </c>
      <c r="F59">
        <v>9.1302</v>
      </c>
      <c r="G59" t="s">
        <v>421</v>
      </c>
      <c r="H59">
        <v>1.666</v>
      </c>
      <c r="I59">
        <v>71.8028</v>
      </c>
      <c r="K59" s="2">
        <v>0.11388888888888889</v>
      </c>
      <c r="L59" s="3">
        <f t="shared" si="0"/>
        <v>309.1138888888889</v>
      </c>
      <c r="M59">
        <f t="shared" si="3"/>
        <v>444.0985556168968</v>
      </c>
      <c r="N59">
        <f t="shared" si="4"/>
        <v>118.08435551146798</v>
      </c>
    </row>
    <row r="60" spans="1:14" ht="12.75">
      <c r="A60" t="s">
        <v>51</v>
      </c>
      <c r="B60" s="1">
        <v>36834</v>
      </c>
      <c r="C60" s="2">
        <v>0.1191087962962963</v>
      </c>
      <c r="D60" t="s">
        <v>420</v>
      </c>
      <c r="E60">
        <v>0.673</v>
      </c>
      <c r="F60">
        <v>8.9206</v>
      </c>
      <c r="G60" t="s">
        <v>421</v>
      </c>
      <c r="H60">
        <v>1.666</v>
      </c>
      <c r="I60">
        <v>69.9561</v>
      </c>
      <c r="K60" s="2">
        <v>0.11597222222222221</v>
      </c>
      <c r="L60" s="3">
        <f t="shared" si="0"/>
        <v>309.11597222222224</v>
      </c>
      <c r="M60">
        <f t="shared" si="3"/>
        <v>433.90348242492934</v>
      </c>
      <c r="N60">
        <f t="shared" si="4"/>
        <v>115.9607993129562</v>
      </c>
    </row>
    <row r="61" spans="1:14" ht="12.75">
      <c r="A61" t="s">
        <v>428</v>
      </c>
      <c r="B61" s="1">
        <v>36834</v>
      </c>
      <c r="C61">
        <f>AVERAGE(C60,C62)</f>
        <v>0.12119212962962962</v>
      </c>
      <c r="D61" t="s">
        <v>420</v>
      </c>
      <c r="E61" t="s">
        <v>428</v>
      </c>
      <c r="F61" t="s">
        <v>428</v>
      </c>
      <c r="G61" t="s">
        <v>421</v>
      </c>
      <c r="H61" t="s">
        <v>428</v>
      </c>
      <c r="I61" t="s">
        <v>428</v>
      </c>
      <c r="K61" s="2">
        <v>0.11805555555555557</v>
      </c>
      <c r="L61" s="3">
        <f t="shared" si="0"/>
        <v>309.11805555555554</v>
      </c>
      <c r="M61" t="s">
        <v>428</v>
      </c>
      <c r="N61" t="s">
        <v>428</v>
      </c>
    </row>
    <row r="62" spans="1:14" ht="12.75">
      <c r="A62" t="s">
        <v>52</v>
      </c>
      <c r="B62" s="1">
        <v>36834</v>
      </c>
      <c r="C62" s="2">
        <v>0.12327546296296295</v>
      </c>
      <c r="D62" t="s">
        <v>420</v>
      </c>
      <c r="E62">
        <v>0.673</v>
      </c>
      <c r="F62">
        <v>9.3401</v>
      </c>
      <c r="G62" t="s">
        <v>421</v>
      </c>
      <c r="H62">
        <v>1.668</v>
      </c>
      <c r="I62">
        <v>69.9974</v>
      </c>
      <c r="K62" s="2">
        <v>0.12013888888888889</v>
      </c>
      <c r="L62" s="3">
        <f t="shared" si="0"/>
        <v>309.1201388888889</v>
      </c>
      <c r="M62">
        <f t="shared" si="3"/>
        <v>454.30822099377644</v>
      </c>
      <c r="N62">
        <f t="shared" si="4"/>
        <v>116.00829098512739</v>
      </c>
    </row>
    <row r="63" spans="1:14" ht="12.75">
      <c r="A63" t="s">
        <v>428</v>
      </c>
      <c r="B63" s="1">
        <v>36834</v>
      </c>
      <c r="C63">
        <f>AVERAGE(C62,C64)</f>
        <v>0.12536458333333333</v>
      </c>
      <c r="D63" t="s">
        <v>420</v>
      </c>
      <c r="E63" t="s">
        <v>428</v>
      </c>
      <c r="F63" t="s">
        <v>428</v>
      </c>
      <c r="G63" t="s">
        <v>421</v>
      </c>
      <c r="H63" t="s">
        <v>428</v>
      </c>
      <c r="I63" t="s">
        <v>428</v>
      </c>
      <c r="K63" s="2">
        <v>0.12222222222222223</v>
      </c>
      <c r="L63" s="3">
        <f t="shared" si="0"/>
        <v>309.1222222222222</v>
      </c>
      <c r="M63" t="s">
        <v>428</v>
      </c>
      <c r="N63" t="s">
        <v>428</v>
      </c>
    </row>
    <row r="64" spans="1:14" ht="12.75">
      <c r="A64" t="s">
        <v>53</v>
      </c>
      <c r="B64" s="1">
        <v>36834</v>
      </c>
      <c r="C64" s="2">
        <v>0.1274537037037037</v>
      </c>
      <c r="D64" t="s">
        <v>420</v>
      </c>
      <c r="E64">
        <v>0.675</v>
      </c>
      <c r="F64">
        <v>9.2882</v>
      </c>
      <c r="G64" t="s">
        <v>421</v>
      </c>
      <c r="H64">
        <v>1.666</v>
      </c>
      <c r="I64">
        <v>71.3318</v>
      </c>
      <c r="K64" s="2">
        <v>0.12430555555555556</v>
      </c>
      <c r="L64" s="3">
        <f t="shared" si="0"/>
        <v>309.12430555555557</v>
      </c>
      <c r="M64">
        <f t="shared" si="3"/>
        <v>451.7837730039715</v>
      </c>
      <c r="N64">
        <f t="shared" si="4"/>
        <v>117.54274346322026</v>
      </c>
    </row>
    <row r="65" spans="1:14" ht="12.75">
      <c r="A65" t="s">
        <v>54</v>
      </c>
      <c r="B65" s="1">
        <v>36834</v>
      </c>
      <c r="C65" s="2">
        <v>0.12953703703703703</v>
      </c>
      <c r="D65" t="s">
        <v>420</v>
      </c>
      <c r="E65">
        <v>0.675</v>
      </c>
      <c r="F65">
        <v>10.293</v>
      </c>
      <c r="G65" t="s">
        <v>421</v>
      </c>
      <c r="H65">
        <v>1.665</v>
      </c>
      <c r="I65">
        <v>74.3919</v>
      </c>
      <c r="K65" s="2">
        <v>0.12638888888888888</v>
      </c>
      <c r="L65" s="3">
        <f t="shared" si="0"/>
        <v>309.12638888888887</v>
      </c>
      <c r="M65">
        <f t="shared" si="3"/>
        <v>500.6578643364569</v>
      </c>
      <c r="N65">
        <f t="shared" si="4"/>
        <v>121.06161188963816</v>
      </c>
    </row>
    <row r="66" spans="1:14" ht="12.75">
      <c r="A66" t="s">
        <v>55</v>
      </c>
      <c r="B66" s="1">
        <v>36834</v>
      </c>
      <c r="C66" s="2">
        <v>0.13162037037037036</v>
      </c>
      <c r="D66" t="s">
        <v>420</v>
      </c>
      <c r="E66">
        <v>0.676</v>
      </c>
      <c r="F66">
        <v>9.3035</v>
      </c>
      <c r="G66" t="s">
        <v>421</v>
      </c>
      <c r="H66">
        <v>1.67</v>
      </c>
      <c r="I66">
        <v>76.819</v>
      </c>
      <c r="K66" s="2">
        <v>0.12847222222222224</v>
      </c>
      <c r="L66" s="3">
        <f t="shared" si="0"/>
        <v>309.12847222222223</v>
      </c>
      <c r="M66">
        <f t="shared" si="3"/>
        <v>452.527974434492</v>
      </c>
      <c r="N66">
        <f t="shared" si="4"/>
        <v>123.85258132127726</v>
      </c>
    </row>
    <row r="67" spans="1:14" ht="12.75">
      <c r="A67" t="s">
        <v>56</v>
      </c>
      <c r="B67" s="1">
        <v>36834</v>
      </c>
      <c r="C67" s="2">
        <v>0.13370370370370369</v>
      </c>
      <c r="D67" t="s">
        <v>420</v>
      </c>
      <c r="E67">
        <v>0.676</v>
      </c>
      <c r="F67">
        <v>9.4399</v>
      </c>
      <c r="G67" t="s">
        <v>421</v>
      </c>
      <c r="H67">
        <v>1.67</v>
      </c>
      <c r="I67">
        <v>74.1499</v>
      </c>
      <c r="K67" s="2">
        <v>0.13055555555555556</v>
      </c>
      <c r="L67" s="3">
        <f t="shared" si="0"/>
        <v>309.13055555555553</v>
      </c>
      <c r="M67">
        <f t="shared" si="3"/>
        <v>459.1625545078907</v>
      </c>
      <c r="N67">
        <f t="shared" si="4"/>
        <v>120.78333138926459</v>
      </c>
    </row>
    <row r="68" spans="1:14" ht="12.75">
      <c r="A68" t="s">
        <v>428</v>
      </c>
      <c r="B68" s="1">
        <v>36834</v>
      </c>
      <c r="C68">
        <f>AVERAGE(C67,C69)</f>
        <v>0.13579282407407406</v>
      </c>
      <c r="D68" t="s">
        <v>420</v>
      </c>
      <c r="E68" t="s">
        <v>428</v>
      </c>
      <c r="F68" t="s">
        <v>428</v>
      </c>
      <c r="G68" t="s">
        <v>421</v>
      </c>
      <c r="H68" t="s">
        <v>428</v>
      </c>
      <c r="I68" t="s">
        <v>428</v>
      </c>
      <c r="K68" s="2">
        <v>0.1326388888888889</v>
      </c>
      <c r="L68" s="3">
        <f t="shared" si="0"/>
        <v>309.1326388888889</v>
      </c>
      <c r="M68" t="s">
        <v>428</v>
      </c>
      <c r="N68" t="s">
        <v>428</v>
      </c>
    </row>
    <row r="69" spans="1:14" ht="12.75">
      <c r="A69" t="s">
        <v>57</v>
      </c>
      <c r="B69" s="1">
        <v>36834</v>
      </c>
      <c r="C69" s="2">
        <v>0.13788194444444443</v>
      </c>
      <c r="D69" t="s">
        <v>420</v>
      </c>
      <c r="E69">
        <v>0.675</v>
      </c>
      <c r="F69">
        <v>9.5084</v>
      </c>
      <c r="G69" t="s">
        <v>421</v>
      </c>
      <c r="H69">
        <v>1.67</v>
      </c>
      <c r="I69">
        <v>75.4256</v>
      </c>
      <c r="K69" s="2">
        <v>0.13472222222222222</v>
      </c>
      <c r="L69" s="3">
        <f t="shared" si="0"/>
        <v>309.1347222222222</v>
      </c>
      <c r="M69">
        <f t="shared" si="3"/>
        <v>462.49443672950224</v>
      </c>
      <c r="N69">
        <f t="shared" si="4"/>
        <v>122.25028359722555</v>
      </c>
    </row>
    <row r="70" spans="1:14" ht="12.75">
      <c r="A70" t="s">
        <v>58</v>
      </c>
      <c r="B70" s="1">
        <v>36834</v>
      </c>
      <c r="C70" s="2">
        <v>0.13996527777777779</v>
      </c>
      <c r="D70" t="s">
        <v>420</v>
      </c>
      <c r="E70">
        <v>0.676</v>
      </c>
      <c r="F70">
        <v>10.0187</v>
      </c>
      <c r="G70" t="s">
        <v>421</v>
      </c>
      <c r="H70">
        <v>1.668</v>
      </c>
      <c r="I70">
        <v>76.2269</v>
      </c>
      <c r="K70" s="2">
        <v>0.13680555555555554</v>
      </c>
      <c r="L70" s="3">
        <f aca="true" t="shared" si="5" ref="L70:L133">B70-DATE(1999,12,31)+K70</f>
        <v>309.13680555555555</v>
      </c>
      <c r="M70">
        <f t="shared" si="3"/>
        <v>487.3157432650987</v>
      </c>
      <c r="N70">
        <f t="shared" si="4"/>
        <v>123.17171403090046</v>
      </c>
    </row>
    <row r="71" spans="1:14" ht="12.75">
      <c r="A71" t="s">
        <v>428</v>
      </c>
      <c r="B71" s="1">
        <v>36834</v>
      </c>
      <c r="C71">
        <f>AVERAGE(C70,C72)</f>
        <v>0.1420486111111111</v>
      </c>
      <c r="D71" t="s">
        <v>420</v>
      </c>
      <c r="E71" t="s">
        <v>428</v>
      </c>
      <c r="F71" t="s">
        <v>428</v>
      </c>
      <c r="G71" t="s">
        <v>421</v>
      </c>
      <c r="H71" t="s">
        <v>428</v>
      </c>
      <c r="I71" t="s">
        <v>428</v>
      </c>
      <c r="K71" s="2">
        <v>0.1388888888888889</v>
      </c>
      <c r="L71" s="3">
        <f t="shared" si="5"/>
        <v>309.1388888888889</v>
      </c>
      <c r="M71" t="s">
        <v>428</v>
      </c>
      <c r="N71" t="s">
        <v>428</v>
      </c>
    </row>
    <row r="72" spans="1:14" ht="12.75">
      <c r="A72" t="s">
        <v>59</v>
      </c>
      <c r="B72" s="1">
        <v>36834</v>
      </c>
      <c r="C72" s="2">
        <v>0.14413194444444444</v>
      </c>
      <c r="D72" t="s">
        <v>420</v>
      </c>
      <c r="E72">
        <v>0.675</v>
      </c>
      <c r="F72">
        <v>9.0134</v>
      </c>
      <c r="G72" t="s">
        <v>421</v>
      </c>
      <c r="H72">
        <v>1.666</v>
      </c>
      <c r="I72">
        <v>71.9856</v>
      </c>
      <c r="K72" s="2">
        <v>0.14097222222222222</v>
      </c>
      <c r="L72" s="3">
        <f t="shared" si="5"/>
        <v>309.1409722222222</v>
      </c>
      <c r="M72">
        <f t="shared" si="3"/>
        <v>438.4173316244264</v>
      </c>
      <c r="N72">
        <f t="shared" si="4"/>
        <v>118.29456078199811</v>
      </c>
    </row>
    <row r="73" spans="1:14" ht="12.75">
      <c r="A73" t="s">
        <v>428</v>
      </c>
      <c r="B73" s="1">
        <v>36834</v>
      </c>
      <c r="C73">
        <f>AVERAGE(C72,C75)</f>
        <v>0.14725694444444443</v>
      </c>
      <c r="D73" t="s">
        <v>420</v>
      </c>
      <c r="E73" t="s">
        <v>428</v>
      </c>
      <c r="F73" t="s">
        <v>428</v>
      </c>
      <c r="G73" t="s">
        <v>421</v>
      </c>
      <c r="H73" t="s">
        <v>428</v>
      </c>
      <c r="I73" t="s">
        <v>428</v>
      </c>
      <c r="K73" s="2">
        <v>0.14305555555555557</v>
      </c>
      <c r="L73" s="3">
        <f t="shared" si="5"/>
        <v>309.1430555555556</v>
      </c>
      <c r="M73" t="s">
        <v>428</v>
      </c>
      <c r="N73" t="s">
        <v>428</v>
      </c>
    </row>
    <row r="74" spans="1:14" ht="12.75">
      <c r="A74" t="s">
        <v>428</v>
      </c>
      <c r="B74" s="1">
        <v>36834</v>
      </c>
      <c r="C74">
        <f>AVERAGE(C73,C75)</f>
        <v>0.14881944444444445</v>
      </c>
      <c r="D74" t="s">
        <v>420</v>
      </c>
      <c r="E74" t="s">
        <v>428</v>
      </c>
      <c r="F74" t="s">
        <v>428</v>
      </c>
      <c r="G74" t="s">
        <v>421</v>
      </c>
      <c r="H74" t="s">
        <v>428</v>
      </c>
      <c r="I74" t="s">
        <v>428</v>
      </c>
      <c r="K74" s="2">
        <v>0.1451388888888889</v>
      </c>
      <c r="L74" s="3">
        <f t="shared" si="5"/>
        <v>309.1451388888889</v>
      </c>
      <c r="M74" t="s">
        <v>428</v>
      </c>
      <c r="N74" t="s">
        <v>428</v>
      </c>
    </row>
    <row r="75" spans="1:14" ht="12.75">
      <c r="A75" t="s">
        <v>60</v>
      </c>
      <c r="B75" s="1">
        <v>36834</v>
      </c>
      <c r="C75" s="2">
        <v>0.15038194444444444</v>
      </c>
      <c r="D75" t="s">
        <v>420</v>
      </c>
      <c r="E75">
        <v>0.675</v>
      </c>
      <c r="F75">
        <v>9.4545</v>
      </c>
      <c r="G75" t="s">
        <v>421</v>
      </c>
      <c r="H75">
        <v>1.668</v>
      </c>
      <c r="I75">
        <v>67.6796</v>
      </c>
      <c r="K75" s="2">
        <v>0.14722222222222223</v>
      </c>
      <c r="L75" s="3">
        <f t="shared" si="5"/>
        <v>309.14722222222224</v>
      </c>
      <c r="M75">
        <f t="shared" si="3"/>
        <v>459.87270750694955</v>
      </c>
      <c r="N75">
        <f t="shared" si="4"/>
        <v>113.34300774642557</v>
      </c>
    </row>
    <row r="76" spans="1:14" ht="12.75">
      <c r="A76" t="s">
        <v>61</v>
      </c>
      <c r="B76" s="1">
        <v>36834</v>
      </c>
      <c r="C76" s="2">
        <v>0.15246527777777777</v>
      </c>
      <c r="D76" t="s">
        <v>420</v>
      </c>
      <c r="E76">
        <v>0.675</v>
      </c>
      <c r="F76">
        <v>9.4632</v>
      </c>
      <c r="G76" t="s">
        <v>421</v>
      </c>
      <c r="H76">
        <v>1.67</v>
      </c>
      <c r="I76">
        <v>71.3712</v>
      </c>
      <c r="K76" s="2">
        <v>0.14930555555555555</v>
      </c>
      <c r="L76" s="3">
        <f t="shared" si="5"/>
        <v>309.14930555555554</v>
      </c>
      <c r="M76">
        <f t="shared" si="3"/>
        <v>460.2958808694024</v>
      </c>
      <c r="N76">
        <f t="shared" si="4"/>
        <v>117.58805028848772</v>
      </c>
    </row>
    <row r="77" spans="1:14" ht="12.75">
      <c r="A77" t="s">
        <v>62</v>
      </c>
      <c r="B77" s="1">
        <v>36834</v>
      </c>
      <c r="C77" s="2">
        <v>0.1545601851851852</v>
      </c>
      <c r="D77" t="s">
        <v>420</v>
      </c>
      <c r="E77">
        <v>0.673</v>
      </c>
      <c r="F77">
        <v>10.268</v>
      </c>
      <c r="G77" t="s">
        <v>421</v>
      </c>
      <c r="H77">
        <v>1.668</v>
      </c>
      <c r="I77">
        <v>69.1772</v>
      </c>
      <c r="K77" s="2">
        <v>0.15138888888888888</v>
      </c>
      <c r="L77" s="3">
        <f t="shared" si="5"/>
        <v>309.1513888888889</v>
      </c>
      <c r="M77">
        <f t="shared" si="3"/>
        <v>499.4418489271096</v>
      </c>
      <c r="N77">
        <f t="shared" si="4"/>
        <v>115.0651270743572</v>
      </c>
    </row>
    <row r="78" spans="1:14" ht="12.75">
      <c r="A78" t="s">
        <v>63</v>
      </c>
      <c r="B78" s="1">
        <v>36834</v>
      </c>
      <c r="C78" s="2">
        <v>0.15664351851851852</v>
      </c>
      <c r="D78" t="s">
        <v>420</v>
      </c>
      <c r="E78">
        <v>0.675</v>
      </c>
      <c r="F78">
        <v>8.9999</v>
      </c>
      <c r="G78" t="s">
        <v>421</v>
      </c>
      <c r="H78">
        <v>1.67</v>
      </c>
      <c r="I78">
        <v>72.063</v>
      </c>
      <c r="K78" s="2">
        <v>0.15347222222222223</v>
      </c>
      <c r="L78" s="3">
        <f t="shared" si="5"/>
        <v>309.1534722222222</v>
      </c>
      <c r="M78">
        <f t="shared" si="3"/>
        <v>437.7606833033788</v>
      </c>
      <c r="N78">
        <f t="shared" si="4"/>
        <v>118.3835645453407</v>
      </c>
    </row>
    <row r="79" spans="1:14" ht="12.75">
      <c r="A79" t="s">
        <v>64</v>
      </c>
      <c r="B79" s="1">
        <v>36834</v>
      </c>
      <c r="C79" s="2">
        <v>0.15872685185185184</v>
      </c>
      <c r="D79" t="s">
        <v>420</v>
      </c>
      <c r="E79">
        <v>0.675</v>
      </c>
      <c r="F79">
        <v>9.7658</v>
      </c>
      <c r="G79" t="s">
        <v>421</v>
      </c>
      <c r="H79">
        <v>1.666</v>
      </c>
      <c r="I79">
        <v>71.4095</v>
      </c>
      <c r="K79" s="2">
        <v>0.15555555555555556</v>
      </c>
      <c r="L79" s="3">
        <f t="shared" si="5"/>
        <v>309.15555555555557</v>
      </c>
      <c r="M79">
        <f t="shared" si="3"/>
        <v>475.0145313841418</v>
      </c>
      <c r="N79">
        <f t="shared" si="4"/>
        <v>117.63209220238977</v>
      </c>
    </row>
    <row r="80" spans="1:14" ht="12.75">
      <c r="A80" t="s">
        <v>65</v>
      </c>
      <c r="B80" s="1">
        <v>36834</v>
      </c>
      <c r="C80" s="2">
        <v>0.1608101851851852</v>
      </c>
      <c r="D80" t="s">
        <v>420</v>
      </c>
      <c r="E80">
        <v>0.675</v>
      </c>
      <c r="F80">
        <v>9.0827</v>
      </c>
      <c r="G80" t="s">
        <v>421</v>
      </c>
      <c r="H80">
        <v>1.665</v>
      </c>
      <c r="I80">
        <v>73.2848</v>
      </c>
      <c r="K80" s="2">
        <v>0.15763888888888888</v>
      </c>
      <c r="L80" s="3">
        <f t="shared" si="5"/>
        <v>309.15763888888887</v>
      </c>
      <c r="M80">
        <f t="shared" si="3"/>
        <v>441.788126339137</v>
      </c>
      <c r="N80">
        <f t="shared" si="4"/>
        <v>119.78853609640029</v>
      </c>
    </row>
    <row r="81" spans="1:14" ht="12.75">
      <c r="A81" t="s">
        <v>428</v>
      </c>
      <c r="B81" s="1">
        <v>36834</v>
      </c>
      <c r="C81">
        <f>AVERAGE(C80,C82)</f>
        <v>0.16289351851851852</v>
      </c>
      <c r="D81" t="s">
        <v>420</v>
      </c>
      <c r="E81" t="s">
        <v>428</v>
      </c>
      <c r="F81" t="s">
        <v>428</v>
      </c>
      <c r="G81" t="s">
        <v>421</v>
      </c>
      <c r="H81" t="s">
        <v>428</v>
      </c>
      <c r="I81" t="s">
        <v>428</v>
      </c>
      <c r="K81" s="2">
        <v>0.15972222222222224</v>
      </c>
      <c r="L81" s="3">
        <f t="shared" si="5"/>
        <v>309.15972222222223</v>
      </c>
      <c r="M81" t="s">
        <v>428</v>
      </c>
      <c r="N81" t="s">
        <v>428</v>
      </c>
    </row>
    <row r="82" spans="1:14" ht="12.75">
      <c r="A82" t="s">
        <v>66</v>
      </c>
      <c r="B82" s="1">
        <v>36834</v>
      </c>
      <c r="C82" s="2">
        <v>0.16497685185185185</v>
      </c>
      <c r="D82" t="s">
        <v>420</v>
      </c>
      <c r="E82">
        <v>0.675</v>
      </c>
      <c r="F82">
        <v>9.5493</v>
      </c>
      <c r="G82" t="s">
        <v>421</v>
      </c>
      <c r="H82">
        <v>1.668</v>
      </c>
      <c r="I82">
        <v>76.6651</v>
      </c>
      <c r="K82" s="2">
        <v>0.16180555555555556</v>
      </c>
      <c r="L82" s="3">
        <f t="shared" si="5"/>
        <v>309.16180555555553</v>
      </c>
      <c r="M82">
        <f t="shared" si="3"/>
        <v>464.4838379391944</v>
      </c>
      <c r="N82">
        <f t="shared" si="4"/>
        <v>123.67560872207272</v>
      </c>
    </row>
    <row r="83" spans="1:14" ht="12.75">
      <c r="A83" t="s">
        <v>67</v>
      </c>
      <c r="B83" s="1">
        <v>36834</v>
      </c>
      <c r="C83" s="2">
        <v>0.16707175925925924</v>
      </c>
      <c r="D83" t="s">
        <v>420</v>
      </c>
      <c r="E83">
        <v>0.675</v>
      </c>
      <c r="F83">
        <v>9.4718</v>
      </c>
      <c r="G83" t="s">
        <v>421</v>
      </c>
      <c r="H83">
        <v>1.668</v>
      </c>
      <c r="I83">
        <v>73.148</v>
      </c>
      <c r="K83" s="2">
        <v>0.1638888888888889</v>
      </c>
      <c r="L83" s="3">
        <f t="shared" si="5"/>
        <v>309.1638888888889</v>
      </c>
      <c r="M83">
        <f t="shared" si="3"/>
        <v>460.7141901702178</v>
      </c>
      <c r="N83">
        <f t="shared" si="4"/>
        <v>119.63122711932957</v>
      </c>
    </row>
    <row r="84" spans="1:14" ht="12.75">
      <c r="A84" t="s">
        <v>68</v>
      </c>
      <c r="B84" s="1">
        <v>36834</v>
      </c>
      <c r="C84" s="2">
        <v>0.16915509259259257</v>
      </c>
      <c r="D84" t="s">
        <v>420</v>
      </c>
      <c r="E84">
        <v>0.673</v>
      </c>
      <c r="F84">
        <v>8.3786</v>
      </c>
      <c r="G84" t="s">
        <v>421</v>
      </c>
      <c r="H84">
        <v>1.668</v>
      </c>
      <c r="I84">
        <v>71.2573</v>
      </c>
      <c r="K84" s="2">
        <v>0.16597222222222222</v>
      </c>
      <c r="L84" s="3">
        <f t="shared" si="5"/>
        <v>309.1659722222222</v>
      </c>
      <c r="M84">
        <f t="shared" si="3"/>
        <v>407.54026835028054</v>
      </c>
      <c r="N84">
        <f t="shared" si="4"/>
        <v>117.45707446620443</v>
      </c>
    </row>
    <row r="85" spans="1:14" ht="12.75">
      <c r="A85" t="s">
        <v>69</v>
      </c>
      <c r="B85" s="1">
        <v>36834</v>
      </c>
      <c r="C85" s="2">
        <v>0.17123842592592595</v>
      </c>
      <c r="D85" t="s">
        <v>420</v>
      </c>
      <c r="E85">
        <v>0.675</v>
      </c>
      <c r="F85">
        <v>9.1153</v>
      </c>
      <c r="G85" t="s">
        <v>421</v>
      </c>
      <c r="H85">
        <v>1.67</v>
      </c>
      <c r="I85">
        <v>70.9169</v>
      </c>
      <c r="K85" s="2">
        <v>0.16805555555555554</v>
      </c>
      <c r="L85" s="3">
        <f t="shared" si="5"/>
        <v>309.16805555555555</v>
      </c>
      <c r="M85">
        <f t="shared" si="3"/>
        <v>443.3738104329258</v>
      </c>
      <c r="N85">
        <f t="shared" si="4"/>
        <v>117.06564189460462</v>
      </c>
    </row>
    <row r="86" spans="1:14" ht="12.75">
      <c r="A86" t="s">
        <v>70</v>
      </c>
      <c r="B86" s="1">
        <v>36834</v>
      </c>
      <c r="C86" s="2">
        <v>0.17332175925925927</v>
      </c>
      <c r="D86" t="s">
        <v>420</v>
      </c>
      <c r="E86">
        <v>0.676</v>
      </c>
      <c r="F86">
        <v>9.8324</v>
      </c>
      <c r="G86" t="s">
        <v>421</v>
      </c>
      <c r="H86">
        <v>1.666</v>
      </c>
      <c r="I86">
        <v>77.3368</v>
      </c>
      <c r="K86" s="2">
        <v>0.17013888888888887</v>
      </c>
      <c r="L86" s="3">
        <f t="shared" si="5"/>
        <v>309.1701388888889</v>
      </c>
      <c r="M86">
        <f t="shared" si="3"/>
        <v>478.25399643464283</v>
      </c>
      <c r="N86">
        <f t="shared" si="4"/>
        <v>124.44800959852282</v>
      </c>
    </row>
    <row r="87" spans="1:14" ht="12.75">
      <c r="A87" t="s">
        <v>71</v>
      </c>
      <c r="B87" s="1">
        <v>36834</v>
      </c>
      <c r="C87" s="2">
        <v>0.17546296296296296</v>
      </c>
      <c r="D87" t="s">
        <v>420</v>
      </c>
      <c r="E87">
        <v>0.675</v>
      </c>
      <c r="F87">
        <v>9.99</v>
      </c>
      <c r="G87" t="s">
        <v>421</v>
      </c>
      <c r="H87">
        <v>1.666</v>
      </c>
      <c r="I87">
        <v>74.4069</v>
      </c>
      <c r="K87" s="2">
        <v>0.17222222222222225</v>
      </c>
      <c r="L87" s="3">
        <f t="shared" si="5"/>
        <v>309.1722222222222</v>
      </c>
      <c r="M87">
        <f t="shared" si="3"/>
        <v>485.91975757516803</v>
      </c>
      <c r="N87">
        <f t="shared" si="4"/>
        <v>121.07886068098358</v>
      </c>
    </row>
    <row r="88" spans="1:14" ht="12.75">
      <c r="A88" t="s">
        <v>72</v>
      </c>
      <c r="B88" s="1">
        <v>36834</v>
      </c>
      <c r="C88" s="2">
        <v>0.17748842592592592</v>
      </c>
      <c r="D88" t="s">
        <v>420</v>
      </c>
      <c r="E88">
        <v>0.673</v>
      </c>
      <c r="F88">
        <v>9.3181</v>
      </c>
      <c r="G88" t="s">
        <v>421</v>
      </c>
      <c r="H88">
        <v>1.666</v>
      </c>
      <c r="I88">
        <v>75.1068</v>
      </c>
      <c r="K88" s="2">
        <v>0.17430555555555557</v>
      </c>
      <c r="L88" s="3">
        <f t="shared" si="5"/>
        <v>309.1743055555556</v>
      </c>
      <c r="M88">
        <f t="shared" si="3"/>
        <v>453.2381274335508</v>
      </c>
      <c r="N88">
        <f t="shared" si="4"/>
        <v>121.88368928516317</v>
      </c>
    </row>
    <row r="89" spans="1:14" ht="12.75">
      <c r="A89" t="s">
        <v>428</v>
      </c>
      <c r="B89" s="1">
        <v>36834</v>
      </c>
      <c r="C89">
        <f>AVERAGE(C88,C90)</f>
        <v>0.1795775462962963</v>
      </c>
      <c r="D89" t="s">
        <v>420</v>
      </c>
      <c r="E89" t="s">
        <v>428</v>
      </c>
      <c r="F89" t="s">
        <v>428</v>
      </c>
      <c r="G89" t="s">
        <v>421</v>
      </c>
      <c r="H89" t="s">
        <v>428</v>
      </c>
      <c r="I89" t="s">
        <v>428</v>
      </c>
      <c r="K89" s="2">
        <v>0.1763888888888889</v>
      </c>
      <c r="L89" s="3">
        <f t="shared" si="5"/>
        <v>309.1763888888889</v>
      </c>
      <c r="M89" t="s">
        <v>428</v>
      </c>
      <c r="N89" t="s">
        <v>428</v>
      </c>
    </row>
    <row r="90" spans="1:14" ht="12.75">
      <c r="A90" t="s">
        <v>73</v>
      </c>
      <c r="B90" s="1">
        <v>36834</v>
      </c>
      <c r="C90" s="2">
        <v>0.18166666666666667</v>
      </c>
      <c r="D90" t="s">
        <v>420</v>
      </c>
      <c r="E90">
        <v>0.675</v>
      </c>
      <c r="F90">
        <v>9.0998</v>
      </c>
      <c r="G90" t="s">
        <v>421</v>
      </c>
      <c r="H90">
        <v>1.668</v>
      </c>
      <c r="I90">
        <v>74.4689</v>
      </c>
      <c r="K90" s="2">
        <v>0.17847222222222223</v>
      </c>
      <c r="L90" s="3">
        <f t="shared" si="5"/>
        <v>309.17847222222224</v>
      </c>
      <c r="M90">
        <f t="shared" si="3"/>
        <v>442.6198808791305</v>
      </c>
      <c r="N90">
        <f t="shared" si="4"/>
        <v>121.15015568521156</v>
      </c>
    </row>
    <row r="91" spans="1:14" ht="12.75">
      <c r="A91" t="s">
        <v>428</v>
      </c>
      <c r="B91" s="1">
        <v>36834</v>
      </c>
      <c r="C91">
        <f>AVERAGE(C90,C92)</f>
        <v>0.18375</v>
      </c>
      <c r="D91" t="s">
        <v>420</v>
      </c>
      <c r="E91" t="s">
        <v>428</v>
      </c>
      <c r="F91" t="s">
        <v>428</v>
      </c>
      <c r="G91" t="s">
        <v>421</v>
      </c>
      <c r="H91" t="s">
        <v>428</v>
      </c>
      <c r="I91" t="s">
        <v>428</v>
      </c>
      <c r="K91" s="2">
        <v>0.18055555555555555</v>
      </c>
      <c r="L91" s="3">
        <f t="shared" si="5"/>
        <v>309.18055555555554</v>
      </c>
      <c r="M91" t="s">
        <v>428</v>
      </c>
      <c r="N91" t="s">
        <v>428</v>
      </c>
    </row>
    <row r="92" spans="1:14" ht="12.75">
      <c r="A92" t="s">
        <v>74</v>
      </c>
      <c r="B92" s="1">
        <v>36834</v>
      </c>
      <c r="C92" s="2">
        <v>0.18583333333333332</v>
      </c>
      <c r="D92" t="s">
        <v>420</v>
      </c>
      <c r="E92">
        <v>0.675</v>
      </c>
      <c r="F92">
        <v>10.6878</v>
      </c>
      <c r="G92" t="s">
        <v>421</v>
      </c>
      <c r="H92">
        <v>1.666</v>
      </c>
      <c r="I92">
        <v>69.7278</v>
      </c>
      <c r="K92" s="2">
        <v>0.1826388888888889</v>
      </c>
      <c r="L92" s="3">
        <f t="shared" si="5"/>
        <v>309.1826388888889</v>
      </c>
      <c r="M92">
        <f t="shared" si="3"/>
        <v>519.8611796808689</v>
      </c>
      <c r="N92">
        <f t="shared" si="4"/>
        <v>115.69827270867816</v>
      </c>
    </row>
    <row r="93" spans="1:14" ht="12.75">
      <c r="A93" t="s">
        <v>75</v>
      </c>
      <c r="B93" s="1">
        <v>36834</v>
      </c>
      <c r="C93" s="2">
        <v>0.18791666666666665</v>
      </c>
      <c r="D93" t="s">
        <v>420</v>
      </c>
      <c r="E93">
        <v>0.675</v>
      </c>
      <c r="F93">
        <v>9.3061</v>
      </c>
      <c r="G93" t="s">
        <v>421</v>
      </c>
      <c r="H93">
        <v>1.668</v>
      </c>
      <c r="I93">
        <v>75.4861</v>
      </c>
      <c r="K93" s="2">
        <v>0.18472222222222223</v>
      </c>
      <c r="L93" s="3">
        <f t="shared" si="5"/>
        <v>309.1847222222222</v>
      </c>
      <c r="M93">
        <f t="shared" si="3"/>
        <v>452.6544400370642</v>
      </c>
      <c r="N93">
        <f t="shared" si="4"/>
        <v>122.31985372231892</v>
      </c>
    </row>
    <row r="94" spans="1:14" ht="12.75">
      <c r="A94" t="s">
        <v>76</v>
      </c>
      <c r="B94" s="1">
        <v>36834</v>
      </c>
      <c r="C94" s="2">
        <v>0.19</v>
      </c>
      <c r="D94" t="s">
        <v>420</v>
      </c>
      <c r="E94">
        <v>0.675</v>
      </c>
      <c r="F94">
        <v>10.8247</v>
      </c>
      <c r="G94" t="s">
        <v>421</v>
      </c>
      <c r="H94">
        <v>1.668</v>
      </c>
      <c r="I94">
        <v>88.8307</v>
      </c>
      <c r="K94" s="2">
        <v>0.18680555555555556</v>
      </c>
      <c r="L94" s="3">
        <f t="shared" si="5"/>
        <v>309.18680555555557</v>
      </c>
      <c r="M94">
        <f t="shared" si="3"/>
        <v>526.5200800624546</v>
      </c>
      <c r="N94">
        <f t="shared" si="4"/>
        <v>137.6650684549015</v>
      </c>
    </row>
    <row r="95" spans="1:14" ht="12.75">
      <c r="A95" t="s">
        <v>428</v>
      </c>
      <c r="B95" s="1">
        <v>36834</v>
      </c>
      <c r="C95">
        <f>AVERAGE(C94,C96)</f>
        <v>0.19208333333333333</v>
      </c>
      <c r="D95" t="s">
        <v>420</v>
      </c>
      <c r="E95" t="s">
        <v>428</v>
      </c>
      <c r="F95" t="s">
        <v>428</v>
      </c>
      <c r="G95" t="s">
        <v>421</v>
      </c>
      <c r="H95" t="s">
        <v>428</v>
      </c>
      <c r="I95" t="s">
        <v>428</v>
      </c>
      <c r="K95" s="2">
        <v>0.18888888888888888</v>
      </c>
      <c r="L95" s="3">
        <f t="shared" si="5"/>
        <v>309.18888888888887</v>
      </c>
      <c r="M95" t="s">
        <v>428</v>
      </c>
      <c r="N95" t="s">
        <v>428</v>
      </c>
    </row>
    <row r="96" spans="1:14" ht="12.75">
      <c r="A96" t="s">
        <v>77</v>
      </c>
      <c r="B96" s="1">
        <v>36834</v>
      </c>
      <c r="C96" s="2">
        <v>0.19416666666666668</v>
      </c>
      <c r="D96" t="s">
        <v>420</v>
      </c>
      <c r="E96">
        <v>0.676</v>
      </c>
      <c r="F96">
        <v>10.1826</v>
      </c>
      <c r="G96" t="s">
        <v>421</v>
      </c>
      <c r="H96">
        <v>1.67</v>
      </c>
      <c r="I96">
        <v>79.625</v>
      </c>
      <c r="K96" s="2">
        <v>0.1909722222222222</v>
      </c>
      <c r="L96" s="3">
        <f t="shared" si="5"/>
        <v>309.19097222222223</v>
      </c>
      <c r="M96">
        <f t="shared" si="3"/>
        <v>495.2879402887794</v>
      </c>
      <c r="N96">
        <f t="shared" si="4"/>
        <v>127.07925522230292</v>
      </c>
    </row>
    <row r="97" spans="1:14" ht="12.75">
      <c r="A97" t="s">
        <v>78</v>
      </c>
      <c r="B97" s="1">
        <v>36834</v>
      </c>
      <c r="C97" s="2">
        <v>0.19626157407407407</v>
      </c>
      <c r="D97" t="s">
        <v>420</v>
      </c>
      <c r="E97">
        <v>0.675</v>
      </c>
      <c r="F97">
        <v>9.9748</v>
      </c>
      <c r="G97" t="s">
        <v>421</v>
      </c>
      <c r="H97">
        <v>1.67</v>
      </c>
      <c r="I97">
        <v>75.3346</v>
      </c>
      <c r="K97" s="2">
        <v>0.19305555555555554</v>
      </c>
      <c r="L97" s="3">
        <f t="shared" si="5"/>
        <v>309.19305555555553</v>
      </c>
      <c r="M97">
        <f t="shared" si="3"/>
        <v>485.18042020628485</v>
      </c>
      <c r="N97">
        <f t="shared" si="4"/>
        <v>122.1456409297297</v>
      </c>
    </row>
    <row r="98" spans="1:14" ht="12.75">
      <c r="A98" t="s">
        <v>79</v>
      </c>
      <c r="B98" s="1">
        <v>36834</v>
      </c>
      <c r="C98" s="2">
        <v>0.1983449074074074</v>
      </c>
      <c r="D98" t="s">
        <v>420</v>
      </c>
      <c r="E98">
        <v>0.675</v>
      </c>
      <c r="F98">
        <v>10.1163</v>
      </c>
      <c r="G98" t="s">
        <v>421</v>
      </c>
      <c r="H98">
        <v>1.67</v>
      </c>
      <c r="I98">
        <v>76.5622</v>
      </c>
      <c r="K98" s="2">
        <v>0.1951388888888889</v>
      </c>
      <c r="L98" s="3">
        <f t="shared" si="5"/>
        <v>309.1951388888889</v>
      </c>
      <c r="M98">
        <f t="shared" si="3"/>
        <v>492.06306742319043</v>
      </c>
      <c r="N98">
        <f t="shared" si="4"/>
        <v>123.55728201344286</v>
      </c>
    </row>
    <row r="99" spans="1:14" ht="12.75">
      <c r="A99" t="s">
        <v>80</v>
      </c>
      <c r="B99" s="1">
        <v>36834</v>
      </c>
      <c r="C99" s="2">
        <v>0.20042824074074073</v>
      </c>
      <c r="D99" t="s">
        <v>420</v>
      </c>
      <c r="E99">
        <v>0.675</v>
      </c>
      <c r="F99">
        <v>9.0685</v>
      </c>
      <c r="G99" t="s">
        <v>421</v>
      </c>
      <c r="H99">
        <v>1.666</v>
      </c>
      <c r="I99">
        <v>78.5375</v>
      </c>
      <c r="K99" s="2">
        <v>0.19722222222222222</v>
      </c>
      <c r="L99" s="3">
        <f t="shared" si="5"/>
        <v>309.1972222222222</v>
      </c>
      <c r="M99">
        <f t="shared" si="3"/>
        <v>441.09742958662775</v>
      </c>
      <c r="N99">
        <f t="shared" si="4"/>
        <v>125.82871784975643</v>
      </c>
    </row>
    <row r="100" spans="1:14" ht="12.75">
      <c r="A100" t="s">
        <v>81</v>
      </c>
      <c r="B100" s="1">
        <v>36834</v>
      </c>
      <c r="C100" s="2">
        <v>0.20251157407407408</v>
      </c>
      <c r="D100" t="s">
        <v>420</v>
      </c>
      <c r="E100">
        <v>0.676</v>
      </c>
      <c r="F100">
        <v>9.3351</v>
      </c>
      <c r="G100" t="s">
        <v>421</v>
      </c>
      <c r="H100">
        <v>1.666</v>
      </c>
      <c r="I100">
        <v>73.749</v>
      </c>
      <c r="K100" s="2">
        <v>0.19930555555555554</v>
      </c>
      <c r="L100" s="3">
        <f t="shared" si="5"/>
        <v>309.19930555555555</v>
      </c>
      <c r="M100">
        <f t="shared" si="3"/>
        <v>454.06501791190703</v>
      </c>
      <c r="N100">
        <f t="shared" si="4"/>
        <v>120.32232869257135</v>
      </c>
    </row>
    <row r="101" spans="1:14" ht="12.75">
      <c r="A101" t="s">
        <v>82</v>
      </c>
      <c r="B101" s="1">
        <v>36834</v>
      </c>
      <c r="C101" s="2">
        <v>0.2046527777777778</v>
      </c>
      <c r="D101" t="s">
        <v>420</v>
      </c>
      <c r="E101">
        <v>0.675</v>
      </c>
      <c r="F101">
        <v>10.2607</v>
      </c>
      <c r="G101" t="s">
        <v>421</v>
      </c>
      <c r="H101">
        <v>1.668</v>
      </c>
      <c r="I101">
        <v>78.9198</v>
      </c>
      <c r="K101" s="2">
        <v>0.20138888888888887</v>
      </c>
      <c r="L101" s="3">
        <f t="shared" si="5"/>
        <v>309.2013888888889</v>
      </c>
      <c r="M101">
        <f t="shared" si="3"/>
        <v>499.08677242758023</v>
      </c>
      <c r="N101">
        <f t="shared" si="4"/>
        <v>126.26833204518127</v>
      </c>
    </row>
    <row r="102" spans="1:14" ht="12.75">
      <c r="A102" t="s">
        <v>83</v>
      </c>
      <c r="B102" s="1">
        <v>36834</v>
      </c>
      <c r="C102" s="2">
        <v>0.20667824074074073</v>
      </c>
      <c r="D102" t="s">
        <v>420</v>
      </c>
      <c r="E102">
        <v>0.675</v>
      </c>
      <c r="F102">
        <v>8.9801</v>
      </c>
      <c r="G102" t="s">
        <v>421</v>
      </c>
      <c r="H102">
        <v>1.668</v>
      </c>
      <c r="I102">
        <v>76.1616</v>
      </c>
      <c r="K102" s="2">
        <v>0.2034722222222222</v>
      </c>
      <c r="L102" s="3">
        <f t="shared" si="5"/>
        <v>309.2034722222222</v>
      </c>
      <c r="M102">
        <f t="shared" si="3"/>
        <v>436.79759909917584</v>
      </c>
      <c r="N102">
        <f t="shared" si="4"/>
        <v>123.09662429257654</v>
      </c>
    </row>
    <row r="103" spans="1:14" ht="12.75">
      <c r="A103" t="s">
        <v>84</v>
      </c>
      <c r="B103" s="1">
        <v>36834</v>
      </c>
      <c r="C103" s="2">
        <v>0.20877314814814815</v>
      </c>
      <c r="D103" t="s">
        <v>420</v>
      </c>
      <c r="E103">
        <v>0.676</v>
      </c>
      <c r="F103">
        <v>9.5186</v>
      </c>
      <c r="G103" t="s">
        <v>421</v>
      </c>
      <c r="H103">
        <v>1.671</v>
      </c>
      <c r="I103">
        <v>90.2618</v>
      </c>
      <c r="K103" s="2">
        <v>0.20555555555555557</v>
      </c>
      <c r="L103" s="3">
        <f t="shared" si="5"/>
        <v>309.2055555555556</v>
      </c>
      <c r="M103">
        <f t="shared" si="3"/>
        <v>462.99057101651584</v>
      </c>
      <c r="N103">
        <f t="shared" si="4"/>
        <v>139.31071814120153</v>
      </c>
    </row>
    <row r="104" spans="1:14" ht="12.75">
      <c r="A104" t="s">
        <v>85</v>
      </c>
      <c r="B104" s="1">
        <v>36834</v>
      </c>
      <c r="C104" s="2">
        <v>0.21085648148148148</v>
      </c>
      <c r="D104" t="s">
        <v>420</v>
      </c>
      <c r="E104">
        <v>0.675</v>
      </c>
      <c r="F104">
        <v>9.1679</v>
      </c>
      <c r="G104" t="s">
        <v>421</v>
      </c>
      <c r="H104">
        <v>1.67</v>
      </c>
      <c r="I104">
        <v>87.2082</v>
      </c>
      <c r="K104" s="2">
        <v>0.2076388888888889</v>
      </c>
      <c r="L104" s="3">
        <f t="shared" si="5"/>
        <v>309.2076388888889</v>
      </c>
      <c r="M104">
        <f t="shared" si="3"/>
        <v>445.93230685419246</v>
      </c>
      <c r="N104">
        <f t="shared" si="4"/>
        <v>135.79932419103332</v>
      </c>
    </row>
    <row r="105" spans="1:14" ht="12.75">
      <c r="A105" t="s">
        <v>86</v>
      </c>
      <c r="B105" s="1">
        <v>36834</v>
      </c>
      <c r="C105" s="2">
        <v>0.21293981481481483</v>
      </c>
      <c r="D105" t="s">
        <v>420</v>
      </c>
      <c r="E105">
        <v>0.675</v>
      </c>
      <c r="F105">
        <v>10.3959</v>
      </c>
      <c r="G105" t="s">
        <v>421</v>
      </c>
      <c r="H105">
        <v>1.67</v>
      </c>
      <c r="I105">
        <v>85.6126</v>
      </c>
      <c r="K105" s="2">
        <v>0.20972222222222223</v>
      </c>
      <c r="L105" s="3">
        <f t="shared" si="5"/>
        <v>309.20972222222224</v>
      </c>
      <c r="M105">
        <f t="shared" si="3"/>
        <v>505.6629837613302</v>
      </c>
      <c r="N105">
        <f t="shared" si="4"/>
        <v>133.9645127596447</v>
      </c>
    </row>
    <row r="106" spans="1:14" ht="12.75">
      <c r="A106" t="s">
        <v>87</v>
      </c>
      <c r="B106" s="1">
        <v>36834</v>
      </c>
      <c r="C106" s="2">
        <v>0.21502314814814816</v>
      </c>
      <c r="D106" t="s">
        <v>420</v>
      </c>
      <c r="E106">
        <v>0.675</v>
      </c>
      <c r="F106">
        <v>9.5911</v>
      </c>
      <c r="G106" t="s">
        <v>421</v>
      </c>
      <c r="H106">
        <v>1.665</v>
      </c>
      <c r="I106">
        <v>83.9159</v>
      </c>
      <c r="K106" s="2">
        <v>0.21180555555555555</v>
      </c>
      <c r="L106" s="3">
        <f t="shared" si="5"/>
        <v>309.21180555555554</v>
      </c>
      <c r="M106">
        <f t="shared" si="3"/>
        <v>466.51701570362303</v>
      </c>
      <c r="N106">
        <f t="shared" si="4"/>
        <v>132.0134444745876</v>
      </c>
    </row>
    <row r="107" spans="1:14" ht="12.75">
      <c r="A107" t="s">
        <v>88</v>
      </c>
      <c r="B107" s="1">
        <v>36834</v>
      </c>
      <c r="C107" s="2">
        <v>0.21710648148148148</v>
      </c>
      <c r="D107" t="s">
        <v>420</v>
      </c>
      <c r="E107">
        <v>0.676</v>
      </c>
      <c r="F107">
        <v>10.2672</v>
      </c>
      <c r="G107" t="s">
        <v>421</v>
      </c>
      <c r="H107">
        <v>1.666</v>
      </c>
      <c r="I107">
        <v>82.5568</v>
      </c>
      <c r="K107" s="2">
        <v>0.2138888888888889</v>
      </c>
      <c r="L107" s="3">
        <f t="shared" si="5"/>
        <v>309.2138888888889</v>
      </c>
      <c r="M107">
        <f t="shared" si="3"/>
        <v>499.40293643401054</v>
      </c>
      <c r="N107">
        <f t="shared" si="4"/>
        <v>130.45058898674588</v>
      </c>
    </row>
    <row r="108" spans="1:14" ht="12.75">
      <c r="A108" t="s">
        <v>89</v>
      </c>
      <c r="B108" s="1">
        <v>36834</v>
      </c>
      <c r="C108" s="2">
        <v>0.2191898148148148</v>
      </c>
      <c r="D108" t="s">
        <v>420</v>
      </c>
      <c r="E108">
        <v>0.676</v>
      </c>
      <c r="F108">
        <v>10.1191</v>
      </c>
      <c r="G108" t="s">
        <v>421</v>
      </c>
      <c r="H108">
        <v>1.668</v>
      </c>
      <c r="I108">
        <v>84.1446</v>
      </c>
      <c r="K108" s="2">
        <v>0.21597222222222223</v>
      </c>
      <c r="L108" s="3">
        <f t="shared" si="5"/>
        <v>309.2159722222222</v>
      </c>
      <c r="M108">
        <f t="shared" si="3"/>
        <v>492.19926114903734</v>
      </c>
      <c r="N108">
        <f t="shared" si="4"/>
        <v>132.27643104663483</v>
      </c>
    </row>
    <row r="109" spans="1:14" ht="12.75">
      <c r="A109" t="s">
        <v>90</v>
      </c>
      <c r="B109" s="1">
        <v>36834</v>
      </c>
      <c r="C109" s="2">
        <v>0.22127314814814814</v>
      </c>
      <c r="D109" t="s">
        <v>420</v>
      </c>
      <c r="E109">
        <v>0.675</v>
      </c>
      <c r="F109">
        <v>9.8576</v>
      </c>
      <c r="G109" t="s">
        <v>421</v>
      </c>
      <c r="H109">
        <v>1.668</v>
      </c>
      <c r="I109">
        <v>85.5695</v>
      </c>
      <c r="K109" s="2">
        <v>0.21805555555555556</v>
      </c>
      <c r="L109" s="3">
        <f t="shared" si="5"/>
        <v>309.21805555555557</v>
      </c>
      <c r="M109">
        <f t="shared" si="3"/>
        <v>479.4797399672649</v>
      </c>
      <c r="N109">
        <f t="shared" si="4"/>
        <v>133.9149512325121</v>
      </c>
    </row>
    <row r="110" spans="1:14" ht="12.75">
      <c r="A110" t="s">
        <v>91</v>
      </c>
      <c r="B110" s="1">
        <v>36834</v>
      </c>
      <c r="C110" s="2">
        <v>0.2233564814814815</v>
      </c>
      <c r="D110" t="s">
        <v>420</v>
      </c>
      <c r="E110">
        <v>0.675</v>
      </c>
      <c r="F110">
        <v>9.7292</v>
      </c>
      <c r="G110" t="s">
        <v>421</v>
      </c>
      <c r="H110">
        <v>1.67</v>
      </c>
      <c r="I110">
        <v>82.7605</v>
      </c>
      <c r="K110" s="2">
        <v>0.22013888888888888</v>
      </c>
      <c r="L110" s="3">
        <f t="shared" si="5"/>
        <v>309.22013888888887</v>
      </c>
      <c r="M110">
        <f t="shared" si="3"/>
        <v>473.23428482485735</v>
      </c>
      <c r="N110">
        <f t="shared" si="4"/>
        <v>130.6848275732173</v>
      </c>
    </row>
    <row r="111" spans="1:14" ht="12.75">
      <c r="A111" t="s">
        <v>92</v>
      </c>
      <c r="B111" s="1">
        <v>36834</v>
      </c>
      <c r="C111" s="2">
        <v>0.2254513888888889</v>
      </c>
      <c r="D111" t="s">
        <v>420</v>
      </c>
      <c r="E111">
        <v>0.675</v>
      </c>
      <c r="F111">
        <v>9.3912</v>
      </c>
      <c r="G111" t="s">
        <v>421</v>
      </c>
      <c r="H111">
        <v>1.668</v>
      </c>
      <c r="I111">
        <v>85.4249</v>
      </c>
      <c r="K111" s="2">
        <v>0.2222222222222222</v>
      </c>
      <c r="L111" s="3">
        <f t="shared" si="5"/>
        <v>309.22222222222223</v>
      </c>
      <c r="M111">
        <f t="shared" si="3"/>
        <v>456.7937564904822</v>
      </c>
      <c r="N111">
        <f t="shared" si="4"/>
        <v>133.74867288394174</v>
      </c>
    </row>
    <row r="112" spans="1:14" ht="12.75">
      <c r="A112" t="s">
        <v>93</v>
      </c>
      <c r="B112" s="1">
        <v>36834</v>
      </c>
      <c r="C112" s="2">
        <v>0.22753472222222224</v>
      </c>
      <c r="D112" t="s">
        <v>420</v>
      </c>
      <c r="E112">
        <v>0.675</v>
      </c>
      <c r="F112">
        <v>9.5003</v>
      </c>
      <c r="G112" t="s">
        <v>421</v>
      </c>
      <c r="H112">
        <v>1.668</v>
      </c>
      <c r="I112">
        <v>79.2605</v>
      </c>
      <c r="K112" s="2">
        <v>0.22430555555555556</v>
      </c>
      <c r="L112" s="3">
        <f t="shared" si="5"/>
        <v>309.22430555555553</v>
      </c>
      <c r="M112">
        <f t="shared" si="3"/>
        <v>462.1004477368737</v>
      </c>
      <c r="N112">
        <f t="shared" si="4"/>
        <v>126.660109592608</v>
      </c>
    </row>
    <row r="113" spans="1:14" ht="12.75">
      <c r="A113" t="s">
        <v>94</v>
      </c>
      <c r="B113" s="1">
        <v>36834</v>
      </c>
      <c r="C113" s="2">
        <v>0.22961805555555556</v>
      </c>
      <c r="D113" t="s">
        <v>420</v>
      </c>
      <c r="E113">
        <v>0.676</v>
      </c>
      <c r="F113">
        <v>9.6473</v>
      </c>
      <c r="G113" t="s">
        <v>421</v>
      </c>
      <c r="H113">
        <v>1.668</v>
      </c>
      <c r="I113">
        <v>77.4508</v>
      </c>
      <c r="K113" s="2">
        <v>0.2263888888888889</v>
      </c>
      <c r="L113" s="3">
        <f t="shared" si="5"/>
        <v>309.2263888888889</v>
      </c>
      <c r="M113">
        <f aca="true" t="shared" si="6" ref="M113:M176">500*F113/AVERAGE($Q$207,$Q$47)</f>
        <v>469.25061834383564</v>
      </c>
      <c r="N113">
        <f t="shared" si="4"/>
        <v>124.57910041274837</v>
      </c>
    </row>
    <row r="114" spans="1:14" ht="12.75">
      <c r="A114" t="s">
        <v>95</v>
      </c>
      <c r="B114" s="1">
        <v>36834</v>
      </c>
      <c r="C114" s="2">
        <v>0.2317013888888889</v>
      </c>
      <c r="D114" t="s">
        <v>420</v>
      </c>
      <c r="E114">
        <v>0.675</v>
      </c>
      <c r="F114">
        <v>8.9365</v>
      </c>
      <c r="G114" t="s">
        <v>421</v>
      </c>
      <c r="H114">
        <v>1.67</v>
      </c>
      <c r="I114">
        <v>78.732</v>
      </c>
      <c r="K114" s="2">
        <v>0.22847222222222222</v>
      </c>
      <c r="L114" s="3">
        <f t="shared" si="5"/>
        <v>309.2284722222222</v>
      </c>
      <c r="M114">
        <f t="shared" si="6"/>
        <v>434.6768682252742</v>
      </c>
      <c r="N114">
        <f aca="true" t="shared" si="7" ref="N114:N177">(277-103)/(-60+(AVERAGE($P$207,$P$47)))*I114+277-((277-103)/(-60+(AVERAGE($P$207,$P$47)))*210)</f>
        <v>126.05237717753599</v>
      </c>
    </row>
    <row r="115" spans="1:14" ht="12.75">
      <c r="A115" t="s">
        <v>96</v>
      </c>
      <c r="B115" s="1">
        <v>36834</v>
      </c>
      <c r="C115" s="2">
        <v>0.23378472222222224</v>
      </c>
      <c r="D115" t="s">
        <v>420</v>
      </c>
      <c r="E115">
        <v>0.676</v>
      </c>
      <c r="F115">
        <v>9.482</v>
      </c>
      <c r="G115" t="s">
        <v>421</v>
      </c>
      <c r="H115">
        <v>1.67</v>
      </c>
      <c r="I115">
        <v>79.1081</v>
      </c>
      <c r="K115" s="2">
        <v>0.23055555555555554</v>
      </c>
      <c r="L115" s="3">
        <f t="shared" si="5"/>
        <v>309.23055555555555</v>
      </c>
      <c r="M115">
        <f t="shared" si="6"/>
        <v>461.21032445723154</v>
      </c>
      <c r="N115">
        <f t="shared" si="7"/>
        <v>126.48486187253806</v>
      </c>
    </row>
    <row r="116" spans="1:14" ht="12.75">
      <c r="A116" t="s">
        <v>97</v>
      </c>
      <c r="B116" s="1">
        <v>36834</v>
      </c>
      <c r="C116" s="2">
        <v>0.23586805555555557</v>
      </c>
      <c r="D116" t="s">
        <v>420</v>
      </c>
      <c r="E116">
        <v>0.675</v>
      </c>
      <c r="F116">
        <v>9.931</v>
      </c>
      <c r="G116" t="s">
        <v>421</v>
      </c>
      <c r="H116">
        <v>1.67</v>
      </c>
      <c r="I116">
        <v>78.4287</v>
      </c>
      <c r="K116" s="2">
        <v>0.23263888888888887</v>
      </c>
      <c r="L116" s="3">
        <f t="shared" si="5"/>
        <v>309.2326388888889</v>
      </c>
      <c r="M116">
        <f t="shared" si="6"/>
        <v>483.04996120910846</v>
      </c>
      <c r="N116">
        <f t="shared" si="7"/>
        <v>125.7036066165306</v>
      </c>
    </row>
    <row r="117" spans="1:14" ht="12.75">
      <c r="A117" t="s">
        <v>98</v>
      </c>
      <c r="B117" s="1">
        <v>36834</v>
      </c>
      <c r="C117" s="2">
        <v>0.23796296296296296</v>
      </c>
      <c r="D117" t="s">
        <v>420</v>
      </c>
      <c r="E117">
        <v>0.675</v>
      </c>
      <c r="F117">
        <v>9.505</v>
      </c>
      <c r="G117" t="s">
        <v>421</v>
      </c>
      <c r="H117">
        <v>1.666</v>
      </c>
      <c r="I117">
        <v>83.9045</v>
      </c>
      <c r="K117" s="2">
        <v>0.2347222222222222</v>
      </c>
      <c r="L117" s="3">
        <f t="shared" si="5"/>
        <v>309.2347222222222</v>
      </c>
      <c r="M117">
        <f t="shared" si="6"/>
        <v>462.32905863383104</v>
      </c>
      <c r="N117">
        <f t="shared" si="7"/>
        <v>132.00033539316505</v>
      </c>
    </row>
    <row r="118" spans="1:14" ht="12.75">
      <c r="A118" t="s">
        <v>428</v>
      </c>
      <c r="B118" s="1">
        <v>36834</v>
      </c>
      <c r="C118">
        <f>AVERAGE(C117,C120)</f>
        <v>0.24108796296296295</v>
      </c>
      <c r="D118" t="s">
        <v>420</v>
      </c>
      <c r="E118" t="s">
        <v>428</v>
      </c>
      <c r="F118" t="s">
        <v>428</v>
      </c>
      <c r="G118" t="s">
        <v>421</v>
      </c>
      <c r="H118" t="s">
        <v>428</v>
      </c>
      <c r="I118" t="s">
        <v>428</v>
      </c>
      <c r="K118" s="2">
        <v>0.23680555555555557</v>
      </c>
      <c r="L118" s="3">
        <f t="shared" si="5"/>
        <v>309.2368055555556</v>
      </c>
      <c r="M118" t="s">
        <v>428</v>
      </c>
      <c r="N118" t="s">
        <v>428</v>
      </c>
    </row>
    <row r="119" spans="1:14" ht="12.75">
      <c r="A119" t="s">
        <v>428</v>
      </c>
      <c r="B119" s="1">
        <v>36834</v>
      </c>
      <c r="C119">
        <f>AVERAGE(C118,C120)</f>
        <v>0.24265046296296294</v>
      </c>
      <c r="D119" t="s">
        <v>420</v>
      </c>
      <c r="E119" t="s">
        <v>428</v>
      </c>
      <c r="F119" t="s">
        <v>428</v>
      </c>
      <c r="G119" t="s">
        <v>421</v>
      </c>
      <c r="H119" t="s">
        <v>428</v>
      </c>
      <c r="I119" t="s">
        <v>428</v>
      </c>
      <c r="K119" s="2">
        <v>0.2388888888888889</v>
      </c>
      <c r="L119" s="3">
        <f t="shared" si="5"/>
        <v>309.2388888888889</v>
      </c>
      <c r="M119" t="s">
        <v>428</v>
      </c>
      <c r="N119" t="s">
        <v>428</v>
      </c>
    </row>
    <row r="120" spans="1:14" ht="12.75">
      <c r="A120" t="s">
        <v>99</v>
      </c>
      <c r="B120" s="1">
        <v>36834</v>
      </c>
      <c r="C120" s="2">
        <v>0.24421296296296294</v>
      </c>
      <c r="D120" t="s">
        <v>420</v>
      </c>
      <c r="E120">
        <v>0.676</v>
      </c>
      <c r="F120">
        <v>10.1071</v>
      </c>
      <c r="G120" t="s">
        <v>421</v>
      </c>
      <c r="H120">
        <v>1.671</v>
      </c>
      <c r="I120">
        <v>80.7134</v>
      </c>
      <c r="K120" s="2">
        <v>0.24097222222222223</v>
      </c>
      <c r="L120" s="3">
        <f t="shared" si="5"/>
        <v>309.24097222222224</v>
      </c>
      <c r="M120">
        <f t="shared" si="6"/>
        <v>491.61557375255063</v>
      </c>
      <c r="N120">
        <f t="shared" si="7"/>
        <v>128.3308275223301</v>
      </c>
    </row>
    <row r="121" spans="1:14" ht="12.75">
      <c r="A121" t="s">
        <v>100</v>
      </c>
      <c r="B121" s="1">
        <v>36834</v>
      </c>
      <c r="C121" s="2">
        <v>0.24629629629629632</v>
      </c>
      <c r="D121" t="s">
        <v>420</v>
      </c>
      <c r="E121">
        <v>0.675</v>
      </c>
      <c r="F121">
        <v>9.9338</v>
      </c>
      <c r="G121" t="s">
        <v>421</v>
      </c>
      <c r="H121">
        <v>1.668</v>
      </c>
      <c r="I121">
        <v>79.3736</v>
      </c>
      <c r="K121" s="2">
        <v>0.24305555555555555</v>
      </c>
      <c r="L121" s="3">
        <f t="shared" si="5"/>
        <v>309.24305555555554</v>
      </c>
      <c r="M121">
        <f t="shared" si="6"/>
        <v>483.1861549349553</v>
      </c>
      <c r="N121">
        <f t="shared" si="7"/>
        <v>126.79016547935285</v>
      </c>
    </row>
    <row r="122" spans="1:14" ht="12.75">
      <c r="A122" t="s">
        <v>101</v>
      </c>
      <c r="B122" s="1">
        <v>36834</v>
      </c>
      <c r="C122" s="2">
        <v>0.24837962962962964</v>
      </c>
      <c r="D122" t="s">
        <v>420</v>
      </c>
      <c r="E122">
        <v>0.673</v>
      </c>
      <c r="F122">
        <v>9.1094</v>
      </c>
      <c r="G122" t="s">
        <v>421</v>
      </c>
      <c r="H122">
        <v>1.668</v>
      </c>
      <c r="I122">
        <v>80.9304</v>
      </c>
      <c r="K122" s="2">
        <v>0.24513888888888888</v>
      </c>
      <c r="L122" s="3">
        <f t="shared" si="5"/>
        <v>309.2451388888889</v>
      </c>
      <c r="M122">
        <f t="shared" si="6"/>
        <v>443.08683079631993</v>
      </c>
      <c r="N122">
        <f t="shared" si="7"/>
        <v>128.58036003712786</v>
      </c>
    </row>
    <row r="123" spans="1:14" ht="12.75">
      <c r="A123" t="s">
        <v>102</v>
      </c>
      <c r="B123" s="1">
        <v>36834</v>
      </c>
      <c r="C123" s="2">
        <v>0.25046296296296294</v>
      </c>
      <c r="D123" t="s">
        <v>420</v>
      </c>
      <c r="E123">
        <v>0.673</v>
      </c>
      <c r="F123">
        <v>9.5631</v>
      </c>
      <c r="G123" t="s">
        <v>421</v>
      </c>
      <c r="H123">
        <v>1.668</v>
      </c>
      <c r="I123">
        <v>75.288</v>
      </c>
      <c r="K123" s="2">
        <v>0.24722222222222223</v>
      </c>
      <c r="L123" s="3">
        <f t="shared" si="5"/>
        <v>309.2472222222222</v>
      </c>
      <c r="M123">
        <f t="shared" si="6"/>
        <v>465.15507844515406</v>
      </c>
      <c r="N123">
        <f t="shared" si="7"/>
        <v>122.09205468461644</v>
      </c>
    </row>
    <row r="124" spans="1:14" ht="12.75">
      <c r="A124" t="s">
        <v>103</v>
      </c>
      <c r="B124" s="1">
        <v>36834</v>
      </c>
      <c r="C124" s="2">
        <v>0.25254629629629627</v>
      </c>
      <c r="D124" t="s">
        <v>420</v>
      </c>
      <c r="E124">
        <v>0.675</v>
      </c>
      <c r="F124">
        <v>8.6328</v>
      </c>
      <c r="G124" t="s">
        <v>421</v>
      </c>
      <c r="H124">
        <v>1.67</v>
      </c>
      <c r="I124">
        <v>77.7938</v>
      </c>
      <c r="K124" s="2">
        <v>0.24930555555555556</v>
      </c>
      <c r="L124" s="3">
        <f t="shared" si="5"/>
        <v>309.24930555555557</v>
      </c>
      <c r="M124">
        <f t="shared" si="6"/>
        <v>419.90471303252355</v>
      </c>
      <c r="N124">
        <f t="shared" si="7"/>
        <v>124.97352277484813</v>
      </c>
    </row>
    <row r="125" spans="1:14" ht="12.75">
      <c r="A125" t="s">
        <v>428</v>
      </c>
      <c r="B125" s="1">
        <v>36834</v>
      </c>
      <c r="C125">
        <f>AVERAGE(C124,C126)</f>
        <v>0.25463541666666667</v>
      </c>
      <c r="D125" t="s">
        <v>420</v>
      </c>
      <c r="E125" t="s">
        <v>428</v>
      </c>
      <c r="F125" t="s">
        <v>428</v>
      </c>
      <c r="G125" t="s">
        <v>421</v>
      </c>
      <c r="H125" t="s">
        <v>428</v>
      </c>
      <c r="I125" t="s">
        <v>428</v>
      </c>
      <c r="K125" s="2">
        <v>0.2513888888888889</v>
      </c>
      <c r="L125" s="3">
        <f t="shared" si="5"/>
        <v>309.25138888888887</v>
      </c>
      <c r="M125" t="s">
        <v>428</v>
      </c>
      <c r="N125" t="s">
        <v>428</v>
      </c>
    </row>
    <row r="126" spans="1:14" ht="12.75">
      <c r="A126" t="s">
        <v>104</v>
      </c>
      <c r="B126" s="1">
        <v>36834</v>
      </c>
      <c r="C126" s="2">
        <v>0.25672453703703707</v>
      </c>
      <c r="D126" t="s">
        <v>420</v>
      </c>
      <c r="E126">
        <v>0.676</v>
      </c>
      <c r="F126">
        <v>8.9789</v>
      </c>
      <c r="G126" t="s">
        <v>421</v>
      </c>
      <c r="H126">
        <v>1.668</v>
      </c>
      <c r="I126">
        <v>76.1536</v>
      </c>
      <c r="K126" s="2">
        <v>0.2534722222222222</v>
      </c>
      <c r="L126" s="3">
        <f t="shared" si="5"/>
        <v>309.25347222222223</v>
      </c>
      <c r="M126">
        <f t="shared" si="6"/>
        <v>436.7392303595271</v>
      </c>
      <c r="N126">
        <f t="shared" si="7"/>
        <v>123.08742493719225</v>
      </c>
    </row>
    <row r="127" spans="1:14" ht="12.75">
      <c r="A127" t="s">
        <v>428</v>
      </c>
      <c r="B127" s="1">
        <v>36834</v>
      </c>
      <c r="C127">
        <f>AVERAGE(C126,C128)</f>
        <v>0.2588078703703704</v>
      </c>
      <c r="D127" t="s">
        <v>420</v>
      </c>
      <c r="E127" t="s">
        <v>428</v>
      </c>
      <c r="F127" t="s">
        <v>428</v>
      </c>
      <c r="G127" t="s">
        <v>421</v>
      </c>
      <c r="H127" t="s">
        <v>428</v>
      </c>
      <c r="I127" t="s">
        <v>428</v>
      </c>
      <c r="K127" s="2">
        <v>0.2555555555555556</v>
      </c>
      <c r="L127" s="3">
        <f t="shared" si="5"/>
        <v>309.25555555555553</v>
      </c>
      <c r="M127" t="s">
        <v>428</v>
      </c>
      <c r="N127" t="s">
        <v>428</v>
      </c>
    </row>
    <row r="128" spans="1:14" ht="12.75">
      <c r="A128" t="s">
        <v>105</v>
      </c>
      <c r="B128" s="1">
        <v>36834</v>
      </c>
      <c r="C128" s="2">
        <v>0.2608912037037037</v>
      </c>
      <c r="D128" t="s">
        <v>420</v>
      </c>
      <c r="E128">
        <v>0.675</v>
      </c>
      <c r="F128">
        <v>8.9499</v>
      </c>
      <c r="G128" t="s">
        <v>421</v>
      </c>
      <c r="H128">
        <v>1.668</v>
      </c>
      <c r="I128">
        <v>77.6741</v>
      </c>
      <c r="K128" s="2">
        <v>0.2576388888888889</v>
      </c>
      <c r="L128" s="3">
        <f t="shared" si="5"/>
        <v>309.2576388888889</v>
      </c>
      <c r="M128">
        <f t="shared" si="6"/>
        <v>435.32865248468426</v>
      </c>
      <c r="N128">
        <f t="shared" si="7"/>
        <v>124.83587741991127</v>
      </c>
    </row>
    <row r="129" spans="1:14" ht="12.75">
      <c r="A129" t="s">
        <v>106</v>
      </c>
      <c r="B129" s="1">
        <v>36834</v>
      </c>
      <c r="C129" s="2">
        <v>0.26297453703703705</v>
      </c>
      <c r="D129" t="s">
        <v>420</v>
      </c>
      <c r="E129">
        <v>0.676</v>
      </c>
      <c r="F129">
        <v>9.3837</v>
      </c>
      <c r="G129" t="s">
        <v>421</v>
      </c>
      <c r="H129">
        <v>1.67</v>
      </c>
      <c r="I129">
        <v>75.4549</v>
      </c>
      <c r="K129" s="2">
        <v>0.25972222222222224</v>
      </c>
      <c r="L129" s="3">
        <f t="shared" si="5"/>
        <v>309.2597222222222</v>
      </c>
      <c r="M129">
        <f t="shared" si="6"/>
        <v>456.42895186767805</v>
      </c>
      <c r="N129">
        <f t="shared" si="7"/>
        <v>122.28397623632034</v>
      </c>
    </row>
    <row r="130" spans="1:14" ht="12.75">
      <c r="A130" t="s">
        <v>107</v>
      </c>
      <c r="B130" s="1">
        <v>36834</v>
      </c>
      <c r="C130" s="2">
        <v>0.2650578703703704</v>
      </c>
      <c r="D130" t="s">
        <v>420</v>
      </c>
      <c r="E130">
        <v>0.675</v>
      </c>
      <c r="F130">
        <v>9.7612</v>
      </c>
      <c r="G130" t="s">
        <v>421</v>
      </c>
      <c r="H130">
        <v>1.67</v>
      </c>
      <c r="I130">
        <v>75.4841</v>
      </c>
      <c r="K130" s="2">
        <v>0.26180555555555557</v>
      </c>
      <c r="L130" s="3">
        <f t="shared" si="5"/>
        <v>309.26180555555555</v>
      </c>
      <c r="M130">
        <f t="shared" si="6"/>
        <v>474.7907845488219</v>
      </c>
      <c r="N130">
        <f t="shared" si="7"/>
        <v>122.31755388347287</v>
      </c>
    </row>
    <row r="131" spans="1:14" ht="12.75">
      <c r="A131" t="s">
        <v>108</v>
      </c>
      <c r="B131" s="1">
        <v>36834</v>
      </c>
      <c r="C131" s="2">
        <v>0.2671412037037037</v>
      </c>
      <c r="D131" t="s">
        <v>420</v>
      </c>
      <c r="E131">
        <v>0.675</v>
      </c>
      <c r="F131">
        <v>9.2283</v>
      </c>
      <c r="G131" t="s">
        <v>421</v>
      </c>
      <c r="H131">
        <v>1.666</v>
      </c>
      <c r="I131">
        <v>73.3415</v>
      </c>
      <c r="K131" s="2">
        <v>0.2638888888888889</v>
      </c>
      <c r="L131" s="3">
        <f t="shared" si="5"/>
        <v>309.2638888888889</v>
      </c>
      <c r="M131">
        <f t="shared" si="6"/>
        <v>448.8702000831755</v>
      </c>
      <c r="N131">
        <f t="shared" si="7"/>
        <v>119.85373652768615</v>
      </c>
    </row>
    <row r="132" spans="1:14" ht="12.75">
      <c r="A132" t="s">
        <v>109</v>
      </c>
      <c r="B132" s="1">
        <v>36834</v>
      </c>
      <c r="C132" s="2">
        <v>0.2692361111111111</v>
      </c>
      <c r="D132" t="s">
        <v>420</v>
      </c>
      <c r="E132">
        <v>0.676</v>
      </c>
      <c r="F132">
        <v>8.9499</v>
      </c>
      <c r="G132" t="s">
        <v>421</v>
      </c>
      <c r="H132">
        <v>1.666</v>
      </c>
      <c r="I132">
        <v>77.4145</v>
      </c>
      <c r="K132" s="2">
        <v>0.2659722222222222</v>
      </c>
      <c r="L132" s="3">
        <f t="shared" si="5"/>
        <v>309.2659722222222</v>
      </c>
      <c r="M132">
        <f t="shared" si="6"/>
        <v>435.32865248468426</v>
      </c>
      <c r="N132">
        <f t="shared" si="7"/>
        <v>124.53735833769238</v>
      </c>
    </row>
    <row r="133" spans="1:14" ht="12.75">
      <c r="A133" t="s">
        <v>110</v>
      </c>
      <c r="B133" s="1">
        <v>36834</v>
      </c>
      <c r="C133" s="2">
        <v>0.27131944444444445</v>
      </c>
      <c r="D133" t="s">
        <v>420</v>
      </c>
      <c r="E133">
        <v>0.676</v>
      </c>
      <c r="F133">
        <v>11.1885</v>
      </c>
      <c r="G133" t="s">
        <v>421</v>
      </c>
      <c r="H133">
        <v>1.666</v>
      </c>
      <c r="I133">
        <v>75.7492</v>
      </c>
      <c r="K133" s="2">
        <v>0.26805555555555555</v>
      </c>
      <c r="L133" s="3">
        <f t="shared" si="5"/>
        <v>309.2680555555556</v>
      </c>
      <c r="M133">
        <f t="shared" si="6"/>
        <v>544.215536299276</v>
      </c>
      <c r="N133">
        <f t="shared" si="7"/>
        <v>122.62239752251847</v>
      </c>
    </row>
    <row r="134" spans="1:14" ht="12.75">
      <c r="A134" t="s">
        <v>111</v>
      </c>
      <c r="B134" s="1">
        <v>36834</v>
      </c>
      <c r="C134" s="2">
        <v>0.2734027777777778</v>
      </c>
      <c r="D134" t="s">
        <v>420</v>
      </c>
      <c r="E134">
        <v>0.675</v>
      </c>
      <c r="F134">
        <v>10.5862</v>
      </c>
      <c r="G134" t="s">
        <v>421</v>
      </c>
      <c r="H134">
        <v>1.668</v>
      </c>
      <c r="I134">
        <v>72.2575</v>
      </c>
      <c r="K134" s="2">
        <v>0.2701388888888889</v>
      </c>
      <c r="L134" s="3">
        <f aca="true" t="shared" si="8" ref="L134:L197">B134-DATE(1999,12,31)+K134</f>
        <v>309.2701388888889</v>
      </c>
      <c r="M134">
        <f t="shared" si="6"/>
        <v>514.9192930572817</v>
      </c>
      <c r="N134">
        <f t="shared" si="7"/>
        <v>118.60722387312026</v>
      </c>
    </row>
    <row r="135" spans="1:14" ht="12.75">
      <c r="A135" t="s">
        <v>112</v>
      </c>
      <c r="B135" s="1">
        <v>36834</v>
      </c>
      <c r="C135" s="2">
        <v>0.2754861111111111</v>
      </c>
      <c r="D135" t="s">
        <v>420</v>
      </c>
      <c r="E135">
        <v>0.675</v>
      </c>
      <c r="F135">
        <v>8.8442</v>
      </c>
      <c r="G135" t="s">
        <v>421</v>
      </c>
      <c r="H135">
        <v>1.67</v>
      </c>
      <c r="I135">
        <v>73.5003</v>
      </c>
      <c r="K135" s="2">
        <v>0.2722222222222222</v>
      </c>
      <c r="L135" s="3">
        <f t="shared" si="8"/>
        <v>309.27222222222224</v>
      </c>
      <c r="M135">
        <f t="shared" si="6"/>
        <v>430.1873393339641</v>
      </c>
      <c r="N135">
        <f t="shared" si="7"/>
        <v>120.0363437320635</v>
      </c>
    </row>
    <row r="136" spans="1:14" ht="12.75">
      <c r="A136" t="s">
        <v>113</v>
      </c>
      <c r="B136" s="1">
        <v>36834</v>
      </c>
      <c r="C136" s="2">
        <v>0.2775694444444445</v>
      </c>
      <c r="D136" t="s">
        <v>420</v>
      </c>
      <c r="E136">
        <v>0.675</v>
      </c>
      <c r="F136">
        <v>10.3282</v>
      </c>
      <c r="G136" t="s">
        <v>421</v>
      </c>
      <c r="H136">
        <v>1.668</v>
      </c>
      <c r="I136">
        <v>74.0243</v>
      </c>
      <c r="K136" s="2">
        <v>0.2743055555555555</v>
      </c>
      <c r="L136" s="3">
        <f t="shared" si="8"/>
        <v>309.27430555555554</v>
      </c>
      <c r="M136">
        <f t="shared" si="6"/>
        <v>502.3700140328179</v>
      </c>
      <c r="N136">
        <f t="shared" si="7"/>
        <v>120.63890150973188</v>
      </c>
    </row>
    <row r="137" spans="1:14" ht="12.75">
      <c r="A137" t="s">
        <v>114</v>
      </c>
      <c r="B137" s="1">
        <v>36834</v>
      </c>
      <c r="C137" s="2">
        <v>0.2796527777777778</v>
      </c>
      <c r="D137" t="s">
        <v>420</v>
      </c>
      <c r="E137">
        <v>0.675</v>
      </c>
      <c r="F137">
        <v>9.9609</v>
      </c>
      <c r="G137" t="s">
        <v>421</v>
      </c>
      <c r="H137">
        <v>1.67</v>
      </c>
      <c r="I137">
        <v>75.6486</v>
      </c>
      <c r="K137" s="2">
        <v>0.27638888888888885</v>
      </c>
      <c r="L137" s="3">
        <f t="shared" si="8"/>
        <v>309.2763888888889</v>
      </c>
      <c r="M137">
        <f t="shared" si="6"/>
        <v>484.5043156386878</v>
      </c>
      <c r="N137">
        <f t="shared" si="7"/>
        <v>122.50671562856152</v>
      </c>
    </row>
    <row r="138" spans="1:14" ht="12.75">
      <c r="A138" t="s">
        <v>115</v>
      </c>
      <c r="B138" s="1">
        <v>36834</v>
      </c>
      <c r="C138" s="2">
        <v>0.28174768518518517</v>
      </c>
      <c r="D138" t="s">
        <v>420</v>
      </c>
      <c r="E138">
        <v>0.673</v>
      </c>
      <c r="F138">
        <v>9.4092</v>
      </c>
      <c r="G138" t="s">
        <v>421</v>
      </c>
      <c r="H138">
        <v>1.668</v>
      </c>
      <c r="I138">
        <v>74.0547</v>
      </c>
      <c r="K138" s="2">
        <v>0.27847222222222223</v>
      </c>
      <c r="L138" s="3">
        <f t="shared" si="8"/>
        <v>309.2784722222222</v>
      </c>
      <c r="M138">
        <f t="shared" si="6"/>
        <v>457.6692875852123</v>
      </c>
      <c r="N138">
        <f t="shared" si="7"/>
        <v>120.67385906019203</v>
      </c>
    </row>
    <row r="139" spans="1:14" ht="12.75">
      <c r="A139" t="s">
        <v>116</v>
      </c>
      <c r="B139" s="1">
        <v>36834</v>
      </c>
      <c r="C139" s="2">
        <v>0.2838310185185185</v>
      </c>
      <c r="D139" t="s">
        <v>420</v>
      </c>
      <c r="E139">
        <v>0.675</v>
      </c>
      <c r="F139">
        <v>11.287</v>
      </c>
      <c r="G139" t="s">
        <v>421</v>
      </c>
      <c r="H139">
        <v>1.67</v>
      </c>
      <c r="I139">
        <v>75.3341</v>
      </c>
      <c r="K139" s="2">
        <v>0.28055555555555556</v>
      </c>
      <c r="L139" s="3">
        <f t="shared" si="8"/>
        <v>309.28055555555557</v>
      </c>
      <c r="M139">
        <f t="shared" si="6"/>
        <v>549.0066370121042</v>
      </c>
      <c r="N139">
        <f t="shared" si="7"/>
        <v>122.14506597001818</v>
      </c>
    </row>
    <row r="140" spans="1:14" ht="12.75">
      <c r="A140" t="s">
        <v>117</v>
      </c>
      <c r="B140" s="1">
        <v>36834</v>
      </c>
      <c r="C140" s="2">
        <v>0.2859143518518518</v>
      </c>
      <c r="D140" t="s">
        <v>420</v>
      </c>
      <c r="E140">
        <v>0.675</v>
      </c>
      <c r="F140">
        <v>8.7962</v>
      </c>
      <c r="G140" t="s">
        <v>421</v>
      </c>
      <c r="H140">
        <v>1.67</v>
      </c>
      <c r="I140">
        <v>75.3239</v>
      </c>
      <c r="K140" s="2">
        <v>0.2826388888888889</v>
      </c>
      <c r="L140" s="3">
        <f t="shared" si="8"/>
        <v>309.28263888888887</v>
      </c>
      <c r="M140">
        <f t="shared" si="6"/>
        <v>427.85258974801735</v>
      </c>
      <c r="N140">
        <f t="shared" si="7"/>
        <v>122.13333679190325</v>
      </c>
    </row>
    <row r="141" spans="1:14" ht="12.75">
      <c r="A141" t="s">
        <v>118</v>
      </c>
      <c r="B141" s="1">
        <v>36834</v>
      </c>
      <c r="C141" s="2">
        <v>0.28799768518518515</v>
      </c>
      <c r="D141" t="s">
        <v>420</v>
      </c>
      <c r="E141">
        <v>0.675</v>
      </c>
      <c r="F141">
        <v>9.5622</v>
      </c>
      <c r="G141" t="s">
        <v>421</v>
      </c>
      <c r="H141">
        <v>1.665</v>
      </c>
      <c r="I141">
        <v>73.908</v>
      </c>
      <c r="K141" s="2">
        <v>0.2847222222222222</v>
      </c>
      <c r="L141" s="3">
        <f t="shared" si="8"/>
        <v>309.28472222222223</v>
      </c>
      <c r="M141">
        <f t="shared" si="6"/>
        <v>465.1113018904176</v>
      </c>
      <c r="N141">
        <f t="shared" si="7"/>
        <v>120.50516588083335</v>
      </c>
    </row>
    <row r="142" spans="1:14" ht="12.75">
      <c r="A142" t="s">
        <v>119</v>
      </c>
      <c r="B142" s="1">
        <v>36834</v>
      </c>
      <c r="C142" s="2">
        <v>0.29008101851851853</v>
      </c>
      <c r="D142" t="s">
        <v>420</v>
      </c>
      <c r="E142">
        <v>0.675</v>
      </c>
      <c r="F142">
        <v>9.6084</v>
      </c>
      <c r="G142" t="s">
        <v>421</v>
      </c>
      <c r="H142">
        <v>1.665</v>
      </c>
      <c r="I142">
        <v>76.8362</v>
      </c>
      <c r="K142" s="2">
        <v>0.28680555555555554</v>
      </c>
      <c r="L142" s="3">
        <f t="shared" si="8"/>
        <v>309.28680555555553</v>
      </c>
      <c r="M142">
        <f t="shared" si="6"/>
        <v>467.3584983668913</v>
      </c>
      <c r="N142">
        <f t="shared" si="7"/>
        <v>123.87235993535339</v>
      </c>
    </row>
    <row r="143" spans="1:14" ht="12.75">
      <c r="A143" t="s">
        <v>120</v>
      </c>
      <c r="B143" s="1">
        <v>36834</v>
      </c>
      <c r="C143" s="2">
        <v>0.29216435185185186</v>
      </c>
      <c r="D143" t="s">
        <v>420</v>
      </c>
      <c r="E143">
        <v>0.675</v>
      </c>
      <c r="F143">
        <v>9.1883</v>
      </c>
      <c r="G143" t="s">
        <v>421</v>
      </c>
      <c r="H143">
        <v>1.666</v>
      </c>
      <c r="I143">
        <v>79.2405</v>
      </c>
      <c r="K143" s="2">
        <v>0.2888888888888889</v>
      </c>
      <c r="L143" s="3">
        <f t="shared" si="8"/>
        <v>309.2888888888889</v>
      </c>
      <c r="M143">
        <f t="shared" si="6"/>
        <v>446.9245754282198</v>
      </c>
      <c r="N143">
        <f t="shared" si="7"/>
        <v>126.63711120414737</v>
      </c>
    </row>
    <row r="144" spans="1:14" ht="12.75">
      <c r="A144" t="s">
        <v>121</v>
      </c>
      <c r="B144" s="1">
        <v>36834</v>
      </c>
      <c r="C144" s="2">
        <v>0.2942476851851852</v>
      </c>
      <c r="D144" t="s">
        <v>420</v>
      </c>
      <c r="E144">
        <v>0.675</v>
      </c>
      <c r="F144">
        <v>9.8445</v>
      </c>
      <c r="G144" t="s">
        <v>421</v>
      </c>
      <c r="H144">
        <v>1.668</v>
      </c>
      <c r="I144">
        <v>73.3756</v>
      </c>
      <c r="K144" s="2">
        <v>0.29097222222222224</v>
      </c>
      <c r="L144" s="3">
        <f t="shared" si="8"/>
        <v>309.2909722222222</v>
      </c>
      <c r="M144">
        <f t="shared" si="6"/>
        <v>478.8425478927669</v>
      </c>
      <c r="N144">
        <f t="shared" si="7"/>
        <v>119.8929487800115</v>
      </c>
    </row>
    <row r="145" spans="1:14" ht="12.75">
      <c r="A145" t="s">
        <v>122</v>
      </c>
      <c r="B145" s="1">
        <v>36834</v>
      </c>
      <c r="C145" s="2">
        <v>0.2963310185185185</v>
      </c>
      <c r="D145" t="s">
        <v>420</v>
      </c>
      <c r="E145">
        <v>0.675</v>
      </c>
      <c r="F145">
        <v>9.9818</v>
      </c>
      <c r="G145" t="s">
        <v>421</v>
      </c>
      <c r="H145">
        <v>1.67</v>
      </c>
      <c r="I145">
        <v>78.5508</v>
      </c>
      <c r="K145" s="2">
        <v>0.29305555555555557</v>
      </c>
      <c r="L145" s="3">
        <f t="shared" si="8"/>
        <v>309.29305555555555</v>
      </c>
      <c r="M145">
        <f t="shared" si="6"/>
        <v>485.5209045209021</v>
      </c>
      <c r="N145">
        <f t="shared" si="7"/>
        <v>125.84401177808277</v>
      </c>
    </row>
    <row r="146" spans="1:14" ht="12.75">
      <c r="A146" t="s">
        <v>123</v>
      </c>
      <c r="B146" s="1">
        <v>36834</v>
      </c>
      <c r="C146" s="2">
        <v>0.29842592592592593</v>
      </c>
      <c r="D146" t="s">
        <v>420</v>
      </c>
      <c r="E146">
        <v>0.675</v>
      </c>
      <c r="F146">
        <v>9.1479</v>
      </c>
      <c r="G146" t="s">
        <v>421</v>
      </c>
      <c r="H146">
        <v>1.67</v>
      </c>
      <c r="I146">
        <v>85.7395</v>
      </c>
      <c r="K146" s="2">
        <v>0.2951388888888889</v>
      </c>
      <c r="L146" s="3">
        <f t="shared" si="8"/>
        <v>309.2951388888889</v>
      </c>
      <c r="M146">
        <f t="shared" si="6"/>
        <v>444.95949452671465</v>
      </c>
      <c r="N146">
        <f t="shared" si="7"/>
        <v>134.1104375344274</v>
      </c>
    </row>
    <row r="147" spans="1:14" ht="12.75">
      <c r="A147" t="s">
        <v>428</v>
      </c>
      <c r="B147" s="1">
        <v>36834</v>
      </c>
      <c r="C147">
        <f>AVERAGE(C146,C148)</f>
        <v>0.30050925925925925</v>
      </c>
      <c r="D147" t="s">
        <v>420</v>
      </c>
      <c r="E147" t="s">
        <v>428</v>
      </c>
      <c r="F147" t="s">
        <v>428</v>
      </c>
      <c r="G147" t="s">
        <v>421</v>
      </c>
      <c r="H147" t="s">
        <v>428</v>
      </c>
      <c r="I147" t="s">
        <v>428</v>
      </c>
      <c r="K147" s="2">
        <v>0.2972222222222222</v>
      </c>
      <c r="L147" s="3">
        <f t="shared" si="8"/>
        <v>309.2972222222222</v>
      </c>
      <c r="M147" t="s">
        <v>428</v>
      </c>
      <c r="N147" t="s">
        <v>428</v>
      </c>
    </row>
    <row r="148" spans="1:14" ht="12.75">
      <c r="A148" t="s">
        <v>124</v>
      </c>
      <c r="B148" s="1">
        <v>36834</v>
      </c>
      <c r="C148" s="2">
        <v>0.3025925925925926</v>
      </c>
      <c r="D148" t="s">
        <v>420</v>
      </c>
      <c r="E148">
        <v>0.675</v>
      </c>
      <c r="F148">
        <v>9.3504</v>
      </c>
      <c r="G148" t="s">
        <v>421</v>
      </c>
      <c r="H148">
        <v>1.67</v>
      </c>
      <c r="I148">
        <v>78.324</v>
      </c>
      <c r="K148" s="2">
        <v>0.29930555555555555</v>
      </c>
      <c r="L148" s="3">
        <f t="shared" si="8"/>
        <v>309.2993055555556</v>
      </c>
      <c r="M148">
        <f t="shared" si="6"/>
        <v>454.8092193424275</v>
      </c>
      <c r="N148">
        <f t="shared" si="7"/>
        <v>125.58321005293928</v>
      </c>
    </row>
    <row r="149" spans="1:14" ht="12.75">
      <c r="A149" t="s">
        <v>125</v>
      </c>
      <c r="B149" s="1">
        <v>36834</v>
      </c>
      <c r="C149" s="2">
        <v>0.3046759259259259</v>
      </c>
      <c r="D149" t="s">
        <v>420</v>
      </c>
      <c r="E149">
        <v>0.675</v>
      </c>
      <c r="F149">
        <v>8.7684</v>
      </c>
      <c r="G149" t="s">
        <v>421</v>
      </c>
      <c r="H149">
        <v>1.666</v>
      </c>
      <c r="I149">
        <v>79.2861</v>
      </c>
      <c r="K149" s="2">
        <v>0.3013888888888889</v>
      </c>
      <c r="L149" s="3">
        <f t="shared" si="8"/>
        <v>309.3013888888889</v>
      </c>
      <c r="M149">
        <f t="shared" si="6"/>
        <v>426.5003806128231</v>
      </c>
      <c r="N149">
        <f t="shared" si="7"/>
        <v>126.6895475298376</v>
      </c>
    </row>
    <row r="150" spans="1:14" ht="12.75">
      <c r="A150" t="s">
        <v>126</v>
      </c>
      <c r="B150" s="1">
        <v>36834</v>
      </c>
      <c r="C150" s="2">
        <v>0.30675925925925923</v>
      </c>
      <c r="D150" t="s">
        <v>420</v>
      </c>
      <c r="E150">
        <v>0.676</v>
      </c>
      <c r="F150">
        <v>10.1393</v>
      </c>
      <c r="G150" t="s">
        <v>421</v>
      </c>
      <c r="H150">
        <v>1.668</v>
      </c>
      <c r="I150">
        <v>82.4776</v>
      </c>
      <c r="K150" s="2">
        <v>0.3034722222222222</v>
      </c>
      <c r="L150" s="3">
        <f t="shared" si="8"/>
        <v>309.30347222222224</v>
      </c>
      <c r="M150">
        <f t="shared" si="6"/>
        <v>493.18180159978994</v>
      </c>
      <c r="N150">
        <f t="shared" si="7"/>
        <v>130.35951536844178</v>
      </c>
    </row>
    <row r="151" spans="1:14" ht="12.75">
      <c r="A151" t="s">
        <v>127</v>
      </c>
      <c r="B151" s="1">
        <v>36834</v>
      </c>
      <c r="C151" s="2">
        <v>0.30885416666666665</v>
      </c>
      <c r="D151" t="s">
        <v>420</v>
      </c>
      <c r="E151">
        <v>0.676</v>
      </c>
      <c r="F151">
        <v>9.8994</v>
      </c>
      <c r="G151" t="s">
        <v>421</v>
      </c>
      <c r="H151">
        <v>1.665</v>
      </c>
      <c r="I151">
        <v>87.8944</v>
      </c>
      <c r="K151" s="2">
        <v>0.3055555555555555</v>
      </c>
      <c r="L151" s="3">
        <f t="shared" si="8"/>
        <v>309.30555555555554</v>
      </c>
      <c r="M151">
        <f t="shared" si="6"/>
        <v>481.5129177316935</v>
      </c>
      <c r="N151">
        <f t="shared" si="7"/>
        <v>136.58839889911738</v>
      </c>
    </row>
    <row r="152" spans="1:14" ht="12.75">
      <c r="A152" t="s">
        <v>128</v>
      </c>
      <c r="B152" s="1">
        <v>36834</v>
      </c>
      <c r="C152" s="2">
        <v>0.31092592592592594</v>
      </c>
      <c r="D152" t="s">
        <v>420</v>
      </c>
      <c r="E152">
        <v>0.675</v>
      </c>
      <c r="F152">
        <v>9.2723</v>
      </c>
      <c r="G152" t="s">
        <v>421</v>
      </c>
      <c r="H152">
        <v>1.665</v>
      </c>
      <c r="I152">
        <v>87.0769</v>
      </c>
      <c r="K152" s="2">
        <v>0.3076388888888889</v>
      </c>
      <c r="L152" s="3">
        <f t="shared" si="8"/>
        <v>309.3076388888889</v>
      </c>
      <c r="M152">
        <f t="shared" si="6"/>
        <v>451.01038720362664</v>
      </c>
      <c r="N152">
        <f t="shared" si="7"/>
        <v>135.64833977078936</v>
      </c>
    </row>
    <row r="153" spans="1:14" ht="12.75">
      <c r="A153" t="s">
        <v>129</v>
      </c>
      <c r="B153" s="1">
        <v>36834</v>
      </c>
      <c r="C153" s="2">
        <v>0.31302083333333336</v>
      </c>
      <c r="D153" t="s">
        <v>420</v>
      </c>
      <c r="E153">
        <v>0.675</v>
      </c>
      <c r="F153">
        <v>10.4274</v>
      </c>
      <c r="G153" t="s">
        <v>421</v>
      </c>
      <c r="H153">
        <v>1.665</v>
      </c>
      <c r="I153">
        <v>94.6986</v>
      </c>
      <c r="K153" s="2">
        <v>0.30972222222222223</v>
      </c>
      <c r="L153" s="3">
        <f t="shared" si="8"/>
        <v>309.3097222222222</v>
      </c>
      <c r="M153">
        <f t="shared" si="6"/>
        <v>507.19516317710776</v>
      </c>
      <c r="N153">
        <f t="shared" si="7"/>
        <v>144.41268063730652</v>
      </c>
    </row>
    <row r="154" spans="1:14" ht="12.75">
      <c r="A154" t="s">
        <v>130</v>
      </c>
      <c r="B154" s="1">
        <v>36834</v>
      </c>
      <c r="C154" s="2">
        <v>0.31516203703703705</v>
      </c>
      <c r="D154" t="s">
        <v>420</v>
      </c>
      <c r="E154">
        <v>0.676</v>
      </c>
      <c r="F154">
        <v>10.7159</v>
      </c>
      <c r="G154" t="s">
        <v>421</v>
      </c>
      <c r="H154">
        <v>1.668</v>
      </c>
      <c r="I154">
        <v>96.3568</v>
      </c>
      <c r="K154" s="2">
        <v>0.31180555555555556</v>
      </c>
      <c r="L154" s="3">
        <f t="shared" si="8"/>
        <v>309.31180555555557</v>
      </c>
      <c r="M154">
        <f t="shared" si="6"/>
        <v>521.2279810009752</v>
      </c>
      <c r="N154">
        <f t="shared" si="7"/>
        <v>146.3194770245769</v>
      </c>
    </row>
    <row r="155" spans="1:14" ht="12.75">
      <c r="A155" t="s">
        <v>131</v>
      </c>
      <c r="B155" s="1">
        <v>36834</v>
      </c>
      <c r="C155" s="2">
        <v>0.3171875</v>
      </c>
      <c r="D155" t="s">
        <v>420</v>
      </c>
      <c r="E155">
        <v>0.675</v>
      </c>
      <c r="F155">
        <v>9.7895</v>
      </c>
      <c r="G155" t="s">
        <v>421</v>
      </c>
      <c r="H155">
        <v>1.668</v>
      </c>
      <c r="I155">
        <v>104.514</v>
      </c>
      <c r="K155" s="2">
        <v>0.3138888888888889</v>
      </c>
      <c r="L155" s="3">
        <f t="shared" si="8"/>
        <v>309.31388888888887</v>
      </c>
      <c r="M155">
        <f t="shared" si="6"/>
        <v>476.16731399220293</v>
      </c>
      <c r="N155">
        <f t="shared" si="7"/>
        <v>155.69959974212728</v>
      </c>
    </row>
    <row r="156" spans="1:14" ht="12.75">
      <c r="A156" t="s">
        <v>132</v>
      </c>
      <c r="B156" s="1">
        <v>36834</v>
      </c>
      <c r="C156" s="2">
        <v>0.31927083333333334</v>
      </c>
      <c r="D156" t="s">
        <v>420</v>
      </c>
      <c r="E156">
        <v>0.675</v>
      </c>
      <c r="F156">
        <v>9.7793</v>
      </c>
      <c r="G156" t="s">
        <v>421</v>
      </c>
      <c r="H156">
        <v>1.67</v>
      </c>
      <c r="I156">
        <v>103.2746</v>
      </c>
      <c r="K156" s="2">
        <v>0.3159722222222222</v>
      </c>
      <c r="L156" s="3">
        <f t="shared" si="8"/>
        <v>309.31597222222223</v>
      </c>
      <c r="M156">
        <f t="shared" si="6"/>
        <v>475.6711797051892</v>
      </c>
      <c r="N156">
        <f t="shared" si="7"/>
        <v>154.27438960922237</v>
      </c>
    </row>
    <row r="157" spans="1:14" ht="12.75">
      <c r="A157" t="s">
        <v>133</v>
      </c>
      <c r="B157" s="1">
        <v>36834</v>
      </c>
      <c r="C157" s="2">
        <v>0.32135416666666666</v>
      </c>
      <c r="D157" t="s">
        <v>420</v>
      </c>
      <c r="E157">
        <v>0.675</v>
      </c>
      <c r="F157">
        <v>10.0228</v>
      </c>
      <c r="G157" t="s">
        <v>421</v>
      </c>
      <c r="H157">
        <v>1.668</v>
      </c>
      <c r="I157">
        <v>108.5437</v>
      </c>
      <c r="K157" s="2">
        <v>0.31805555555555554</v>
      </c>
      <c r="L157" s="3">
        <f t="shared" si="8"/>
        <v>309.31805555555553</v>
      </c>
      <c r="M157">
        <f t="shared" si="6"/>
        <v>487.5151697922316</v>
      </c>
      <c r="N157">
        <f t="shared" si="7"/>
        <v>160.33343004111626</v>
      </c>
    </row>
    <row r="158" spans="1:14" ht="12.75">
      <c r="A158" t="s">
        <v>134</v>
      </c>
      <c r="B158" s="1">
        <v>36834</v>
      </c>
      <c r="C158" s="2">
        <v>0.3234375</v>
      </c>
      <c r="D158" t="s">
        <v>420</v>
      </c>
      <c r="E158">
        <v>0.675</v>
      </c>
      <c r="F158">
        <v>10.4856</v>
      </c>
      <c r="G158" t="s">
        <v>421</v>
      </c>
      <c r="H158">
        <v>1.67</v>
      </c>
      <c r="I158">
        <v>96.9277</v>
      </c>
      <c r="K158" s="2">
        <v>0.3201388888888889</v>
      </c>
      <c r="L158" s="3">
        <f t="shared" si="8"/>
        <v>309.3201388888889</v>
      </c>
      <c r="M158">
        <f t="shared" si="6"/>
        <v>510.02604705006826</v>
      </c>
      <c r="N158">
        <f t="shared" si="7"/>
        <v>146.9759660231854</v>
      </c>
    </row>
    <row r="159" spans="1:14" ht="12.75">
      <c r="A159" t="s">
        <v>428</v>
      </c>
      <c r="B159" s="1">
        <v>36834</v>
      </c>
      <c r="C159">
        <f>AVERAGE(C158,C161)</f>
        <v>0.326568287037037</v>
      </c>
      <c r="D159" t="s">
        <v>420</v>
      </c>
      <c r="E159" t="s">
        <v>428</v>
      </c>
      <c r="F159" t="s">
        <v>428</v>
      </c>
      <c r="G159" t="s">
        <v>421</v>
      </c>
      <c r="H159" t="s">
        <v>428</v>
      </c>
      <c r="I159" t="s">
        <v>428</v>
      </c>
      <c r="K159" s="2">
        <v>0.32222222222222224</v>
      </c>
      <c r="L159" s="3">
        <f t="shared" si="8"/>
        <v>309.3222222222222</v>
      </c>
      <c r="M159" t="s">
        <v>428</v>
      </c>
      <c r="N159" t="s">
        <v>428</v>
      </c>
    </row>
    <row r="160" spans="1:14" ht="12.75">
      <c r="A160" t="s">
        <v>428</v>
      </c>
      <c r="B160" s="1">
        <v>36834</v>
      </c>
      <c r="C160">
        <f>AVERAGE(C159,C161)</f>
        <v>0.32813368055555553</v>
      </c>
      <c r="D160" t="s">
        <v>420</v>
      </c>
      <c r="E160" t="s">
        <v>428</v>
      </c>
      <c r="F160" t="s">
        <v>428</v>
      </c>
      <c r="G160" t="s">
        <v>421</v>
      </c>
      <c r="H160" t="s">
        <v>428</v>
      </c>
      <c r="I160" t="s">
        <v>428</v>
      </c>
      <c r="K160" s="2">
        <v>0.32430555555555557</v>
      </c>
      <c r="L160" s="3">
        <f t="shared" si="8"/>
        <v>309.32430555555555</v>
      </c>
      <c r="M160" t="s">
        <v>428</v>
      </c>
      <c r="N160" t="s">
        <v>428</v>
      </c>
    </row>
    <row r="161" spans="1:14" ht="12.75">
      <c r="A161" t="s">
        <v>135</v>
      </c>
      <c r="B161" s="1">
        <v>36834</v>
      </c>
      <c r="C161" s="2">
        <v>0.32969907407407406</v>
      </c>
      <c r="D161" t="s">
        <v>420</v>
      </c>
      <c r="E161">
        <v>0.676</v>
      </c>
      <c r="F161">
        <v>9.5778</v>
      </c>
      <c r="G161" t="s">
        <v>421</v>
      </c>
      <c r="H161">
        <v>1.665</v>
      </c>
      <c r="I161">
        <v>115.0193</v>
      </c>
      <c r="K161" s="2">
        <v>0.3263888888888889</v>
      </c>
      <c r="L161" s="3">
        <f t="shared" si="8"/>
        <v>309.3263888888889</v>
      </c>
      <c r="M161">
        <f t="shared" si="6"/>
        <v>465.8700955058502</v>
      </c>
      <c r="N161">
        <f t="shared" si="7"/>
        <v>167.77984825689728</v>
      </c>
    </row>
    <row r="162" spans="1:14" ht="12.75">
      <c r="A162" t="s">
        <v>136</v>
      </c>
      <c r="B162" s="1">
        <v>36834</v>
      </c>
      <c r="C162" s="2">
        <v>0.3317824074074074</v>
      </c>
      <c r="D162" t="s">
        <v>420</v>
      </c>
      <c r="E162">
        <v>0.676</v>
      </c>
      <c r="F162">
        <v>8.8501</v>
      </c>
      <c r="G162" t="s">
        <v>421</v>
      </c>
      <c r="H162">
        <v>1.665</v>
      </c>
      <c r="I162">
        <v>98.1663</v>
      </c>
      <c r="K162" s="2">
        <v>0.3284722222222222</v>
      </c>
      <c r="L162" s="3">
        <f t="shared" si="8"/>
        <v>309.3284722222222</v>
      </c>
      <c r="M162">
        <f t="shared" si="6"/>
        <v>430.4743189705699</v>
      </c>
      <c r="N162">
        <f t="shared" si="7"/>
        <v>148.40025622055194</v>
      </c>
    </row>
    <row r="163" spans="1:14" ht="12.75">
      <c r="A163" t="s">
        <v>137</v>
      </c>
      <c r="B163" s="1">
        <v>36834</v>
      </c>
      <c r="C163" s="2">
        <v>0.33386574074074077</v>
      </c>
      <c r="D163" t="s">
        <v>420</v>
      </c>
      <c r="E163">
        <v>0.675</v>
      </c>
      <c r="F163">
        <v>8.7509</v>
      </c>
      <c r="G163" t="s">
        <v>421</v>
      </c>
      <c r="H163">
        <v>1.663</v>
      </c>
      <c r="I163">
        <v>98.3797</v>
      </c>
      <c r="K163" s="2">
        <v>0.33055555555555555</v>
      </c>
      <c r="L163" s="3">
        <f t="shared" si="8"/>
        <v>309.3305555555556</v>
      </c>
      <c r="M163">
        <f t="shared" si="6"/>
        <v>425.64916982628006</v>
      </c>
      <c r="N163">
        <f t="shared" si="7"/>
        <v>148.64564902542676</v>
      </c>
    </row>
    <row r="164" spans="1:14" ht="12.75">
      <c r="A164" t="s">
        <v>138</v>
      </c>
      <c r="B164" s="1">
        <v>36834</v>
      </c>
      <c r="C164" s="2">
        <v>0.33594907407407404</v>
      </c>
      <c r="D164" t="s">
        <v>420</v>
      </c>
      <c r="E164">
        <v>0.675</v>
      </c>
      <c r="F164">
        <v>9.3223</v>
      </c>
      <c r="G164" t="s">
        <v>421</v>
      </c>
      <c r="H164">
        <v>1.665</v>
      </c>
      <c r="I164">
        <v>109.2537</v>
      </c>
      <c r="K164" s="2">
        <v>0.3326388888888889</v>
      </c>
      <c r="L164" s="3">
        <f t="shared" si="8"/>
        <v>309.3326388888889</v>
      </c>
      <c r="M164">
        <f t="shared" si="6"/>
        <v>453.44241802232125</v>
      </c>
      <c r="N164">
        <f t="shared" si="7"/>
        <v>161.1498728314684</v>
      </c>
    </row>
    <row r="165" spans="1:14" ht="12.75">
      <c r="A165" t="s">
        <v>139</v>
      </c>
      <c r="B165" s="1">
        <v>36834</v>
      </c>
      <c r="C165" s="2">
        <v>0.3380439814814815</v>
      </c>
      <c r="D165" t="s">
        <v>420</v>
      </c>
      <c r="E165">
        <v>0.676</v>
      </c>
      <c r="F165">
        <v>10.6947</v>
      </c>
      <c r="G165" t="s">
        <v>421</v>
      </c>
      <c r="H165">
        <v>1.666</v>
      </c>
      <c r="I165">
        <v>150.5742</v>
      </c>
      <c r="K165" s="2">
        <v>0.334722222222222</v>
      </c>
      <c r="L165" s="3">
        <f t="shared" si="8"/>
        <v>309.33472222222224</v>
      </c>
      <c r="M165">
        <f t="shared" si="6"/>
        <v>520.1967999338488</v>
      </c>
      <c r="N165">
        <f t="shared" si="7"/>
        <v>208.66511835083045</v>
      </c>
    </row>
    <row r="166" spans="1:14" ht="12.75">
      <c r="A166" t="s">
        <v>140</v>
      </c>
      <c r="B166" s="1">
        <v>36834</v>
      </c>
      <c r="C166" s="2">
        <v>0.34011574074074075</v>
      </c>
      <c r="D166" t="s">
        <v>420</v>
      </c>
      <c r="E166">
        <v>0.675</v>
      </c>
      <c r="F166">
        <v>11.0132</v>
      </c>
      <c r="G166" t="s">
        <v>421</v>
      </c>
      <c r="H166">
        <v>1.666</v>
      </c>
      <c r="I166">
        <v>147.3043</v>
      </c>
      <c r="K166" s="2">
        <v>0.336805555555556</v>
      </c>
      <c r="L166" s="3">
        <f t="shared" si="8"/>
        <v>309.33680555555554</v>
      </c>
      <c r="M166">
        <f t="shared" si="6"/>
        <v>535.688836248933</v>
      </c>
      <c r="N166">
        <f t="shared" si="7"/>
        <v>204.90499682946066</v>
      </c>
    </row>
    <row r="167" spans="1:14" ht="12.75">
      <c r="A167" t="s">
        <v>141</v>
      </c>
      <c r="B167" s="1">
        <v>36834</v>
      </c>
      <c r="C167" s="2">
        <v>0.34221064814814817</v>
      </c>
      <c r="D167" t="s">
        <v>420</v>
      </c>
      <c r="E167">
        <v>0.675</v>
      </c>
      <c r="F167">
        <v>10.1276</v>
      </c>
      <c r="G167" t="s">
        <v>421</v>
      </c>
      <c r="H167">
        <v>1.668</v>
      </c>
      <c r="I167">
        <v>149.0651</v>
      </c>
      <c r="K167" s="2">
        <v>0.338888888888889</v>
      </c>
      <c r="L167" s="3">
        <f t="shared" si="8"/>
        <v>309.3388888888889</v>
      </c>
      <c r="M167">
        <f t="shared" si="6"/>
        <v>492.6127063882153</v>
      </c>
      <c r="N167">
        <f t="shared" si="7"/>
        <v>206.92977494953405</v>
      </c>
    </row>
    <row r="168" spans="1:14" ht="12.75">
      <c r="A168" t="s">
        <v>142</v>
      </c>
      <c r="B168" s="1">
        <v>36834</v>
      </c>
      <c r="C168" s="2">
        <v>0.34429398148148144</v>
      </c>
      <c r="D168" t="s">
        <v>420</v>
      </c>
      <c r="E168">
        <v>0.675</v>
      </c>
      <c r="F168">
        <v>10.9713</v>
      </c>
      <c r="G168" t="s">
        <v>421</v>
      </c>
      <c r="H168">
        <v>1.668</v>
      </c>
      <c r="I168">
        <v>137.2097</v>
      </c>
      <c r="K168" s="2">
        <v>0.340972222222222</v>
      </c>
      <c r="L168" s="3">
        <f t="shared" si="8"/>
        <v>309.3409722222222</v>
      </c>
      <c r="M168">
        <f t="shared" si="6"/>
        <v>533.6507944228669</v>
      </c>
      <c r="N168">
        <f t="shared" si="7"/>
        <v>193.29702022172958</v>
      </c>
    </row>
    <row r="169" spans="1:14" ht="12.75">
      <c r="A169" t="s">
        <v>143</v>
      </c>
      <c r="B169" s="1">
        <v>36834</v>
      </c>
      <c r="C169" s="2">
        <v>0.3463773148148148</v>
      </c>
      <c r="D169" t="s">
        <v>420</v>
      </c>
      <c r="E169">
        <v>0.675</v>
      </c>
      <c r="F169">
        <v>9.6906</v>
      </c>
      <c r="G169" t="s">
        <v>421</v>
      </c>
      <c r="H169">
        <v>1.666</v>
      </c>
      <c r="I169">
        <v>134.1127</v>
      </c>
      <c r="K169" s="2">
        <v>0.343055555555556</v>
      </c>
      <c r="L169" s="3">
        <f t="shared" si="8"/>
        <v>309.34305555555557</v>
      </c>
      <c r="M169">
        <f t="shared" si="6"/>
        <v>471.35675703282516</v>
      </c>
      <c r="N169">
        <f t="shared" si="7"/>
        <v>189.73571976860185</v>
      </c>
    </row>
    <row r="170" spans="1:14" ht="12.75">
      <c r="A170" t="s">
        <v>144</v>
      </c>
      <c r="B170" s="1">
        <v>36834</v>
      </c>
      <c r="C170" s="2">
        <v>0.3484606481481482</v>
      </c>
      <c r="D170" t="s">
        <v>420</v>
      </c>
      <c r="E170">
        <v>0.68</v>
      </c>
      <c r="F170">
        <v>10.3777</v>
      </c>
      <c r="G170" t="s">
        <v>421</v>
      </c>
      <c r="H170">
        <v>1.67</v>
      </c>
      <c r="I170">
        <v>132.0018</v>
      </c>
      <c r="K170" s="2">
        <v>0.345138888888889</v>
      </c>
      <c r="L170" s="3">
        <f t="shared" si="8"/>
        <v>309.34513888888887</v>
      </c>
      <c r="M170">
        <f t="shared" si="6"/>
        <v>504.77772454332546</v>
      </c>
      <c r="N170">
        <f t="shared" si="7"/>
        <v>187.30835485852523</v>
      </c>
    </row>
    <row r="171" spans="1:14" ht="12.75">
      <c r="A171" t="s">
        <v>145</v>
      </c>
      <c r="B171" s="1">
        <v>36834</v>
      </c>
      <c r="C171" s="2">
        <v>0.3506018518518519</v>
      </c>
      <c r="D171" t="s">
        <v>420</v>
      </c>
      <c r="E171">
        <v>0.676</v>
      </c>
      <c r="F171">
        <v>9.3762</v>
      </c>
      <c r="G171" t="s">
        <v>421</v>
      </c>
      <c r="H171">
        <v>1.666</v>
      </c>
      <c r="I171">
        <v>119.0497</v>
      </c>
      <c r="K171" s="2">
        <v>0.347222222222222</v>
      </c>
      <c r="L171" s="3">
        <f t="shared" si="8"/>
        <v>309.34722222222223</v>
      </c>
      <c r="M171">
        <f t="shared" si="6"/>
        <v>456.06414724487394</v>
      </c>
      <c r="N171">
        <f t="shared" si="7"/>
        <v>172.41448349948237</v>
      </c>
    </row>
    <row r="172" spans="1:14" ht="12.75">
      <c r="A172" t="s">
        <v>146</v>
      </c>
      <c r="B172" s="1">
        <v>36834</v>
      </c>
      <c r="C172" s="2">
        <v>0.35262731481481485</v>
      </c>
      <c r="D172" t="s">
        <v>420</v>
      </c>
      <c r="E172">
        <v>0.675</v>
      </c>
      <c r="F172">
        <v>9.7638</v>
      </c>
      <c r="G172" t="s">
        <v>421</v>
      </c>
      <c r="H172">
        <v>1.665</v>
      </c>
      <c r="I172">
        <v>122.3123</v>
      </c>
      <c r="K172" s="2">
        <v>0.349305555555555</v>
      </c>
      <c r="L172" s="3">
        <f t="shared" si="8"/>
        <v>309.34930555555553</v>
      </c>
      <c r="M172">
        <f t="shared" si="6"/>
        <v>474.9172501513939</v>
      </c>
      <c r="N172">
        <f t="shared" si="7"/>
        <v>176.16621060906405</v>
      </c>
    </row>
    <row r="173" spans="1:14" ht="12.75">
      <c r="A173" t="s">
        <v>428</v>
      </c>
      <c r="B173" s="1">
        <v>36834</v>
      </c>
      <c r="C173">
        <f>AVERAGE(C172,C174)</f>
        <v>0.3547164351851852</v>
      </c>
      <c r="D173" t="s">
        <v>420</v>
      </c>
      <c r="E173" t="s">
        <v>428</v>
      </c>
      <c r="F173" t="s">
        <v>428</v>
      </c>
      <c r="G173" t="s">
        <v>421</v>
      </c>
      <c r="H173" t="s">
        <v>428</v>
      </c>
      <c r="I173" t="s">
        <v>428</v>
      </c>
      <c r="K173" s="2">
        <v>0.351388888888889</v>
      </c>
      <c r="L173" s="3">
        <f t="shared" si="8"/>
        <v>309.3513888888889</v>
      </c>
      <c r="M173" t="s">
        <v>428</v>
      </c>
      <c r="N173" t="s">
        <v>428</v>
      </c>
    </row>
    <row r="174" spans="1:14" ht="12.75">
      <c r="A174" t="s">
        <v>147</v>
      </c>
      <c r="B174" s="1">
        <v>36834</v>
      </c>
      <c r="C174" s="2">
        <v>0.35680555555555554</v>
      </c>
      <c r="D174" t="s">
        <v>420</v>
      </c>
      <c r="E174">
        <v>0.675</v>
      </c>
      <c r="F174">
        <v>9.8762</v>
      </c>
      <c r="G174" t="s">
        <v>421</v>
      </c>
      <c r="H174">
        <v>1.665</v>
      </c>
      <c r="I174">
        <v>106.9346</v>
      </c>
      <c r="K174" s="2">
        <v>0.353472222222222</v>
      </c>
      <c r="L174" s="3">
        <f t="shared" si="8"/>
        <v>309.3534722222222</v>
      </c>
      <c r="M174">
        <f t="shared" si="6"/>
        <v>480.3844554318193</v>
      </c>
      <c r="N174">
        <f t="shared" si="7"/>
        <v>158.4830946975167</v>
      </c>
    </row>
    <row r="175" spans="1:14" ht="12.75">
      <c r="A175" t="s">
        <v>148</v>
      </c>
      <c r="B175" s="1">
        <v>36834</v>
      </c>
      <c r="C175" s="2">
        <v>0.35888888888888887</v>
      </c>
      <c r="D175" t="s">
        <v>420</v>
      </c>
      <c r="E175">
        <v>0.675</v>
      </c>
      <c r="F175">
        <v>9.2071</v>
      </c>
      <c r="G175" t="s">
        <v>421</v>
      </c>
      <c r="H175">
        <v>1.666</v>
      </c>
      <c r="I175">
        <v>103.4784</v>
      </c>
      <c r="K175" s="2">
        <v>0.355555555555555</v>
      </c>
      <c r="L175" s="3">
        <f t="shared" si="8"/>
        <v>309.35555555555555</v>
      </c>
      <c r="M175">
        <f t="shared" si="6"/>
        <v>447.839019016049</v>
      </c>
      <c r="N175">
        <f t="shared" si="7"/>
        <v>154.50874318763616</v>
      </c>
    </row>
    <row r="176" spans="1:14" ht="12.75">
      <c r="A176" t="s">
        <v>149</v>
      </c>
      <c r="B176" s="1">
        <v>36834</v>
      </c>
      <c r="C176" s="2">
        <v>0.36097222222222225</v>
      </c>
      <c r="D176" t="s">
        <v>420</v>
      </c>
      <c r="E176">
        <v>0.675</v>
      </c>
      <c r="F176">
        <v>9.8168</v>
      </c>
      <c r="G176" t="s">
        <v>421</v>
      </c>
      <c r="H176">
        <v>1.666</v>
      </c>
      <c r="I176">
        <v>102.4073</v>
      </c>
      <c r="K176" s="2">
        <v>0.357638888888889</v>
      </c>
      <c r="L176" s="3">
        <f t="shared" si="8"/>
        <v>309.3576388888889</v>
      </c>
      <c r="M176">
        <f t="shared" si="6"/>
        <v>477.4952028192102</v>
      </c>
      <c r="N176">
        <f t="shared" si="7"/>
        <v>153.27706449362736</v>
      </c>
    </row>
    <row r="177" spans="1:14" ht="12.75">
      <c r="A177" t="s">
        <v>150</v>
      </c>
      <c r="B177" s="1">
        <v>36834</v>
      </c>
      <c r="C177" s="2">
        <v>0.3630555555555555</v>
      </c>
      <c r="D177" t="s">
        <v>420</v>
      </c>
      <c r="E177">
        <v>0.676</v>
      </c>
      <c r="F177">
        <v>9.9201</v>
      </c>
      <c r="G177" t="s">
        <v>421</v>
      </c>
      <c r="H177">
        <v>1.666</v>
      </c>
      <c r="I177">
        <v>95.5102</v>
      </c>
      <c r="K177" s="2">
        <v>0.359722222222222</v>
      </c>
      <c r="L177" s="3">
        <f t="shared" si="8"/>
        <v>309.3597222222222</v>
      </c>
      <c r="M177">
        <f aca="true" t="shared" si="9" ref="M177:M203">500*F177/AVERAGE($Q$207,$Q$47)</f>
        <v>482.5197784906331</v>
      </c>
      <c r="N177">
        <f t="shared" si="7"/>
        <v>145.34595524103864</v>
      </c>
    </row>
    <row r="178" spans="1:14" ht="12.75">
      <c r="A178" t="s">
        <v>151</v>
      </c>
      <c r="B178" s="1">
        <v>36834</v>
      </c>
      <c r="C178" s="2">
        <v>0.3651388888888889</v>
      </c>
      <c r="D178" t="s">
        <v>420</v>
      </c>
      <c r="E178">
        <v>0.675</v>
      </c>
      <c r="F178">
        <v>9.7115</v>
      </c>
      <c r="G178" t="s">
        <v>421</v>
      </c>
      <c r="H178">
        <v>1.666</v>
      </c>
      <c r="I178">
        <v>94.362</v>
      </c>
      <c r="K178" s="2">
        <v>0.361805555555555</v>
      </c>
      <c r="L178" s="3">
        <f t="shared" si="8"/>
        <v>309.3618055555556</v>
      </c>
      <c r="M178">
        <f t="shared" si="9"/>
        <v>472.37334591503947</v>
      </c>
      <c r="N178">
        <f aca="true" t="shared" si="10" ref="N178:N204">(277-103)/(-60+(AVERAGE($P$207,$P$47)))*I178+277-((277-103)/(-60+(AVERAGE($P$207,$P$47)))*210)</f>
        <v>144.02561775951418</v>
      </c>
    </row>
    <row r="179" spans="1:14" ht="12.75">
      <c r="A179" t="s">
        <v>428</v>
      </c>
      <c r="B179" s="1">
        <v>36834</v>
      </c>
      <c r="C179">
        <f>AVERAGE(C178,C180)</f>
        <v>0.36722800925925925</v>
      </c>
      <c r="D179" t="s">
        <v>420</v>
      </c>
      <c r="E179" t="s">
        <v>428</v>
      </c>
      <c r="F179" t="s">
        <v>428</v>
      </c>
      <c r="G179" t="s">
        <v>421</v>
      </c>
      <c r="H179" t="s">
        <v>428</v>
      </c>
      <c r="I179" t="s">
        <v>428</v>
      </c>
      <c r="K179" s="2">
        <v>0.363888888888889</v>
      </c>
      <c r="L179" s="3">
        <f t="shared" si="8"/>
        <v>309.3638888888889</v>
      </c>
      <c r="M179" t="s">
        <v>428</v>
      </c>
      <c r="N179" t="s">
        <v>428</v>
      </c>
    </row>
    <row r="180" spans="1:14" ht="12.75">
      <c r="A180" t="s">
        <v>152</v>
      </c>
      <c r="B180" s="1">
        <v>36834</v>
      </c>
      <c r="C180" s="2">
        <v>0.36931712962962965</v>
      </c>
      <c r="D180" t="s">
        <v>420</v>
      </c>
      <c r="E180">
        <v>0.675</v>
      </c>
      <c r="F180">
        <v>9.9309</v>
      </c>
      <c r="G180" t="s">
        <v>421</v>
      </c>
      <c r="H180">
        <v>1.666</v>
      </c>
      <c r="I180">
        <v>91.1149</v>
      </c>
      <c r="K180" s="2">
        <v>0.365972222222222</v>
      </c>
      <c r="L180" s="3">
        <f t="shared" si="8"/>
        <v>309.36597222222224</v>
      </c>
      <c r="M180">
        <f t="shared" si="9"/>
        <v>483.04509714747104</v>
      </c>
      <c r="N180">
        <f t="shared" si="10"/>
        <v>140.2917144009895</v>
      </c>
    </row>
    <row r="181" spans="1:14" ht="12.75">
      <c r="A181" t="s">
        <v>153</v>
      </c>
      <c r="B181" s="1">
        <v>36834</v>
      </c>
      <c r="C181" s="2">
        <v>0.371400462962963</v>
      </c>
      <c r="D181" t="s">
        <v>420</v>
      </c>
      <c r="E181">
        <v>0.675</v>
      </c>
      <c r="F181">
        <v>10.1802</v>
      </c>
      <c r="G181" t="s">
        <v>421</v>
      </c>
      <c r="H181">
        <v>1.666</v>
      </c>
      <c r="I181">
        <v>91.4571</v>
      </c>
      <c r="K181" s="2">
        <v>0.368055555555555</v>
      </c>
      <c r="L181" s="3">
        <f t="shared" si="8"/>
        <v>309.36805555555554</v>
      </c>
      <c r="M181">
        <f t="shared" si="9"/>
        <v>495.17120280948194</v>
      </c>
      <c r="N181">
        <f t="shared" si="10"/>
        <v>140.68521682755076</v>
      </c>
    </row>
    <row r="182" spans="1:14" ht="12.75">
      <c r="A182" t="s">
        <v>154</v>
      </c>
      <c r="B182" s="1">
        <v>36834</v>
      </c>
      <c r="C182" s="2">
        <v>0.3734837962962963</v>
      </c>
      <c r="D182" t="s">
        <v>420</v>
      </c>
      <c r="E182">
        <v>0.675</v>
      </c>
      <c r="F182">
        <v>10.0332</v>
      </c>
      <c r="G182" t="s">
        <v>421</v>
      </c>
      <c r="H182">
        <v>1.666</v>
      </c>
      <c r="I182">
        <v>87.6745</v>
      </c>
      <c r="K182" s="2">
        <v>0.370138888888889</v>
      </c>
      <c r="L182" s="3">
        <f t="shared" si="8"/>
        <v>309.3701388888889</v>
      </c>
      <c r="M182">
        <f t="shared" si="9"/>
        <v>488.02103220252013</v>
      </c>
      <c r="N182">
        <f t="shared" si="10"/>
        <v>136.3355316179928</v>
      </c>
    </row>
    <row r="183" spans="1:14" ht="12.75">
      <c r="A183" t="s">
        <v>155</v>
      </c>
      <c r="B183" s="1">
        <v>36834</v>
      </c>
      <c r="C183" s="2">
        <v>0.375625</v>
      </c>
      <c r="D183" t="s">
        <v>420</v>
      </c>
      <c r="E183">
        <v>0.675</v>
      </c>
      <c r="F183">
        <v>9.7583</v>
      </c>
      <c r="G183" t="s">
        <v>421</v>
      </c>
      <c r="H183">
        <v>1.668</v>
      </c>
      <c r="I183">
        <v>89.5735</v>
      </c>
      <c r="K183" s="2">
        <v>0.372222222222222</v>
      </c>
      <c r="L183" s="3">
        <f t="shared" si="8"/>
        <v>309.3722222222222</v>
      </c>
      <c r="M183">
        <f t="shared" si="9"/>
        <v>474.6497267613376</v>
      </c>
      <c r="N183">
        <f t="shared" si="10"/>
        <v>138.51922860232915</v>
      </c>
    </row>
    <row r="184" spans="1:14" ht="12.75">
      <c r="A184" t="s">
        <v>156</v>
      </c>
      <c r="B184" s="1">
        <v>36834</v>
      </c>
      <c r="C184" s="2">
        <v>0.37765046296296295</v>
      </c>
      <c r="D184" t="s">
        <v>420</v>
      </c>
      <c r="E184">
        <v>0.675</v>
      </c>
      <c r="F184">
        <v>9.7798</v>
      </c>
      <c r="G184" t="s">
        <v>421</v>
      </c>
      <c r="H184">
        <v>1.666</v>
      </c>
      <c r="I184">
        <v>95.5158</v>
      </c>
      <c r="K184" s="2">
        <v>0.374305555555555</v>
      </c>
      <c r="L184" s="3">
        <f t="shared" si="8"/>
        <v>309.37430555555557</v>
      </c>
      <c r="M184">
        <f t="shared" si="9"/>
        <v>475.69550001337615</v>
      </c>
      <c r="N184">
        <f t="shared" si="10"/>
        <v>145.35239478980762</v>
      </c>
    </row>
    <row r="185" spans="1:14" ht="12.75">
      <c r="A185" t="s">
        <v>157</v>
      </c>
      <c r="B185" s="1">
        <v>36834</v>
      </c>
      <c r="C185" s="2">
        <v>0.37973379629629633</v>
      </c>
      <c r="D185" t="s">
        <v>420</v>
      </c>
      <c r="E185">
        <v>0.676</v>
      </c>
      <c r="F185">
        <v>9.5279</v>
      </c>
      <c r="G185" t="s">
        <v>421</v>
      </c>
      <c r="H185">
        <v>1.666</v>
      </c>
      <c r="I185">
        <v>90.3633</v>
      </c>
      <c r="K185" s="2">
        <v>0.376388888888889</v>
      </c>
      <c r="L185" s="3">
        <f t="shared" si="8"/>
        <v>309.37638888888887</v>
      </c>
      <c r="M185">
        <f t="shared" si="9"/>
        <v>463.4429287487932</v>
      </c>
      <c r="N185">
        <f t="shared" si="10"/>
        <v>139.42743496263918</v>
      </c>
    </row>
    <row r="186" spans="1:14" ht="12.75">
      <c r="A186" t="s">
        <v>158</v>
      </c>
      <c r="B186" s="1">
        <v>36834</v>
      </c>
      <c r="C186" s="2">
        <v>0.3818171296296296</v>
      </c>
      <c r="D186" t="s">
        <v>420</v>
      </c>
      <c r="E186">
        <v>0.675</v>
      </c>
      <c r="F186">
        <v>9.8504</v>
      </c>
      <c r="G186" t="s">
        <v>421</v>
      </c>
      <c r="H186">
        <v>1.666</v>
      </c>
      <c r="I186">
        <v>97.16</v>
      </c>
      <c r="K186" s="2">
        <v>0.378472222222222</v>
      </c>
      <c r="L186" s="3">
        <f t="shared" si="8"/>
        <v>309.37847222222223</v>
      </c>
      <c r="M186">
        <f t="shared" si="9"/>
        <v>479.12952752937287</v>
      </c>
      <c r="N186">
        <f t="shared" si="10"/>
        <v>147.24309230515556</v>
      </c>
    </row>
    <row r="187" spans="1:14" ht="12.75">
      <c r="A187" t="s">
        <v>159</v>
      </c>
      <c r="B187" s="1">
        <v>36834</v>
      </c>
      <c r="C187" s="2">
        <v>0.383912037037037</v>
      </c>
      <c r="D187" t="s">
        <v>420</v>
      </c>
      <c r="E187">
        <v>0.675</v>
      </c>
      <c r="F187">
        <v>10.7661</v>
      </c>
      <c r="G187" t="s">
        <v>421</v>
      </c>
      <c r="H187">
        <v>1.666</v>
      </c>
      <c r="I187">
        <v>90.8618</v>
      </c>
      <c r="K187" s="2">
        <v>0.380555555555555</v>
      </c>
      <c r="L187" s="3">
        <f t="shared" si="8"/>
        <v>309.38055555555553</v>
      </c>
      <c r="M187">
        <f t="shared" si="9"/>
        <v>523.6697399429446</v>
      </c>
      <c r="N187">
        <f t="shared" si="10"/>
        <v>140.0006697950203</v>
      </c>
    </row>
    <row r="188" spans="1:14" ht="12.75">
      <c r="A188" t="s">
        <v>160</v>
      </c>
      <c r="B188" s="1">
        <v>36834</v>
      </c>
      <c r="C188" s="2">
        <v>0.3860532407407407</v>
      </c>
      <c r="D188" t="s">
        <v>420</v>
      </c>
      <c r="E188">
        <v>0.68</v>
      </c>
      <c r="F188">
        <v>9.9785</v>
      </c>
      <c r="G188" t="s">
        <v>421</v>
      </c>
      <c r="H188">
        <v>1.671</v>
      </c>
      <c r="I188">
        <v>89.9432</v>
      </c>
      <c r="K188" s="2">
        <v>0.382638888888889</v>
      </c>
      <c r="L188" s="3">
        <f t="shared" si="8"/>
        <v>309.3826388888889</v>
      </c>
      <c r="M188">
        <f t="shared" si="9"/>
        <v>485.36039048686825</v>
      </c>
      <c r="N188">
        <f t="shared" si="10"/>
        <v>138.9443538130238</v>
      </c>
    </row>
    <row r="189" spans="1:14" ht="12.75">
      <c r="A189" t="s">
        <v>161</v>
      </c>
      <c r="B189" s="1">
        <v>36834</v>
      </c>
      <c r="C189" s="2">
        <v>0.3880787037037037</v>
      </c>
      <c r="D189" t="s">
        <v>420</v>
      </c>
      <c r="E189">
        <v>0.675</v>
      </c>
      <c r="F189">
        <v>10.5515</v>
      </c>
      <c r="G189" t="s">
        <v>421</v>
      </c>
      <c r="H189">
        <v>1.666</v>
      </c>
      <c r="I189">
        <v>84.6612</v>
      </c>
      <c r="K189" s="2">
        <v>0.384722222222222</v>
      </c>
      <c r="L189" s="3">
        <f t="shared" si="8"/>
        <v>309.3847222222222</v>
      </c>
      <c r="M189">
        <f t="shared" si="9"/>
        <v>513.2314636691076</v>
      </c>
      <c r="N189">
        <f t="shared" si="10"/>
        <v>132.87047942057282</v>
      </c>
    </row>
    <row r="190" spans="1:14" ht="12.75">
      <c r="A190" t="s">
        <v>162</v>
      </c>
      <c r="B190" s="1">
        <v>36834</v>
      </c>
      <c r="C190" s="2">
        <v>0.39016203703703706</v>
      </c>
      <c r="D190" t="s">
        <v>420</v>
      </c>
      <c r="E190">
        <v>0.675</v>
      </c>
      <c r="F190">
        <v>9.5061</v>
      </c>
      <c r="G190" t="s">
        <v>421</v>
      </c>
      <c r="H190">
        <v>1.668</v>
      </c>
      <c r="I190">
        <v>84.7902</v>
      </c>
      <c r="K190" s="2">
        <v>0.386805555555555</v>
      </c>
      <c r="L190" s="3">
        <f t="shared" si="8"/>
        <v>309.38680555555555</v>
      </c>
      <c r="M190">
        <f t="shared" si="9"/>
        <v>462.3825633118423</v>
      </c>
      <c r="N190">
        <f t="shared" si="10"/>
        <v>133.0188190261438</v>
      </c>
    </row>
    <row r="191" spans="1:14" ht="12.75">
      <c r="A191" t="s">
        <v>163</v>
      </c>
      <c r="B191" s="1">
        <v>36834</v>
      </c>
      <c r="C191" s="2">
        <v>0.3922453703703704</v>
      </c>
      <c r="D191" t="s">
        <v>420</v>
      </c>
      <c r="E191">
        <v>0.675</v>
      </c>
      <c r="F191">
        <v>9.6778</v>
      </c>
      <c r="G191" t="s">
        <v>421</v>
      </c>
      <c r="H191">
        <v>1.666</v>
      </c>
      <c r="I191">
        <v>82.0521</v>
      </c>
      <c r="K191" s="2">
        <v>0.388888888888889</v>
      </c>
      <c r="L191" s="3">
        <f t="shared" si="8"/>
        <v>309.3888888888889</v>
      </c>
      <c r="M191">
        <f t="shared" si="9"/>
        <v>470.7341571432393</v>
      </c>
      <c r="N191">
        <f t="shared" si="10"/>
        <v>129.87022465394202</v>
      </c>
    </row>
    <row r="192" spans="1:14" ht="12.75">
      <c r="A192" t="s">
        <v>164</v>
      </c>
      <c r="B192" s="1">
        <v>36834</v>
      </c>
      <c r="C192" s="2">
        <v>0.3943287037037037</v>
      </c>
      <c r="D192" t="s">
        <v>420</v>
      </c>
      <c r="E192">
        <v>0.675</v>
      </c>
      <c r="F192">
        <v>9.5115</v>
      </c>
      <c r="G192" t="s">
        <v>421</v>
      </c>
      <c r="H192">
        <v>1.666</v>
      </c>
      <c r="I192">
        <v>87.5724</v>
      </c>
      <c r="K192" s="2">
        <v>0.390972222222222</v>
      </c>
      <c r="L192" s="3">
        <f t="shared" si="8"/>
        <v>309.3909722222222</v>
      </c>
      <c r="M192">
        <f t="shared" si="9"/>
        <v>462.6452226402613</v>
      </c>
      <c r="N192">
        <f t="shared" si="10"/>
        <v>136.21812484490133</v>
      </c>
    </row>
    <row r="193" spans="1:14" ht="12.75">
      <c r="A193" t="s">
        <v>165</v>
      </c>
      <c r="B193" s="1">
        <v>36834</v>
      </c>
      <c r="C193" s="2">
        <v>0.39641203703703703</v>
      </c>
      <c r="D193" t="s">
        <v>420</v>
      </c>
      <c r="E193">
        <v>0.675</v>
      </c>
      <c r="F193">
        <v>9.7582</v>
      </c>
      <c r="G193" t="s">
        <v>421</v>
      </c>
      <c r="H193">
        <v>1.666</v>
      </c>
      <c r="I193">
        <v>85.2477</v>
      </c>
      <c r="K193" s="2">
        <v>0.393055555555555</v>
      </c>
      <c r="L193" s="3">
        <f t="shared" si="8"/>
        <v>309.3930555555556</v>
      </c>
      <c r="M193">
        <f t="shared" si="9"/>
        <v>474.6448626997002</v>
      </c>
      <c r="N193">
        <f t="shared" si="10"/>
        <v>133.54490716218064</v>
      </c>
    </row>
    <row r="194" spans="1:14" ht="12.75">
      <c r="A194" t="s">
        <v>166</v>
      </c>
      <c r="B194" s="1">
        <v>36834</v>
      </c>
      <c r="C194" s="2">
        <v>0.3985648148148148</v>
      </c>
      <c r="D194" t="s">
        <v>420</v>
      </c>
      <c r="E194">
        <v>0.675</v>
      </c>
      <c r="F194">
        <v>9.9862</v>
      </c>
      <c r="G194" t="s">
        <v>421</v>
      </c>
      <c r="H194">
        <v>1.666</v>
      </c>
      <c r="I194">
        <v>89.9559</v>
      </c>
      <c r="K194" s="2">
        <v>0.395138888888889</v>
      </c>
      <c r="L194" s="3">
        <f t="shared" si="8"/>
        <v>309.3951388888889</v>
      </c>
      <c r="M194">
        <f t="shared" si="9"/>
        <v>485.73492323294727</v>
      </c>
      <c r="N194">
        <f t="shared" si="10"/>
        <v>138.95895778969626</v>
      </c>
    </row>
    <row r="195" spans="1:14" ht="12.75">
      <c r="A195" t="s">
        <v>167</v>
      </c>
      <c r="B195" s="1">
        <v>36834</v>
      </c>
      <c r="C195" s="2">
        <v>0.4005902777777777</v>
      </c>
      <c r="D195" t="s">
        <v>420</v>
      </c>
      <c r="E195">
        <v>0.675</v>
      </c>
      <c r="F195">
        <v>9.6917</v>
      </c>
      <c r="G195" t="s">
        <v>421</v>
      </c>
      <c r="H195">
        <v>1.666</v>
      </c>
      <c r="I195">
        <v>85.4557</v>
      </c>
      <c r="K195" s="2">
        <v>0.397222222222222</v>
      </c>
      <c r="L195" s="3">
        <f t="shared" si="8"/>
        <v>309.39722222222224</v>
      </c>
      <c r="M195">
        <f t="shared" si="9"/>
        <v>471.41026171083644</v>
      </c>
      <c r="N195">
        <f t="shared" si="10"/>
        <v>133.78409040217107</v>
      </c>
    </row>
    <row r="196" spans="1:14" ht="12.75">
      <c r="A196" t="s">
        <v>168</v>
      </c>
      <c r="B196" s="1">
        <v>36834</v>
      </c>
      <c r="C196" s="2">
        <v>0.4026736111111111</v>
      </c>
      <c r="D196" t="s">
        <v>420</v>
      </c>
      <c r="E196">
        <v>0.675</v>
      </c>
      <c r="F196">
        <v>9.8803</v>
      </c>
      <c r="G196" t="s">
        <v>421</v>
      </c>
      <c r="H196">
        <v>1.666</v>
      </c>
      <c r="I196">
        <v>88.3046</v>
      </c>
      <c r="K196" s="2">
        <v>0.399305555555555</v>
      </c>
      <c r="L196" s="3">
        <f t="shared" si="8"/>
        <v>309.39930555555554</v>
      </c>
      <c r="M196">
        <f t="shared" si="9"/>
        <v>480.5838819589522</v>
      </c>
      <c r="N196">
        <f t="shared" si="10"/>
        <v>137.0600958464448</v>
      </c>
    </row>
    <row r="197" spans="1:14" ht="12.75">
      <c r="A197" t="s">
        <v>169</v>
      </c>
      <c r="B197" s="1">
        <v>36834</v>
      </c>
      <c r="C197" s="2">
        <v>0.4047569444444445</v>
      </c>
      <c r="D197" t="s">
        <v>420</v>
      </c>
      <c r="E197">
        <v>0.675</v>
      </c>
      <c r="F197">
        <v>9.7107</v>
      </c>
      <c r="G197" t="s">
        <v>421</v>
      </c>
      <c r="H197">
        <v>1.666</v>
      </c>
      <c r="I197">
        <v>88.1629</v>
      </c>
      <c r="K197" s="2">
        <v>0.401388888888889</v>
      </c>
      <c r="L197" s="3">
        <f t="shared" si="8"/>
        <v>309.4013888888889</v>
      </c>
      <c r="M197">
        <f t="shared" si="9"/>
        <v>472.3344334219403</v>
      </c>
      <c r="N197">
        <f t="shared" si="10"/>
        <v>136.89715226420125</v>
      </c>
    </row>
    <row r="198" spans="1:14" ht="12.75">
      <c r="A198" t="s">
        <v>170</v>
      </c>
      <c r="B198" s="1">
        <v>36834</v>
      </c>
      <c r="C198" s="2">
        <v>0.40684027777777776</v>
      </c>
      <c r="D198" t="s">
        <v>420</v>
      </c>
      <c r="E198">
        <v>0.675</v>
      </c>
      <c r="F198">
        <v>10.0023</v>
      </c>
      <c r="G198" t="s">
        <v>421</v>
      </c>
      <c r="H198">
        <v>1.668</v>
      </c>
      <c r="I198">
        <v>95.533</v>
      </c>
      <c r="K198" s="2">
        <v>0.403472222222222</v>
      </c>
      <c r="L198" s="3">
        <f aca="true" t="shared" si="11" ref="L198:L261">B198-DATE(1999,12,31)+K198</f>
        <v>309.4034722222222</v>
      </c>
      <c r="M198">
        <f t="shared" si="9"/>
        <v>486.51803715656683</v>
      </c>
      <c r="N198">
        <f t="shared" si="10"/>
        <v>145.37217340388375</v>
      </c>
    </row>
    <row r="199" spans="1:14" ht="12.75">
      <c r="A199" t="s">
        <v>171</v>
      </c>
      <c r="B199" s="1">
        <v>36834</v>
      </c>
      <c r="C199" s="2">
        <v>0.40892361111111114</v>
      </c>
      <c r="D199" t="s">
        <v>420</v>
      </c>
      <c r="E199">
        <v>0.675</v>
      </c>
      <c r="F199">
        <v>9.4115</v>
      </c>
      <c r="G199" t="s">
        <v>421</v>
      </c>
      <c r="H199">
        <v>1.666</v>
      </c>
      <c r="I199">
        <v>91.7545</v>
      </c>
      <c r="K199" s="2">
        <v>0.405555555555555</v>
      </c>
      <c r="L199" s="3">
        <f t="shared" si="11"/>
        <v>309.40555555555557</v>
      </c>
      <c r="M199">
        <f t="shared" si="9"/>
        <v>457.78116100287224</v>
      </c>
      <c r="N199">
        <f t="shared" si="10"/>
        <v>141.02720286396024</v>
      </c>
    </row>
    <row r="200" spans="1:14" ht="12.75">
      <c r="A200" t="s">
        <v>172</v>
      </c>
      <c r="B200" s="1">
        <v>36834</v>
      </c>
      <c r="C200" s="2">
        <v>0.4110069444444444</v>
      </c>
      <c r="D200" t="s">
        <v>420</v>
      </c>
      <c r="E200">
        <v>0.676</v>
      </c>
      <c r="F200">
        <v>10.1485</v>
      </c>
      <c r="G200" t="s">
        <v>421</v>
      </c>
      <c r="H200">
        <v>1.668</v>
      </c>
      <c r="I200">
        <v>92.6577</v>
      </c>
      <c r="K200" s="2">
        <v>0.407638888888889</v>
      </c>
      <c r="L200" s="3">
        <f t="shared" si="11"/>
        <v>309.40763888888887</v>
      </c>
      <c r="M200">
        <f t="shared" si="9"/>
        <v>493.6292952704297</v>
      </c>
      <c r="N200">
        <f t="shared" si="10"/>
        <v>142.06581008684205</v>
      </c>
    </row>
    <row r="201" spans="1:14" ht="12.75">
      <c r="A201" t="s">
        <v>428</v>
      </c>
      <c r="B201" s="1">
        <v>36834</v>
      </c>
      <c r="C201">
        <f>AVERAGE(C200,C203)</f>
        <v>0.4141377314814815</v>
      </c>
      <c r="D201" t="s">
        <v>420</v>
      </c>
      <c r="E201" t="s">
        <v>428</v>
      </c>
      <c r="F201" t="s">
        <v>428</v>
      </c>
      <c r="G201" t="s">
        <v>421</v>
      </c>
      <c r="H201" t="s">
        <v>428</v>
      </c>
      <c r="I201" t="s">
        <v>428</v>
      </c>
      <c r="K201" s="2">
        <v>0.409722222222222</v>
      </c>
      <c r="L201" s="3">
        <f t="shared" si="11"/>
        <v>309.40972222222223</v>
      </c>
      <c r="M201" t="s">
        <v>428</v>
      </c>
      <c r="N201" t="s">
        <v>428</v>
      </c>
    </row>
    <row r="202" spans="1:14" ht="12.75">
      <c r="A202" t="s">
        <v>428</v>
      </c>
      <c r="B202" s="1">
        <v>36834</v>
      </c>
      <c r="C202">
        <f>AVERAGE(C201,C203)</f>
        <v>0.415703125</v>
      </c>
      <c r="D202" t="s">
        <v>420</v>
      </c>
      <c r="E202" t="s">
        <v>428</v>
      </c>
      <c r="F202" t="s">
        <v>428</v>
      </c>
      <c r="G202" t="s">
        <v>421</v>
      </c>
      <c r="H202" t="s">
        <v>428</v>
      </c>
      <c r="I202" t="s">
        <v>428</v>
      </c>
      <c r="K202" s="2">
        <v>0.411805555555555</v>
      </c>
      <c r="L202" s="3">
        <f t="shared" si="11"/>
        <v>309.41180555555553</v>
      </c>
      <c r="M202" t="s">
        <v>428</v>
      </c>
      <c r="N202" t="s">
        <v>428</v>
      </c>
    </row>
    <row r="203" spans="1:14" ht="12.75">
      <c r="A203" t="s">
        <v>173</v>
      </c>
      <c r="B203" s="1">
        <v>36834</v>
      </c>
      <c r="C203" s="2">
        <v>0.41726851851851854</v>
      </c>
      <c r="D203" t="s">
        <v>420</v>
      </c>
      <c r="E203">
        <v>0.675</v>
      </c>
      <c r="F203">
        <v>9.8294</v>
      </c>
      <c r="G203" t="s">
        <v>421</v>
      </c>
      <c r="H203">
        <v>1.668</v>
      </c>
      <c r="I203">
        <v>93.8326</v>
      </c>
      <c r="K203" s="2">
        <v>0.413888888888889</v>
      </c>
      <c r="L203" s="3">
        <f t="shared" si="11"/>
        <v>309.4138888888889</v>
      </c>
      <c r="M203">
        <f t="shared" si="9"/>
        <v>478.10807458552114</v>
      </c>
      <c r="N203">
        <f t="shared" si="10"/>
        <v>143.41685041696147</v>
      </c>
    </row>
    <row r="204" spans="1:14" ht="12.75">
      <c r="A204" t="s">
        <v>174</v>
      </c>
      <c r="B204" s="1">
        <v>36834</v>
      </c>
      <c r="C204" s="2">
        <v>0.4193518518518518</v>
      </c>
      <c r="D204" t="s">
        <v>420</v>
      </c>
      <c r="E204">
        <v>0.673</v>
      </c>
      <c r="F204">
        <v>9.6205</v>
      </c>
      <c r="G204" t="s">
        <v>421</v>
      </c>
      <c r="H204">
        <v>1.666</v>
      </c>
      <c r="I204">
        <v>90.5858</v>
      </c>
      <c r="K204" s="2">
        <v>0.415972222222222</v>
      </c>
      <c r="L204" s="3">
        <f t="shared" si="11"/>
        <v>309.4159722222222</v>
      </c>
      <c r="M204">
        <f>$O$4/AVERAGE($P$207,$P$47)*F204*40</f>
        <v>504.4372866188596</v>
      </c>
      <c r="N204">
        <f t="shared" si="10"/>
        <v>139.68329203426364</v>
      </c>
    </row>
    <row r="205" spans="1:17" ht="12.75">
      <c r="A205" t="s">
        <v>175</v>
      </c>
      <c r="B205" s="1">
        <v>36834</v>
      </c>
      <c r="C205" s="2">
        <v>0.4214351851851852</v>
      </c>
      <c r="D205" t="s">
        <v>420</v>
      </c>
      <c r="E205">
        <v>0.675</v>
      </c>
      <c r="F205">
        <v>11.9876</v>
      </c>
      <c r="G205" t="s">
        <v>421</v>
      </c>
      <c r="H205">
        <v>1.666</v>
      </c>
      <c r="I205">
        <v>209.919</v>
      </c>
      <c r="K205" s="2">
        <v>0.418055555555555</v>
      </c>
      <c r="L205" s="3">
        <f t="shared" si="11"/>
        <v>309.41805555555555</v>
      </c>
      <c r="M205" t="s">
        <v>428</v>
      </c>
      <c r="N205" t="s">
        <v>428</v>
      </c>
      <c r="P205" t="s">
        <v>429</v>
      </c>
      <c r="Q205" t="s">
        <v>420</v>
      </c>
    </row>
    <row r="206" spans="1:14" ht="12.75">
      <c r="A206" t="s">
        <v>176</v>
      </c>
      <c r="B206" s="1">
        <v>36834</v>
      </c>
      <c r="C206" s="2">
        <v>0.42351851851851857</v>
      </c>
      <c r="D206" t="s">
        <v>420</v>
      </c>
      <c r="E206">
        <v>0.675</v>
      </c>
      <c r="F206">
        <v>10.2628</v>
      </c>
      <c r="G206" t="s">
        <v>421</v>
      </c>
      <c r="H206">
        <v>1.665</v>
      </c>
      <c r="I206">
        <v>216.1986</v>
      </c>
      <c r="K206" s="2">
        <v>0.420138888888889</v>
      </c>
      <c r="L206" s="3">
        <f t="shared" si="11"/>
        <v>309.4201388888889</v>
      </c>
      <c r="M206" t="s">
        <v>428</v>
      </c>
      <c r="N206" t="s">
        <v>428</v>
      </c>
    </row>
    <row r="207" spans="1:17" ht="12.75">
      <c r="A207" t="s">
        <v>428</v>
      </c>
      <c r="B207" s="1">
        <v>36834</v>
      </c>
      <c r="C207">
        <f>AVERAGE(C206,C208)</f>
        <v>0.4256076388888889</v>
      </c>
      <c r="D207" t="s">
        <v>420</v>
      </c>
      <c r="E207" t="s">
        <v>428</v>
      </c>
      <c r="F207" t="s">
        <v>428</v>
      </c>
      <c r="G207" t="s">
        <v>421</v>
      </c>
      <c r="H207" t="s">
        <v>428</v>
      </c>
      <c r="I207" t="s">
        <v>428</v>
      </c>
      <c r="K207" s="2">
        <v>0.422222222222222</v>
      </c>
      <c r="L207" s="3">
        <f t="shared" si="11"/>
        <v>309.4222222222222</v>
      </c>
      <c r="M207" t="s">
        <v>428</v>
      </c>
      <c r="N207" t="s">
        <v>428</v>
      </c>
      <c r="P207">
        <f>AVERAGE(I206:I208)</f>
        <v>214.03730000000002</v>
      </c>
      <c r="Q207">
        <f>AVERAGE(F206:F208)</f>
        <v>9.90705</v>
      </c>
    </row>
    <row r="208" spans="1:17" ht="12.75">
      <c r="A208" t="s">
        <v>177</v>
      </c>
      <c r="B208" s="1">
        <v>36834</v>
      </c>
      <c r="C208" s="2">
        <v>0.42769675925925926</v>
      </c>
      <c r="D208" t="s">
        <v>420</v>
      </c>
      <c r="E208">
        <v>0.675</v>
      </c>
      <c r="F208">
        <v>9.5513</v>
      </c>
      <c r="G208" t="s">
        <v>421</v>
      </c>
      <c r="H208">
        <v>1.666</v>
      </c>
      <c r="I208">
        <v>211.876</v>
      </c>
      <c r="K208" s="2">
        <v>0.424305555555555</v>
      </c>
      <c r="L208" s="3">
        <f t="shared" si="11"/>
        <v>309.4243055555556</v>
      </c>
      <c r="M208" t="s">
        <v>428</v>
      </c>
      <c r="N208" t="s">
        <v>428</v>
      </c>
      <c r="P208">
        <f>STDEV(I206:I208)</f>
        <v>3.056539772355796</v>
      </c>
      <c r="Q208">
        <f>STDEV(F206:F208)</f>
        <v>0.503106474814248</v>
      </c>
    </row>
    <row r="209" spans="1:14" ht="12.75">
      <c r="A209" t="s">
        <v>178</v>
      </c>
      <c r="B209" s="1">
        <v>36834</v>
      </c>
      <c r="C209" s="2">
        <v>0.4297800925925926</v>
      </c>
      <c r="D209" t="s">
        <v>420</v>
      </c>
      <c r="E209">
        <v>0.673</v>
      </c>
      <c r="F209">
        <v>8.9319</v>
      </c>
      <c r="G209" t="s">
        <v>421</v>
      </c>
      <c r="H209">
        <v>1.666</v>
      </c>
      <c r="I209">
        <v>84.2644</v>
      </c>
      <c r="K209" s="2">
        <v>0.426388888888889</v>
      </c>
      <c r="L209" s="3">
        <f t="shared" si="11"/>
        <v>309.4263888888889</v>
      </c>
      <c r="M209">
        <f aca="true" t="shared" si="12" ref="M209:M272">500*F209/AVERAGE($Q$367,$Q$207)</f>
        <v>451.29866028683966</v>
      </c>
      <c r="N209">
        <f aca="true" t="shared" si="13" ref="N209:N272">(277-103)/(-60+(AVERAGE($P$207,$P$367)))*I209+277-((277-103)/(-60+(AVERAGE($P$207,$P$367)))*210)</f>
        <v>135.9652729776575</v>
      </c>
    </row>
    <row r="210" spans="1:14" ht="12.75">
      <c r="A210" t="s">
        <v>428</v>
      </c>
      <c r="B210" s="1">
        <v>36834</v>
      </c>
      <c r="C210">
        <f>AVERAGE(C209,C211)</f>
        <v>0.4318634259259259</v>
      </c>
      <c r="D210" t="s">
        <v>420</v>
      </c>
      <c r="E210" t="s">
        <v>428</v>
      </c>
      <c r="F210" t="s">
        <v>428</v>
      </c>
      <c r="G210" t="s">
        <v>421</v>
      </c>
      <c r="H210" t="s">
        <v>428</v>
      </c>
      <c r="I210" t="s">
        <v>428</v>
      </c>
      <c r="K210" s="2">
        <v>0.428472222222222</v>
      </c>
      <c r="L210" s="3">
        <f t="shared" si="11"/>
        <v>309.42847222222224</v>
      </c>
      <c r="M210" t="s">
        <v>428</v>
      </c>
      <c r="N210" t="s">
        <v>428</v>
      </c>
    </row>
    <row r="211" spans="1:14" ht="12.75">
      <c r="A211" t="s">
        <v>179</v>
      </c>
      <c r="B211" s="1">
        <v>36834</v>
      </c>
      <c r="C211" s="2">
        <v>0.43394675925925924</v>
      </c>
      <c r="D211" t="s">
        <v>420</v>
      </c>
      <c r="E211">
        <v>0.675</v>
      </c>
      <c r="F211">
        <v>9.1594</v>
      </c>
      <c r="G211" t="s">
        <v>421</v>
      </c>
      <c r="H211">
        <v>1.668</v>
      </c>
      <c r="I211">
        <v>82.2417</v>
      </c>
      <c r="K211" s="2">
        <v>0.430555555555555</v>
      </c>
      <c r="L211" s="3">
        <f t="shared" si="11"/>
        <v>309.43055555555554</v>
      </c>
      <c r="M211">
        <f t="shared" si="12"/>
        <v>462.793464887793</v>
      </c>
      <c r="N211">
        <f t="shared" si="13"/>
        <v>133.69645696733033</v>
      </c>
    </row>
    <row r="212" spans="1:14" ht="12.75">
      <c r="A212" t="s">
        <v>180</v>
      </c>
      <c r="B212" s="1">
        <v>36834</v>
      </c>
      <c r="C212" s="2">
        <v>0.4360300925925926</v>
      </c>
      <c r="D212" t="s">
        <v>420</v>
      </c>
      <c r="E212">
        <v>0.675</v>
      </c>
      <c r="F212">
        <v>9.7732</v>
      </c>
      <c r="G212" t="s">
        <v>421</v>
      </c>
      <c r="H212">
        <v>1.666</v>
      </c>
      <c r="I212">
        <v>81.8661</v>
      </c>
      <c r="K212" s="2">
        <v>0.432638888888889</v>
      </c>
      <c r="L212" s="3">
        <f t="shared" si="11"/>
        <v>309.4326388888889</v>
      </c>
      <c r="M212">
        <f t="shared" si="12"/>
        <v>493.8067003342335</v>
      </c>
      <c r="N212">
        <f t="shared" si="13"/>
        <v>133.27515509682115</v>
      </c>
    </row>
    <row r="213" spans="1:14" ht="12.75">
      <c r="A213" t="s">
        <v>181</v>
      </c>
      <c r="B213" s="1">
        <v>36834</v>
      </c>
      <c r="C213" s="2">
        <v>0.4381134259259259</v>
      </c>
      <c r="D213" t="s">
        <v>420</v>
      </c>
      <c r="E213">
        <v>0.675</v>
      </c>
      <c r="F213">
        <v>9.9058</v>
      </c>
      <c r="G213" t="s">
        <v>421</v>
      </c>
      <c r="H213">
        <v>1.666</v>
      </c>
      <c r="I213">
        <v>80.7832</v>
      </c>
      <c r="K213" s="2">
        <v>0.434722222222222</v>
      </c>
      <c r="L213" s="3">
        <f t="shared" si="11"/>
        <v>309.4347222222222</v>
      </c>
      <c r="M213">
        <f t="shared" si="12"/>
        <v>500.50652930164637</v>
      </c>
      <c r="N213">
        <f t="shared" si="13"/>
        <v>132.06049110434418</v>
      </c>
    </row>
    <row r="214" spans="1:14" ht="12.75">
      <c r="A214" t="s">
        <v>182</v>
      </c>
      <c r="B214" s="1">
        <v>36834</v>
      </c>
      <c r="C214" s="2">
        <v>0.44026620370370373</v>
      </c>
      <c r="D214" t="s">
        <v>420</v>
      </c>
      <c r="E214">
        <v>0.675</v>
      </c>
      <c r="F214">
        <v>9.5528</v>
      </c>
      <c r="G214" t="s">
        <v>421</v>
      </c>
      <c r="H214">
        <v>1.668</v>
      </c>
      <c r="I214">
        <v>80.049</v>
      </c>
      <c r="K214" s="2">
        <v>0.436805555555556</v>
      </c>
      <c r="L214" s="3">
        <f t="shared" si="11"/>
        <v>309.43680555555557</v>
      </c>
      <c r="M214">
        <f t="shared" si="12"/>
        <v>482.67063469005706</v>
      </c>
      <c r="N214">
        <f t="shared" si="13"/>
        <v>131.23695587184199</v>
      </c>
    </row>
    <row r="215" spans="1:14" ht="12.75">
      <c r="A215" t="s">
        <v>183</v>
      </c>
      <c r="B215" s="1">
        <v>36834</v>
      </c>
      <c r="C215" s="2">
        <v>0.4422916666666667</v>
      </c>
      <c r="D215" t="s">
        <v>420</v>
      </c>
      <c r="E215">
        <v>0.675</v>
      </c>
      <c r="F215">
        <v>9.8945</v>
      </c>
      <c r="G215" t="s">
        <v>421</v>
      </c>
      <c r="H215">
        <v>1.666</v>
      </c>
      <c r="I215">
        <v>80.3088</v>
      </c>
      <c r="K215" s="2">
        <v>0.438888888888889</v>
      </c>
      <c r="L215" s="3">
        <f t="shared" si="11"/>
        <v>309.43888888888887</v>
      </c>
      <c r="M215">
        <f t="shared" si="12"/>
        <v>499.935578567621</v>
      </c>
      <c r="N215">
        <f t="shared" si="13"/>
        <v>131.52836754904718</v>
      </c>
    </row>
    <row r="216" spans="1:14" ht="12.75">
      <c r="A216" t="s">
        <v>184</v>
      </c>
      <c r="B216" s="1">
        <v>36834</v>
      </c>
      <c r="C216" s="2">
        <v>0.444375</v>
      </c>
      <c r="D216" t="s">
        <v>420</v>
      </c>
      <c r="E216">
        <v>0.673</v>
      </c>
      <c r="F216">
        <v>9.4811</v>
      </c>
      <c r="G216" t="s">
        <v>421</v>
      </c>
      <c r="H216">
        <v>1.666</v>
      </c>
      <c r="I216">
        <v>78.8487</v>
      </c>
      <c r="K216" s="2">
        <v>0.440972222222222</v>
      </c>
      <c r="L216" s="3">
        <f t="shared" si="11"/>
        <v>309.44097222222223</v>
      </c>
      <c r="M216">
        <f t="shared" si="12"/>
        <v>479.0478764927456</v>
      </c>
      <c r="N216">
        <f t="shared" si="13"/>
        <v>129.8906070029065</v>
      </c>
    </row>
    <row r="217" spans="1:14" ht="12.75">
      <c r="A217" t="s">
        <v>185</v>
      </c>
      <c r="B217" s="1">
        <v>36834</v>
      </c>
      <c r="C217" s="2">
        <v>0.44645833333333335</v>
      </c>
      <c r="D217" t="s">
        <v>420</v>
      </c>
      <c r="E217">
        <v>0.676</v>
      </c>
      <c r="F217">
        <v>10.3869</v>
      </c>
      <c r="G217" t="s">
        <v>421</v>
      </c>
      <c r="H217">
        <v>1.67</v>
      </c>
      <c r="I217">
        <v>81.7688</v>
      </c>
      <c r="K217" s="2">
        <v>0.443055555555556</v>
      </c>
      <c r="L217" s="3">
        <f t="shared" si="11"/>
        <v>309.44305555555553</v>
      </c>
      <c r="M217">
        <f t="shared" si="12"/>
        <v>524.814883119311</v>
      </c>
      <c r="N217">
        <f t="shared" si="13"/>
        <v>133.16601592749066</v>
      </c>
    </row>
    <row r="218" spans="1:14" ht="12.75">
      <c r="A218" t="s">
        <v>186</v>
      </c>
      <c r="B218" s="1">
        <v>36834</v>
      </c>
      <c r="C218" s="2">
        <v>0.44854166666666667</v>
      </c>
      <c r="D218" t="s">
        <v>420</v>
      </c>
      <c r="E218">
        <v>0.675</v>
      </c>
      <c r="F218">
        <v>10.1159</v>
      </c>
      <c r="G218" t="s">
        <v>421</v>
      </c>
      <c r="H218">
        <v>1.67</v>
      </c>
      <c r="I218">
        <v>82.1827</v>
      </c>
      <c r="K218" s="2">
        <v>0.445138888888889</v>
      </c>
      <c r="L218" s="3">
        <f t="shared" si="11"/>
        <v>309.4451388888889</v>
      </c>
      <c r="M218">
        <f t="shared" si="12"/>
        <v>511.122170825428</v>
      </c>
      <c r="N218">
        <f t="shared" si="13"/>
        <v>133.63027802600965</v>
      </c>
    </row>
    <row r="219" spans="1:14" ht="12.75">
      <c r="A219" t="s">
        <v>428</v>
      </c>
      <c r="B219" s="1">
        <v>36834</v>
      </c>
      <c r="C219">
        <f>AVERAGE(C218,C220)</f>
        <v>0.450625</v>
      </c>
      <c r="D219" t="s">
        <v>420</v>
      </c>
      <c r="E219" t="s">
        <v>428</v>
      </c>
      <c r="F219" t="s">
        <v>428</v>
      </c>
      <c r="G219" t="s">
        <v>421</v>
      </c>
      <c r="H219" t="s">
        <v>428</v>
      </c>
      <c r="I219" t="s">
        <v>428</v>
      </c>
      <c r="K219" s="2">
        <v>0.447222222222222</v>
      </c>
      <c r="L219" s="3">
        <f t="shared" si="11"/>
        <v>309.4472222222222</v>
      </c>
      <c r="M219" t="s">
        <v>428</v>
      </c>
      <c r="N219" t="s">
        <v>428</v>
      </c>
    </row>
    <row r="220" spans="1:14" ht="12.75">
      <c r="A220" t="s">
        <v>187</v>
      </c>
      <c r="B220" s="1">
        <v>36834</v>
      </c>
      <c r="C220" s="2">
        <v>0.4527083333333333</v>
      </c>
      <c r="D220" t="s">
        <v>420</v>
      </c>
      <c r="E220">
        <v>0.675</v>
      </c>
      <c r="F220">
        <v>9.9214</v>
      </c>
      <c r="G220" t="s">
        <v>421</v>
      </c>
      <c r="H220">
        <v>1.67</v>
      </c>
      <c r="I220">
        <v>82.97</v>
      </c>
      <c r="K220" s="2">
        <v>0.449305555555556</v>
      </c>
      <c r="L220" s="3">
        <f t="shared" si="11"/>
        <v>309.44930555555555</v>
      </c>
      <c r="M220">
        <f t="shared" si="12"/>
        <v>501.29474447428316</v>
      </c>
      <c r="N220">
        <f t="shared" si="13"/>
        <v>134.5133743057005</v>
      </c>
    </row>
    <row r="221" spans="1:14" ht="12.75">
      <c r="A221" t="s">
        <v>188</v>
      </c>
      <c r="B221" s="1">
        <v>36834</v>
      </c>
      <c r="C221" s="2">
        <v>0.45480324074074074</v>
      </c>
      <c r="D221" t="s">
        <v>420</v>
      </c>
      <c r="E221">
        <v>0.675</v>
      </c>
      <c r="F221">
        <v>9.5028</v>
      </c>
      <c r="G221" t="s">
        <v>421</v>
      </c>
      <c r="H221">
        <v>1.668</v>
      </c>
      <c r="I221">
        <v>84.6403</v>
      </c>
      <c r="K221" s="2">
        <v>0.451388888888889</v>
      </c>
      <c r="L221" s="3">
        <f t="shared" si="11"/>
        <v>309.4513888888889</v>
      </c>
      <c r="M221">
        <f t="shared" si="12"/>
        <v>480.14430400852893</v>
      </c>
      <c r="N221">
        <f t="shared" si="13"/>
        <v>136.3869113512581</v>
      </c>
    </row>
    <row r="222" spans="1:14" ht="12.75">
      <c r="A222" t="s">
        <v>189</v>
      </c>
      <c r="B222" s="1">
        <v>36834</v>
      </c>
      <c r="C222" s="2">
        <v>0.4568865740740741</v>
      </c>
      <c r="D222" t="s">
        <v>420</v>
      </c>
      <c r="E222">
        <v>0.675</v>
      </c>
      <c r="F222">
        <v>9.3842</v>
      </c>
      <c r="G222" t="s">
        <v>421</v>
      </c>
      <c r="H222">
        <v>1.668</v>
      </c>
      <c r="I222">
        <v>84.0561</v>
      </c>
      <c r="K222" s="2">
        <v>0.453472222222222</v>
      </c>
      <c r="L222" s="3">
        <f t="shared" si="11"/>
        <v>309.4534722222222</v>
      </c>
      <c r="M222">
        <f t="shared" si="12"/>
        <v>474.15184763194395</v>
      </c>
      <c r="N222">
        <f t="shared" si="13"/>
        <v>135.73162766448644</v>
      </c>
    </row>
    <row r="223" spans="1:14" ht="12.75">
      <c r="A223" t="s">
        <v>190</v>
      </c>
      <c r="B223" s="1">
        <v>36834</v>
      </c>
      <c r="C223" s="2">
        <v>0.4589699074074074</v>
      </c>
      <c r="D223" t="s">
        <v>420</v>
      </c>
      <c r="E223">
        <v>0.675</v>
      </c>
      <c r="F223">
        <v>9.9021</v>
      </c>
      <c r="G223" t="s">
        <v>421</v>
      </c>
      <c r="H223">
        <v>1.668</v>
      </c>
      <c r="I223">
        <v>82.3226</v>
      </c>
      <c r="K223" s="2">
        <v>0.455555555555556</v>
      </c>
      <c r="L223" s="3">
        <f t="shared" si="11"/>
        <v>309.4555555555556</v>
      </c>
      <c r="M223">
        <f t="shared" si="12"/>
        <v>500.31958083121333</v>
      </c>
      <c r="N223">
        <f t="shared" si="13"/>
        <v>133.78720063432763</v>
      </c>
    </row>
    <row r="224" spans="1:14" ht="12.75">
      <c r="A224" t="s">
        <v>191</v>
      </c>
      <c r="B224" s="1">
        <v>36834</v>
      </c>
      <c r="C224" s="2">
        <v>0.4610532407407408</v>
      </c>
      <c r="D224" t="s">
        <v>420</v>
      </c>
      <c r="E224">
        <v>0.675</v>
      </c>
      <c r="F224">
        <v>10.1892</v>
      </c>
      <c r="G224" t="s">
        <v>421</v>
      </c>
      <c r="H224">
        <v>1.668</v>
      </c>
      <c r="I224">
        <v>85.5554</v>
      </c>
      <c r="K224" s="2">
        <v>0.457638888888889</v>
      </c>
      <c r="L224" s="3">
        <f t="shared" si="11"/>
        <v>309.4576388888889</v>
      </c>
      <c r="M224">
        <f t="shared" si="12"/>
        <v>514.8257716045483</v>
      </c>
      <c r="N224">
        <f t="shared" si="13"/>
        <v>137.41335794791132</v>
      </c>
    </row>
    <row r="225" spans="1:14" ht="12.75">
      <c r="A225" t="s">
        <v>192</v>
      </c>
      <c r="B225" s="1">
        <v>36834</v>
      </c>
      <c r="C225" s="2">
        <v>0.46313657407407405</v>
      </c>
      <c r="D225" t="s">
        <v>420</v>
      </c>
      <c r="E225">
        <v>0.673</v>
      </c>
      <c r="F225">
        <v>10.1993</v>
      </c>
      <c r="G225" t="s">
        <v>421</v>
      </c>
      <c r="H225">
        <v>1.668</v>
      </c>
      <c r="I225">
        <v>83.841</v>
      </c>
      <c r="K225" s="2">
        <v>0.459722222222222</v>
      </c>
      <c r="L225" s="3">
        <f t="shared" si="11"/>
        <v>309.45972222222224</v>
      </c>
      <c r="M225">
        <f t="shared" si="12"/>
        <v>515.336090402217</v>
      </c>
      <c r="N225">
        <f t="shared" si="13"/>
        <v>135.49035494790888</v>
      </c>
    </row>
    <row r="226" spans="1:14" ht="12.75">
      <c r="A226" t="s">
        <v>193</v>
      </c>
      <c r="B226" s="1">
        <v>36834</v>
      </c>
      <c r="C226" s="2">
        <v>0.46521990740740743</v>
      </c>
      <c r="D226" t="s">
        <v>420</v>
      </c>
      <c r="E226">
        <v>0.675</v>
      </c>
      <c r="F226">
        <v>10.5411</v>
      </c>
      <c r="G226" t="s">
        <v>421</v>
      </c>
      <c r="H226">
        <v>1.67</v>
      </c>
      <c r="I226">
        <v>84.9486</v>
      </c>
      <c r="K226" s="2">
        <v>0.461805555555556</v>
      </c>
      <c r="L226" s="3">
        <f t="shared" si="11"/>
        <v>309.46180555555554</v>
      </c>
      <c r="M226">
        <f t="shared" si="12"/>
        <v>532.6060869411441</v>
      </c>
      <c r="N226">
        <f t="shared" si="13"/>
        <v>136.73272436158288</v>
      </c>
    </row>
    <row r="227" spans="1:14" ht="12.75">
      <c r="A227" t="s">
        <v>194</v>
      </c>
      <c r="B227" s="1">
        <v>36834</v>
      </c>
      <c r="C227" s="2">
        <v>0.46730324074074076</v>
      </c>
      <c r="D227" t="s">
        <v>420</v>
      </c>
      <c r="E227">
        <v>0.675</v>
      </c>
      <c r="F227">
        <v>9.4623</v>
      </c>
      <c r="G227" t="s">
        <v>421</v>
      </c>
      <c r="H227">
        <v>1.67</v>
      </c>
      <c r="I227">
        <v>79.6635</v>
      </c>
      <c r="K227" s="2">
        <v>0.463888888888889</v>
      </c>
      <c r="L227" s="3">
        <f t="shared" si="11"/>
        <v>309.4638888888889</v>
      </c>
      <c r="M227">
        <f t="shared" si="12"/>
        <v>478.0979761564911</v>
      </c>
      <c r="N227">
        <f t="shared" si="13"/>
        <v>130.80454939931457</v>
      </c>
    </row>
    <row r="228" spans="1:14" ht="12.75">
      <c r="A228" t="s">
        <v>195</v>
      </c>
      <c r="B228" s="1">
        <v>36834</v>
      </c>
      <c r="C228" s="2">
        <v>0.4693981481481482</v>
      </c>
      <c r="D228" t="s">
        <v>420</v>
      </c>
      <c r="E228">
        <v>0.675</v>
      </c>
      <c r="F228">
        <v>9.7809</v>
      </c>
      <c r="G228" t="s">
        <v>421</v>
      </c>
      <c r="H228">
        <v>1.668</v>
      </c>
      <c r="I228">
        <v>86.3786</v>
      </c>
      <c r="K228" s="2">
        <v>0.465972222222222</v>
      </c>
      <c r="L228" s="3">
        <f t="shared" si="11"/>
        <v>309.4659722222222</v>
      </c>
      <c r="M228">
        <f t="shared" si="12"/>
        <v>494.19575525918896</v>
      </c>
      <c r="N228">
        <f t="shared" si="13"/>
        <v>138.3367224308803</v>
      </c>
    </row>
    <row r="229" spans="1:14" ht="12.75">
      <c r="A229" t="s">
        <v>196</v>
      </c>
      <c r="B229" s="1">
        <v>36834</v>
      </c>
      <c r="C229" s="2">
        <v>0.47148148148148145</v>
      </c>
      <c r="D229" t="s">
        <v>420</v>
      </c>
      <c r="E229">
        <v>0.673</v>
      </c>
      <c r="F229">
        <v>9.3406</v>
      </c>
      <c r="G229" t="s">
        <v>421</v>
      </c>
      <c r="H229">
        <v>1.668</v>
      </c>
      <c r="I229">
        <v>90.4525</v>
      </c>
      <c r="K229" s="2">
        <v>0.468055555555556</v>
      </c>
      <c r="L229" s="3">
        <f t="shared" si="11"/>
        <v>309.46805555555557</v>
      </c>
      <c r="M229">
        <f t="shared" si="12"/>
        <v>471.9488872776513</v>
      </c>
      <c r="N229">
        <f t="shared" si="13"/>
        <v>142.9063222452234</v>
      </c>
    </row>
    <row r="230" spans="1:14" ht="12.75">
      <c r="A230" t="s">
        <v>428</v>
      </c>
      <c r="B230" s="1">
        <v>36834</v>
      </c>
      <c r="C230">
        <f>AVERAGE(C229,C231)</f>
        <v>0.47356481481481477</v>
      </c>
      <c r="D230" t="s">
        <v>420</v>
      </c>
      <c r="E230" t="s">
        <v>428</v>
      </c>
      <c r="F230" t="s">
        <v>428</v>
      </c>
      <c r="G230" t="s">
        <v>421</v>
      </c>
      <c r="H230" t="s">
        <v>428</v>
      </c>
      <c r="I230" t="s">
        <v>428</v>
      </c>
      <c r="K230" s="2">
        <v>0.470138888888889</v>
      </c>
      <c r="L230" s="3">
        <f t="shared" si="11"/>
        <v>309.47013888888887</v>
      </c>
      <c r="M230" t="s">
        <v>428</v>
      </c>
      <c r="N230" t="s">
        <v>428</v>
      </c>
    </row>
    <row r="231" spans="1:14" ht="12.75">
      <c r="A231" t="s">
        <v>197</v>
      </c>
      <c r="B231" s="1">
        <v>36834</v>
      </c>
      <c r="C231" s="2">
        <v>0.4756481481481481</v>
      </c>
      <c r="D231" t="s">
        <v>420</v>
      </c>
      <c r="E231">
        <v>0.675</v>
      </c>
      <c r="F231">
        <v>9.5241</v>
      </c>
      <c r="G231" t="s">
        <v>421</v>
      </c>
      <c r="H231">
        <v>1.67</v>
      </c>
      <c r="I231">
        <v>85.0202</v>
      </c>
      <c r="K231" s="2">
        <v>0.472222222222222</v>
      </c>
      <c r="L231" s="3">
        <f t="shared" si="11"/>
        <v>309.47222222222223</v>
      </c>
      <c r="M231">
        <f t="shared" si="12"/>
        <v>481.22052087885993</v>
      </c>
      <c r="N231">
        <f t="shared" si="13"/>
        <v>136.81303643274492</v>
      </c>
    </row>
    <row r="232" spans="1:14" ht="12.75">
      <c r="A232" t="s">
        <v>428</v>
      </c>
      <c r="B232" s="1">
        <v>36834</v>
      </c>
      <c r="C232">
        <f>AVERAGE(C231,C233)</f>
        <v>0.4777314814814815</v>
      </c>
      <c r="D232" t="s">
        <v>420</v>
      </c>
      <c r="E232" t="s">
        <v>428</v>
      </c>
      <c r="F232" t="s">
        <v>428</v>
      </c>
      <c r="G232" t="s">
        <v>421</v>
      </c>
      <c r="H232" t="s">
        <v>428</v>
      </c>
      <c r="I232" t="s">
        <v>428</v>
      </c>
      <c r="K232" s="2">
        <v>0.474305555555555</v>
      </c>
      <c r="L232" s="3">
        <f t="shared" si="11"/>
        <v>309.47430555555553</v>
      </c>
      <c r="M232" t="s">
        <v>428</v>
      </c>
      <c r="N232" t="s">
        <v>428</v>
      </c>
    </row>
    <row r="233" spans="1:14" ht="12.75">
      <c r="A233" t="s">
        <v>198</v>
      </c>
      <c r="B233" s="1">
        <v>36834</v>
      </c>
      <c r="C233" s="2">
        <v>0.47981481481481486</v>
      </c>
      <c r="D233" t="s">
        <v>420</v>
      </c>
      <c r="E233">
        <v>0.675</v>
      </c>
      <c r="F233">
        <v>9.1993</v>
      </c>
      <c r="G233" t="s">
        <v>421</v>
      </c>
      <c r="H233">
        <v>1.67</v>
      </c>
      <c r="I233">
        <v>83.5402</v>
      </c>
      <c r="K233" s="2">
        <v>0.476388888888889</v>
      </c>
      <c r="L233" s="3">
        <f t="shared" si="11"/>
        <v>309.4763888888889</v>
      </c>
      <c r="M233">
        <f t="shared" si="12"/>
        <v>464.8094767716525</v>
      </c>
      <c r="N233">
        <f t="shared" si="13"/>
        <v>135.15295451487066</v>
      </c>
    </row>
    <row r="234" spans="1:14" ht="12.75">
      <c r="A234" t="s">
        <v>428</v>
      </c>
      <c r="B234" s="1">
        <v>36834</v>
      </c>
      <c r="C234">
        <f>AVERAGE(C233,C236)</f>
        <v>0.48294560185185187</v>
      </c>
      <c r="D234" t="s">
        <v>420</v>
      </c>
      <c r="E234" t="s">
        <v>428</v>
      </c>
      <c r="F234" t="s">
        <v>428</v>
      </c>
      <c r="G234" t="s">
        <v>421</v>
      </c>
      <c r="H234" t="s">
        <v>428</v>
      </c>
      <c r="I234" t="s">
        <v>428</v>
      </c>
      <c r="K234" s="2">
        <v>0.478472222222222</v>
      </c>
      <c r="L234" s="3">
        <f t="shared" si="11"/>
        <v>309.4784722222222</v>
      </c>
      <c r="M234" t="s">
        <v>428</v>
      </c>
      <c r="N234" t="s">
        <v>428</v>
      </c>
    </row>
    <row r="235" spans="1:14" ht="12.75">
      <c r="A235" t="s">
        <v>428</v>
      </c>
      <c r="B235" s="1">
        <v>36834</v>
      </c>
      <c r="C235">
        <f>AVERAGE(C234,C236)</f>
        <v>0.48451099537037035</v>
      </c>
      <c r="D235" t="s">
        <v>420</v>
      </c>
      <c r="E235" t="s">
        <v>428</v>
      </c>
      <c r="F235" t="s">
        <v>428</v>
      </c>
      <c r="G235" t="s">
        <v>421</v>
      </c>
      <c r="H235" t="s">
        <v>428</v>
      </c>
      <c r="I235" t="s">
        <v>428</v>
      </c>
      <c r="K235" s="2">
        <v>0.480555555555555</v>
      </c>
      <c r="L235" s="3">
        <f t="shared" si="11"/>
        <v>309.48055555555555</v>
      </c>
      <c r="M235" t="s">
        <v>428</v>
      </c>
      <c r="N235" t="s">
        <v>428</v>
      </c>
    </row>
    <row r="236" spans="1:14" ht="12.75">
      <c r="A236" t="s">
        <v>199</v>
      </c>
      <c r="B236" s="1">
        <v>36834</v>
      </c>
      <c r="C236" s="2">
        <v>0.4860763888888889</v>
      </c>
      <c r="D236" t="s">
        <v>420</v>
      </c>
      <c r="E236">
        <v>0.675</v>
      </c>
      <c r="F236">
        <v>9.5141</v>
      </c>
      <c r="G236" t="s">
        <v>421</v>
      </c>
      <c r="H236">
        <v>1.67</v>
      </c>
      <c r="I236">
        <v>83.8062</v>
      </c>
      <c r="K236" s="2">
        <v>0.482638888888889</v>
      </c>
      <c r="L236" s="3">
        <f t="shared" si="11"/>
        <v>309.4826388888889</v>
      </c>
      <c r="M236">
        <f t="shared" si="12"/>
        <v>480.7152547425542</v>
      </c>
      <c r="N236">
        <f t="shared" si="13"/>
        <v>135.45132058929943</v>
      </c>
    </row>
    <row r="237" spans="1:14" ht="12.75">
      <c r="A237" t="s">
        <v>200</v>
      </c>
      <c r="B237" s="1">
        <v>36834</v>
      </c>
      <c r="C237" s="2">
        <v>0.48815972222222226</v>
      </c>
      <c r="D237" t="s">
        <v>420</v>
      </c>
      <c r="E237">
        <v>0.673</v>
      </c>
      <c r="F237">
        <v>9.382</v>
      </c>
      <c r="G237" t="s">
        <v>421</v>
      </c>
      <c r="H237">
        <v>1.668</v>
      </c>
      <c r="I237">
        <v>87.2165</v>
      </c>
      <c r="K237" s="2">
        <v>0.484722222222222</v>
      </c>
      <c r="L237" s="3">
        <f t="shared" si="11"/>
        <v>309.4847222222222</v>
      </c>
      <c r="M237">
        <f t="shared" si="12"/>
        <v>474.04068908195666</v>
      </c>
      <c r="N237">
        <f t="shared" si="13"/>
        <v>139.2765755653308</v>
      </c>
    </row>
    <row r="238" spans="1:14" ht="12.75">
      <c r="A238" t="s">
        <v>201</v>
      </c>
      <c r="B238" s="1">
        <v>36834</v>
      </c>
      <c r="C238" s="2">
        <v>0.49024305555555553</v>
      </c>
      <c r="D238" t="s">
        <v>420</v>
      </c>
      <c r="E238">
        <v>0.675</v>
      </c>
      <c r="F238">
        <v>10.2701</v>
      </c>
      <c r="G238" t="s">
        <v>421</v>
      </c>
      <c r="H238">
        <v>1.668</v>
      </c>
      <c r="I238">
        <v>89.9354</v>
      </c>
      <c r="K238" s="2">
        <v>0.486805555555555</v>
      </c>
      <c r="L238" s="3">
        <f t="shared" si="11"/>
        <v>309.4868055555556</v>
      </c>
      <c r="M238">
        <f t="shared" si="12"/>
        <v>518.913374647261</v>
      </c>
      <c r="N238">
        <f t="shared" si="13"/>
        <v>142.32630308324178</v>
      </c>
    </row>
    <row r="239" spans="1:14" ht="12.75">
      <c r="A239" t="s">
        <v>428</v>
      </c>
      <c r="B239" s="1">
        <v>36834</v>
      </c>
      <c r="C239">
        <f>AVERAGE(C238,C241)</f>
        <v>0.4933969907407407</v>
      </c>
      <c r="D239" t="s">
        <v>420</v>
      </c>
      <c r="E239" t="s">
        <v>428</v>
      </c>
      <c r="F239" t="s">
        <v>428</v>
      </c>
      <c r="G239" t="s">
        <v>421</v>
      </c>
      <c r="H239" t="s">
        <v>428</v>
      </c>
      <c r="I239" t="s">
        <v>428</v>
      </c>
      <c r="K239" s="2">
        <v>0.488888888888889</v>
      </c>
      <c r="L239" s="3">
        <f t="shared" si="11"/>
        <v>309.4888888888889</v>
      </c>
      <c r="M239" t="s">
        <v>428</v>
      </c>
      <c r="N239" t="s">
        <v>428</v>
      </c>
    </row>
    <row r="240" spans="1:14" ht="12.75">
      <c r="A240" t="s">
        <v>428</v>
      </c>
      <c r="B240" s="1">
        <v>36834</v>
      </c>
      <c r="C240">
        <f>AVERAGE(C239,C241)</f>
        <v>0.49497395833333335</v>
      </c>
      <c r="D240" t="s">
        <v>420</v>
      </c>
      <c r="E240" t="s">
        <v>428</v>
      </c>
      <c r="F240" t="s">
        <v>428</v>
      </c>
      <c r="G240" t="s">
        <v>421</v>
      </c>
      <c r="H240" t="s">
        <v>428</v>
      </c>
      <c r="I240" t="s">
        <v>428</v>
      </c>
      <c r="K240" s="2">
        <v>0.490972222222222</v>
      </c>
      <c r="L240" s="3">
        <f t="shared" si="11"/>
        <v>309.49097222222224</v>
      </c>
      <c r="M240" t="s">
        <v>428</v>
      </c>
      <c r="N240" t="s">
        <v>428</v>
      </c>
    </row>
    <row r="241" spans="1:14" ht="12.75">
      <c r="A241" t="s">
        <v>202</v>
      </c>
      <c r="B241" s="1">
        <v>36834</v>
      </c>
      <c r="C241" s="2">
        <v>0.4965509259259259</v>
      </c>
      <c r="D241" t="s">
        <v>420</v>
      </c>
      <c r="E241">
        <v>0.675</v>
      </c>
      <c r="F241">
        <v>9.2336</v>
      </c>
      <c r="G241" t="s">
        <v>421</v>
      </c>
      <c r="H241">
        <v>1.668</v>
      </c>
      <c r="I241">
        <v>88.7963</v>
      </c>
      <c r="K241" s="2">
        <v>0.493055555555555</v>
      </c>
      <c r="L241" s="3">
        <f t="shared" si="11"/>
        <v>309.49305555555554</v>
      </c>
      <c r="M241">
        <f t="shared" si="12"/>
        <v>466.54253961918084</v>
      </c>
      <c r="N241">
        <f t="shared" si="13"/>
        <v>141.04860084496443</v>
      </c>
    </row>
    <row r="242" spans="1:14" ht="12.75">
      <c r="A242" t="s">
        <v>203</v>
      </c>
      <c r="B242" s="1">
        <v>36834</v>
      </c>
      <c r="C242" s="2">
        <v>0.498587962962963</v>
      </c>
      <c r="D242" t="s">
        <v>420</v>
      </c>
      <c r="E242">
        <v>0.675</v>
      </c>
      <c r="F242">
        <v>9.3803</v>
      </c>
      <c r="G242" t="s">
        <v>421</v>
      </c>
      <c r="H242">
        <v>1.668</v>
      </c>
      <c r="I242">
        <v>91.5462</v>
      </c>
      <c r="K242" s="2">
        <v>0.495138888888889</v>
      </c>
      <c r="L242" s="3">
        <f t="shared" si="11"/>
        <v>309.4951388888889</v>
      </c>
      <c r="M242">
        <f t="shared" si="12"/>
        <v>473.95479383878467</v>
      </c>
      <c r="N242">
        <f t="shared" si="13"/>
        <v>144.13310034899303</v>
      </c>
    </row>
    <row r="243" spans="1:14" ht="12.75">
      <c r="A243" t="s">
        <v>204</v>
      </c>
      <c r="B243" s="1">
        <v>36834</v>
      </c>
      <c r="C243" s="2">
        <v>0.5006712962962964</v>
      </c>
      <c r="D243" t="s">
        <v>420</v>
      </c>
      <c r="E243">
        <v>0.673</v>
      </c>
      <c r="F243">
        <v>9.6934</v>
      </c>
      <c r="G243" t="s">
        <v>421</v>
      </c>
      <c r="H243">
        <v>1.668</v>
      </c>
      <c r="I243">
        <v>89.9961</v>
      </c>
      <c r="K243" s="2">
        <v>0.497222222222222</v>
      </c>
      <c r="L243" s="3">
        <f t="shared" si="11"/>
        <v>309.4972222222222</v>
      </c>
      <c r="M243">
        <f t="shared" si="12"/>
        <v>489.7746765665145</v>
      </c>
      <c r="N243">
        <f t="shared" si="13"/>
        <v>142.39438887541405</v>
      </c>
    </row>
    <row r="244" spans="1:14" ht="12.75">
      <c r="A244" t="s">
        <v>428</v>
      </c>
      <c r="B244" s="1">
        <v>36834</v>
      </c>
      <c r="C244">
        <f>AVERAGE(C243,C245)</f>
        <v>0.5027546296296297</v>
      </c>
      <c r="D244" t="s">
        <v>420</v>
      </c>
      <c r="E244" t="s">
        <v>428</v>
      </c>
      <c r="F244" t="s">
        <v>428</v>
      </c>
      <c r="G244" t="s">
        <v>421</v>
      </c>
      <c r="H244" t="s">
        <v>428</v>
      </c>
      <c r="I244" t="s">
        <v>428</v>
      </c>
      <c r="K244" s="2">
        <v>0.499305555555555</v>
      </c>
      <c r="L244" s="3">
        <f t="shared" si="11"/>
        <v>309.49930555555557</v>
      </c>
      <c r="M244" t="s">
        <v>428</v>
      </c>
      <c r="N244" t="s">
        <v>428</v>
      </c>
    </row>
    <row r="245" spans="1:14" ht="12.75">
      <c r="A245" t="s">
        <v>205</v>
      </c>
      <c r="B245" s="1">
        <v>36834</v>
      </c>
      <c r="C245" s="2">
        <v>0.504837962962963</v>
      </c>
      <c r="D245" t="s">
        <v>420</v>
      </c>
      <c r="E245">
        <v>0.675</v>
      </c>
      <c r="F245">
        <v>9.0753</v>
      </c>
      <c r="G245" t="s">
        <v>421</v>
      </c>
      <c r="H245">
        <v>1.67</v>
      </c>
      <c r="I245">
        <v>91.4337</v>
      </c>
      <c r="K245" s="2">
        <v>0.501388888888889</v>
      </c>
      <c r="L245" s="3">
        <f t="shared" si="11"/>
        <v>309.50138888888887</v>
      </c>
      <c r="M245">
        <f t="shared" si="12"/>
        <v>458.5441766814626</v>
      </c>
      <c r="N245">
        <f t="shared" si="13"/>
        <v>144.00691168969513</v>
      </c>
    </row>
    <row r="246" spans="1:14" ht="12.75">
      <c r="A246" t="s">
        <v>206</v>
      </c>
      <c r="B246" s="1">
        <v>36834</v>
      </c>
      <c r="C246" s="2">
        <v>0.5069212962962962</v>
      </c>
      <c r="D246" t="s">
        <v>420</v>
      </c>
      <c r="E246">
        <v>0.675</v>
      </c>
      <c r="F246">
        <v>9.1929</v>
      </c>
      <c r="G246" t="s">
        <v>421</v>
      </c>
      <c r="H246">
        <v>1.67</v>
      </c>
      <c r="I246">
        <v>91.9716</v>
      </c>
      <c r="K246" s="2">
        <v>0.503472222222222</v>
      </c>
      <c r="L246" s="3">
        <f t="shared" si="11"/>
        <v>309.50347222222223</v>
      </c>
      <c r="M246">
        <f t="shared" si="12"/>
        <v>464.4861064444169</v>
      </c>
      <c r="N246">
        <f t="shared" si="13"/>
        <v>144.6102617326847</v>
      </c>
    </row>
    <row r="247" spans="1:14" ht="12.75">
      <c r="A247" t="s">
        <v>207</v>
      </c>
      <c r="B247" s="1">
        <v>36834</v>
      </c>
      <c r="C247" s="2">
        <v>0.5090046296296297</v>
      </c>
      <c r="D247" t="s">
        <v>420</v>
      </c>
      <c r="E247">
        <v>0.675</v>
      </c>
      <c r="F247">
        <v>9.7179</v>
      </c>
      <c r="G247" t="s">
        <v>421</v>
      </c>
      <c r="H247">
        <v>1.67</v>
      </c>
      <c r="I247">
        <v>92.7746</v>
      </c>
      <c r="K247" s="2">
        <v>0.505555555555555</v>
      </c>
      <c r="L247" s="3">
        <f t="shared" si="11"/>
        <v>309.50555555555553</v>
      </c>
      <c r="M247">
        <f t="shared" si="12"/>
        <v>491.0125786004633</v>
      </c>
      <c r="N247">
        <f t="shared" si="13"/>
        <v>145.51096834082864</v>
      </c>
    </row>
    <row r="248" spans="1:14" ht="12.75">
      <c r="A248" t="s">
        <v>208</v>
      </c>
      <c r="B248" s="1">
        <v>36834</v>
      </c>
      <c r="C248" s="2">
        <v>0.511087962962963</v>
      </c>
      <c r="D248" t="s">
        <v>420</v>
      </c>
      <c r="E248">
        <v>0.675</v>
      </c>
      <c r="F248">
        <v>9.2533</v>
      </c>
      <c r="G248" t="s">
        <v>421</v>
      </c>
      <c r="H248">
        <v>1.67</v>
      </c>
      <c r="I248">
        <v>91.4536</v>
      </c>
      <c r="K248" s="2">
        <v>0.507638888888889</v>
      </c>
      <c r="L248" s="3">
        <f t="shared" si="11"/>
        <v>309.5076388888889</v>
      </c>
      <c r="M248">
        <f t="shared" si="12"/>
        <v>467.537913907703</v>
      </c>
      <c r="N248">
        <f t="shared" si="13"/>
        <v>144.02923306142873</v>
      </c>
    </row>
    <row r="249" spans="1:14" ht="12.75">
      <c r="A249" t="s">
        <v>209</v>
      </c>
      <c r="B249" s="1">
        <v>36834</v>
      </c>
      <c r="C249" s="2">
        <v>0.5131712962962963</v>
      </c>
      <c r="D249" t="s">
        <v>420</v>
      </c>
      <c r="E249">
        <v>0.675</v>
      </c>
      <c r="F249">
        <v>9.6337</v>
      </c>
      <c r="G249" t="s">
        <v>421</v>
      </c>
      <c r="H249">
        <v>1.67</v>
      </c>
      <c r="I249">
        <v>92.8559</v>
      </c>
      <c r="K249" s="2">
        <v>0.509722222222222</v>
      </c>
      <c r="L249" s="3">
        <f t="shared" si="11"/>
        <v>309.5097222222222</v>
      </c>
      <c r="M249">
        <f t="shared" si="12"/>
        <v>486.7582377327697</v>
      </c>
      <c r="N249">
        <f t="shared" si="13"/>
        <v>145.60216067861455</v>
      </c>
    </row>
    <row r="250" spans="1:14" ht="12.75">
      <c r="A250" t="s">
        <v>210</v>
      </c>
      <c r="B250" s="1">
        <v>36834</v>
      </c>
      <c r="C250" s="2">
        <v>0.5152662037037037</v>
      </c>
      <c r="D250" t="s">
        <v>420</v>
      </c>
      <c r="E250">
        <v>0.673</v>
      </c>
      <c r="F250">
        <v>10.0948</v>
      </c>
      <c r="G250" t="s">
        <v>421</v>
      </c>
      <c r="H250">
        <v>1.668</v>
      </c>
      <c r="I250">
        <v>92.8811</v>
      </c>
      <c r="K250" s="2">
        <v>0.511805555555555</v>
      </c>
      <c r="L250" s="3">
        <f t="shared" si="11"/>
        <v>309.51180555555555</v>
      </c>
      <c r="M250">
        <f t="shared" si="12"/>
        <v>510.05605927782307</v>
      </c>
      <c r="N250">
        <f t="shared" si="13"/>
        <v>145.63042693829726</v>
      </c>
    </row>
    <row r="251" spans="1:14" ht="12.75">
      <c r="A251" t="s">
        <v>211</v>
      </c>
      <c r="B251" s="1">
        <v>36834</v>
      </c>
      <c r="C251" s="2">
        <v>0.517349537037037</v>
      </c>
      <c r="D251" t="s">
        <v>420</v>
      </c>
      <c r="E251">
        <v>0.675</v>
      </c>
      <c r="F251">
        <v>9.3142</v>
      </c>
      <c r="G251" t="s">
        <v>421</v>
      </c>
      <c r="H251">
        <v>1.67</v>
      </c>
      <c r="I251">
        <v>92.5478</v>
      </c>
      <c r="K251" s="2">
        <v>0.513888888888889</v>
      </c>
      <c r="L251" s="3">
        <f t="shared" si="11"/>
        <v>309.5138888888889</v>
      </c>
      <c r="M251">
        <f t="shared" si="12"/>
        <v>470.61498467780433</v>
      </c>
      <c r="N251">
        <f t="shared" si="13"/>
        <v>145.25657200368408</v>
      </c>
    </row>
    <row r="252" spans="1:14" ht="12.75">
      <c r="A252" t="s">
        <v>212</v>
      </c>
      <c r="B252" s="1">
        <v>36834</v>
      </c>
      <c r="C252" s="2">
        <v>0.5194328703703703</v>
      </c>
      <c r="D252" t="s">
        <v>420</v>
      </c>
      <c r="E252">
        <v>0.675</v>
      </c>
      <c r="F252">
        <v>9.675</v>
      </c>
      <c r="G252" t="s">
        <v>421</v>
      </c>
      <c r="H252">
        <v>1.668</v>
      </c>
      <c r="I252">
        <v>92.6561</v>
      </c>
      <c r="K252" s="2">
        <v>0.515972222222222</v>
      </c>
      <c r="L252" s="3">
        <f t="shared" si="11"/>
        <v>309.5159722222222</v>
      </c>
      <c r="M252">
        <f t="shared" si="12"/>
        <v>488.8449868757121</v>
      </c>
      <c r="N252">
        <f t="shared" si="13"/>
        <v>145.37804961970153</v>
      </c>
    </row>
    <row r="253" spans="1:14" ht="12.75">
      <c r="A253" t="s">
        <v>213</v>
      </c>
      <c r="B253" s="1">
        <v>36834</v>
      </c>
      <c r="C253" s="2">
        <v>0.5215162037037037</v>
      </c>
      <c r="D253" t="s">
        <v>420</v>
      </c>
      <c r="E253">
        <v>0.673</v>
      </c>
      <c r="F253">
        <v>8.984</v>
      </c>
      <c r="G253" t="s">
        <v>421</v>
      </c>
      <c r="H253">
        <v>1.668</v>
      </c>
      <c r="I253">
        <v>97.0322</v>
      </c>
      <c r="K253" s="2">
        <v>0.518055555555555</v>
      </c>
      <c r="L253" s="3">
        <f t="shared" si="11"/>
        <v>309.5180555555556</v>
      </c>
      <c r="M253">
        <f t="shared" si="12"/>
        <v>453.931096856992</v>
      </c>
      <c r="N253">
        <f t="shared" si="13"/>
        <v>150.28662021484303</v>
      </c>
    </row>
    <row r="254" spans="1:14" ht="12.75">
      <c r="A254" t="s">
        <v>214</v>
      </c>
      <c r="B254" s="1">
        <v>36834</v>
      </c>
      <c r="C254" s="2">
        <v>0.5236574074074074</v>
      </c>
      <c r="D254" t="s">
        <v>420</v>
      </c>
      <c r="E254">
        <v>0.678</v>
      </c>
      <c r="F254">
        <v>9.0126</v>
      </c>
      <c r="G254" t="s">
        <v>421</v>
      </c>
      <c r="H254">
        <v>1.673</v>
      </c>
      <c r="I254">
        <v>100.2235</v>
      </c>
      <c r="K254" s="2">
        <v>0.520138888888888</v>
      </c>
      <c r="L254" s="3">
        <f t="shared" si="11"/>
        <v>309.5201388888889</v>
      </c>
      <c r="M254">
        <f t="shared" si="12"/>
        <v>455.37615800682613</v>
      </c>
      <c r="N254">
        <f t="shared" si="13"/>
        <v>153.86622793410794</v>
      </c>
    </row>
    <row r="255" spans="1:14" ht="12.75">
      <c r="A255" t="s">
        <v>215</v>
      </c>
      <c r="B255" s="1">
        <v>36834</v>
      </c>
      <c r="C255" s="2">
        <v>0.5256828703703703</v>
      </c>
      <c r="D255" t="s">
        <v>420</v>
      </c>
      <c r="E255">
        <v>0.675</v>
      </c>
      <c r="F255">
        <v>9.5726</v>
      </c>
      <c r="G255" t="s">
        <v>421</v>
      </c>
      <c r="H255">
        <v>1.67</v>
      </c>
      <c r="I255">
        <v>98.4158</v>
      </c>
      <c r="K255" s="2">
        <v>0.522222222222222</v>
      </c>
      <c r="L255" s="3">
        <f t="shared" si="11"/>
        <v>309.52222222222224</v>
      </c>
      <c r="M255">
        <f t="shared" si="12"/>
        <v>483.6710616399423</v>
      </c>
      <c r="N255">
        <f t="shared" si="13"/>
        <v>151.83857247266116</v>
      </c>
    </row>
    <row r="256" spans="1:14" ht="12.75">
      <c r="A256" t="s">
        <v>216</v>
      </c>
      <c r="B256" s="1">
        <v>36834</v>
      </c>
      <c r="C256" s="2">
        <v>0.5277662037037038</v>
      </c>
      <c r="D256" t="s">
        <v>420</v>
      </c>
      <c r="E256">
        <v>0.675</v>
      </c>
      <c r="F256">
        <v>9.0289</v>
      </c>
      <c r="G256" t="s">
        <v>421</v>
      </c>
      <c r="H256">
        <v>1.67</v>
      </c>
      <c r="I256">
        <v>100.6362</v>
      </c>
      <c r="K256" s="2">
        <v>0.524305555555555</v>
      </c>
      <c r="L256" s="3">
        <f t="shared" si="11"/>
        <v>309.52430555555554</v>
      </c>
      <c r="M256">
        <f t="shared" si="12"/>
        <v>456.1997418090043</v>
      </c>
      <c r="N256">
        <f t="shared" si="13"/>
        <v>154.32914402026108</v>
      </c>
    </row>
    <row r="257" spans="1:14" ht="12.75">
      <c r="A257" t="s">
        <v>428</v>
      </c>
      <c r="B257" s="1">
        <v>36834</v>
      </c>
      <c r="C257">
        <f>AVERAGE(C256,C258)</f>
        <v>0.5298553240740741</v>
      </c>
      <c r="D257" t="s">
        <v>420</v>
      </c>
      <c r="E257" t="s">
        <v>428</v>
      </c>
      <c r="F257" t="s">
        <v>428</v>
      </c>
      <c r="G257" t="s">
        <v>421</v>
      </c>
      <c r="H257" t="s">
        <v>428</v>
      </c>
      <c r="I257" t="s">
        <v>428</v>
      </c>
      <c r="K257" s="2">
        <v>0.526388888888889</v>
      </c>
      <c r="L257" s="3">
        <f t="shared" si="11"/>
        <v>309.5263888888889</v>
      </c>
      <c r="M257" t="s">
        <v>428</v>
      </c>
      <c r="N257" t="s">
        <v>428</v>
      </c>
    </row>
    <row r="258" spans="1:14" ht="12.75">
      <c r="A258" t="s">
        <v>217</v>
      </c>
      <c r="B258" s="1">
        <v>36834</v>
      </c>
      <c r="C258" s="2">
        <v>0.5319444444444444</v>
      </c>
      <c r="D258" t="s">
        <v>420</v>
      </c>
      <c r="E258">
        <v>0.675</v>
      </c>
      <c r="F258">
        <v>9.0316</v>
      </c>
      <c r="G258" t="s">
        <v>421</v>
      </c>
      <c r="H258">
        <v>1.67</v>
      </c>
      <c r="I258">
        <v>102.8502</v>
      </c>
      <c r="K258" s="2">
        <v>0.528472222222222</v>
      </c>
      <c r="L258" s="3">
        <f t="shared" si="11"/>
        <v>309.5284722222222</v>
      </c>
      <c r="M258">
        <f t="shared" si="12"/>
        <v>456.3361636658068</v>
      </c>
      <c r="N258">
        <f t="shared" si="13"/>
        <v>156.81253683524318</v>
      </c>
    </row>
    <row r="259" spans="1:14" ht="12.75">
      <c r="A259" t="s">
        <v>218</v>
      </c>
      <c r="B259" s="1">
        <v>36834</v>
      </c>
      <c r="C259" s="2">
        <v>0.5340277777777778</v>
      </c>
      <c r="D259" t="s">
        <v>420</v>
      </c>
      <c r="E259">
        <v>0.675</v>
      </c>
      <c r="F259">
        <v>9.0636</v>
      </c>
      <c r="G259" t="s">
        <v>421</v>
      </c>
      <c r="H259">
        <v>1.67</v>
      </c>
      <c r="I259">
        <v>101.1272</v>
      </c>
      <c r="K259" s="2">
        <v>0.530555555555555</v>
      </c>
      <c r="L259" s="3">
        <f t="shared" si="11"/>
        <v>309.53055555555557</v>
      </c>
      <c r="M259">
        <f t="shared" si="12"/>
        <v>457.95301530198486</v>
      </c>
      <c r="N259">
        <f t="shared" si="13"/>
        <v>154.8798874132856</v>
      </c>
    </row>
    <row r="260" spans="1:14" ht="12.75">
      <c r="A260" t="s">
        <v>428</v>
      </c>
      <c r="B260" s="1">
        <v>36834</v>
      </c>
      <c r="C260">
        <f>AVERAGE(C259,C261)</f>
        <v>0.5361111111111111</v>
      </c>
      <c r="D260" t="s">
        <v>420</v>
      </c>
      <c r="E260" t="s">
        <v>428</v>
      </c>
      <c r="F260" t="s">
        <v>428</v>
      </c>
      <c r="G260" t="s">
        <v>421</v>
      </c>
      <c r="H260" t="s">
        <v>428</v>
      </c>
      <c r="I260" t="s">
        <v>428</v>
      </c>
      <c r="K260" s="2">
        <v>0.532638888888889</v>
      </c>
      <c r="L260" s="3">
        <f t="shared" si="11"/>
        <v>309.53263888888887</v>
      </c>
      <c r="M260" t="s">
        <v>428</v>
      </c>
      <c r="N260" t="s">
        <v>428</v>
      </c>
    </row>
    <row r="261" spans="1:14" ht="12.75">
      <c r="A261" t="s">
        <v>219</v>
      </c>
      <c r="B261" s="1">
        <v>36834</v>
      </c>
      <c r="C261" s="2">
        <v>0.5381944444444444</v>
      </c>
      <c r="D261" t="s">
        <v>420</v>
      </c>
      <c r="E261">
        <v>0.675</v>
      </c>
      <c r="F261">
        <v>9.3082</v>
      </c>
      <c r="G261" t="s">
        <v>421</v>
      </c>
      <c r="H261">
        <v>1.67</v>
      </c>
      <c r="I261">
        <v>110.034</v>
      </c>
      <c r="K261" s="2">
        <v>0.534722222222222</v>
      </c>
      <c r="L261" s="3">
        <f t="shared" si="11"/>
        <v>309.53472222222223</v>
      </c>
      <c r="M261">
        <f t="shared" si="12"/>
        <v>470.31182499602096</v>
      </c>
      <c r="N261">
        <f t="shared" si="13"/>
        <v>164.87043986336812</v>
      </c>
    </row>
    <row r="262" spans="1:14" ht="12.75">
      <c r="A262" t="s">
        <v>220</v>
      </c>
      <c r="B262" s="1">
        <v>36834</v>
      </c>
      <c r="C262" s="2">
        <v>0.5402893518518518</v>
      </c>
      <c r="D262" t="s">
        <v>420</v>
      </c>
      <c r="E262">
        <v>0.673</v>
      </c>
      <c r="F262">
        <v>10.2575</v>
      </c>
      <c r="G262" t="s">
        <v>421</v>
      </c>
      <c r="H262">
        <v>1.668</v>
      </c>
      <c r="I262">
        <v>104.2322</v>
      </c>
      <c r="K262" s="2">
        <v>0.536805555555555</v>
      </c>
      <c r="L262" s="3">
        <f aca="true" t="shared" si="14" ref="L262:L325">B262-DATE(1999,12,31)+K262</f>
        <v>309.53680555555553</v>
      </c>
      <c r="M262">
        <f t="shared" si="12"/>
        <v>518.2767393155159</v>
      </c>
      <c r="N262">
        <f t="shared" si="13"/>
        <v>158.36269440990685</v>
      </c>
    </row>
    <row r="263" spans="1:14" ht="12.75">
      <c r="A263" t="s">
        <v>221</v>
      </c>
      <c r="B263" s="1">
        <v>36834</v>
      </c>
      <c r="C263" s="2">
        <v>0.5423611111111112</v>
      </c>
      <c r="D263" t="s">
        <v>420</v>
      </c>
      <c r="E263">
        <v>0.673</v>
      </c>
      <c r="F263">
        <v>9.8168</v>
      </c>
      <c r="G263" t="s">
        <v>421</v>
      </c>
      <c r="H263">
        <v>1.67</v>
      </c>
      <c r="I263">
        <v>106.4819</v>
      </c>
      <c r="K263" s="2">
        <v>0.538888888888889</v>
      </c>
      <c r="L263" s="3">
        <f t="shared" si="14"/>
        <v>309.5388888888889</v>
      </c>
      <c r="M263">
        <f t="shared" si="12"/>
        <v>496.0096606885262</v>
      </c>
      <c r="N263">
        <f t="shared" si="13"/>
        <v>160.8861310927728</v>
      </c>
    </row>
    <row r="264" spans="1:14" ht="12.75">
      <c r="A264" t="s">
        <v>222</v>
      </c>
      <c r="B264" s="1">
        <v>36834</v>
      </c>
      <c r="C264" s="2">
        <v>0.5444560185185185</v>
      </c>
      <c r="D264" t="s">
        <v>420</v>
      </c>
      <c r="E264">
        <v>0.675</v>
      </c>
      <c r="F264">
        <v>9.2654</v>
      </c>
      <c r="G264" t="s">
        <v>421</v>
      </c>
      <c r="H264">
        <v>1.67</v>
      </c>
      <c r="I264">
        <v>103.6352</v>
      </c>
      <c r="K264" s="2">
        <v>0.540972222222222</v>
      </c>
      <c r="L264" s="3">
        <f t="shared" si="14"/>
        <v>309.5409722222222</v>
      </c>
      <c r="M264">
        <f t="shared" si="12"/>
        <v>468.14928593263284</v>
      </c>
      <c r="N264">
        <f t="shared" si="13"/>
        <v>157.69305325789946</v>
      </c>
    </row>
    <row r="265" spans="1:14" ht="12.75">
      <c r="A265" t="s">
        <v>223</v>
      </c>
      <c r="B265" s="1">
        <v>36834</v>
      </c>
      <c r="C265" s="2">
        <v>0.5465393518518519</v>
      </c>
      <c r="D265" t="s">
        <v>420</v>
      </c>
      <c r="E265">
        <v>0.676</v>
      </c>
      <c r="F265">
        <v>9.3643</v>
      </c>
      <c r="G265" t="s">
        <v>421</v>
      </c>
      <c r="H265">
        <v>1.671</v>
      </c>
      <c r="I265">
        <v>106.6439</v>
      </c>
      <c r="K265" s="2">
        <v>0.543055555555555</v>
      </c>
      <c r="L265" s="3">
        <f t="shared" si="14"/>
        <v>309.54305555555555</v>
      </c>
      <c r="M265">
        <f t="shared" si="12"/>
        <v>473.14636802069566</v>
      </c>
      <c r="N265">
        <f t="shared" si="13"/>
        <v>161.06784276216177</v>
      </c>
    </row>
    <row r="266" spans="1:14" ht="12.75">
      <c r="A266" t="s">
        <v>224</v>
      </c>
      <c r="B266" s="1">
        <v>36834</v>
      </c>
      <c r="C266" s="2">
        <v>0.5486226851851852</v>
      </c>
      <c r="D266" t="s">
        <v>420</v>
      </c>
      <c r="E266">
        <v>0.678</v>
      </c>
      <c r="F266">
        <v>8.8668</v>
      </c>
      <c r="G266" t="s">
        <v>421</v>
      </c>
      <c r="H266">
        <v>1.673</v>
      </c>
      <c r="I266">
        <v>107.2408</v>
      </c>
      <c r="K266" s="2">
        <v>0.545138888888889</v>
      </c>
      <c r="L266" s="3">
        <f t="shared" si="14"/>
        <v>309.5451388888889</v>
      </c>
      <c r="M266">
        <f t="shared" si="12"/>
        <v>448.00937773948976</v>
      </c>
      <c r="N266">
        <f t="shared" si="13"/>
        <v>161.73737174647198</v>
      </c>
    </row>
    <row r="267" spans="1:14" ht="12.75">
      <c r="A267" t="s">
        <v>225</v>
      </c>
      <c r="B267" s="1">
        <v>36834</v>
      </c>
      <c r="C267" s="2">
        <v>0.5507060185185185</v>
      </c>
      <c r="D267" t="s">
        <v>420</v>
      </c>
      <c r="E267">
        <v>0.675</v>
      </c>
      <c r="F267">
        <v>10.2858</v>
      </c>
      <c r="G267" t="s">
        <v>421</v>
      </c>
      <c r="H267">
        <v>1.67</v>
      </c>
      <c r="I267">
        <v>110.7064</v>
      </c>
      <c r="K267" s="2">
        <v>0.547222222222222</v>
      </c>
      <c r="L267" s="3">
        <f t="shared" si="14"/>
        <v>309.5472222222222</v>
      </c>
      <c r="M267">
        <f t="shared" si="12"/>
        <v>519.7066424812609</v>
      </c>
      <c r="N267">
        <f t="shared" si="13"/>
        <v>165.62465545902938</v>
      </c>
    </row>
    <row r="268" spans="1:14" ht="12.75">
      <c r="A268" t="s">
        <v>226</v>
      </c>
      <c r="B268" s="1">
        <v>36834</v>
      </c>
      <c r="C268" s="2">
        <v>0.5527893518518519</v>
      </c>
      <c r="D268" t="s">
        <v>420</v>
      </c>
      <c r="E268">
        <v>0.673</v>
      </c>
      <c r="F268">
        <v>9.4211</v>
      </c>
      <c r="G268" t="s">
        <v>421</v>
      </c>
      <c r="H268">
        <v>1.67</v>
      </c>
      <c r="I268">
        <v>108.9358</v>
      </c>
      <c r="K268" s="2">
        <v>0.549305555555555</v>
      </c>
      <c r="L268" s="3">
        <f t="shared" si="14"/>
        <v>309.5493055555556</v>
      </c>
      <c r="M268">
        <f t="shared" si="12"/>
        <v>476.0162796749117</v>
      </c>
      <c r="N268">
        <f t="shared" si="13"/>
        <v>163.63861421322662</v>
      </c>
    </row>
    <row r="269" spans="1:14" ht="12.75">
      <c r="A269" t="s">
        <v>227</v>
      </c>
      <c r="B269" s="1">
        <v>36834</v>
      </c>
      <c r="C269" s="2">
        <v>0.5548726851851852</v>
      </c>
      <c r="D269" t="s">
        <v>420</v>
      </c>
      <c r="E269">
        <v>0.673</v>
      </c>
      <c r="F269">
        <v>9.6799</v>
      </c>
      <c r="G269" t="s">
        <v>421</v>
      </c>
      <c r="H269">
        <v>1.67</v>
      </c>
      <c r="I269">
        <v>109.1157</v>
      </c>
      <c r="K269" s="2">
        <v>0.551388888888888</v>
      </c>
      <c r="L269" s="3">
        <f t="shared" si="14"/>
        <v>309.5513888888889</v>
      </c>
      <c r="M269">
        <f t="shared" si="12"/>
        <v>489.0925672825018</v>
      </c>
      <c r="N269">
        <f t="shared" si="13"/>
        <v>163.84040390040605</v>
      </c>
    </row>
    <row r="270" spans="1:14" ht="12.75">
      <c r="A270" t="s">
        <v>228</v>
      </c>
      <c r="B270" s="1">
        <v>36834</v>
      </c>
      <c r="C270" s="2">
        <v>0.5569560185185185</v>
      </c>
      <c r="D270" t="s">
        <v>420</v>
      </c>
      <c r="E270">
        <v>0.673</v>
      </c>
      <c r="F270">
        <v>9.7603</v>
      </c>
      <c r="G270" t="s">
        <v>421</v>
      </c>
      <c r="H270">
        <v>1.668</v>
      </c>
      <c r="I270">
        <v>108.8722</v>
      </c>
      <c r="K270" s="2">
        <v>0.553472222222222</v>
      </c>
      <c r="L270" s="3">
        <f t="shared" si="14"/>
        <v>309.55347222222224</v>
      </c>
      <c r="M270">
        <f t="shared" si="12"/>
        <v>493.1549070183993</v>
      </c>
      <c r="N270">
        <f t="shared" si="13"/>
        <v>163.56727555783687</v>
      </c>
    </row>
    <row r="271" spans="1:14" ht="12.75">
      <c r="A271" t="s">
        <v>229</v>
      </c>
      <c r="B271" s="1">
        <v>36834</v>
      </c>
      <c r="C271" s="2">
        <v>0.5590509259259259</v>
      </c>
      <c r="D271" t="s">
        <v>420</v>
      </c>
      <c r="E271">
        <v>0.675</v>
      </c>
      <c r="F271">
        <v>9.1772</v>
      </c>
      <c r="G271" t="s">
        <v>421</v>
      </c>
      <c r="H271">
        <v>1.668</v>
      </c>
      <c r="I271">
        <v>110.5604</v>
      </c>
      <c r="K271" s="2">
        <v>0.555555555555555</v>
      </c>
      <c r="L271" s="3">
        <f t="shared" si="14"/>
        <v>309.55555555555554</v>
      </c>
      <c r="M271">
        <f t="shared" si="12"/>
        <v>463.69283861041697</v>
      </c>
      <c r="N271">
        <f t="shared" si="13"/>
        <v>165.460890621185</v>
      </c>
    </row>
    <row r="272" spans="1:14" ht="12.75">
      <c r="A272" t="s">
        <v>230</v>
      </c>
      <c r="B272" s="1">
        <v>36834</v>
      </c>
      <c r="C272" s="2">
        <v>0.5611342592592593</v>
      </c>
      <c r="D272" t="s">
        <v>420</v>
      </c>
      <c r="E272">
        <v>0.68</v>
      </c>
      <c r="F272">
        <v>9.9793</v>
      </c>
      <c r="G272" t="s">
        <v>421</v>
      </c>
      <c r="H272">
        <v>1.673</v>
      </c>
      <c r="I272">
        <v>110.0468</v>
      </c>
      <c r="K272" s="2">
        <v>0.557638888888889</v>
      </c>
      <c r="L272" s="3">
        <f t="shared" si="14"/>
        <v>309.5576388888889</v>
      </c>
      <c r="M272">
        <f t="shared" si="12"/>
        <v>504.22023540349295</v>
      </c>
      <c r="N272">
        <f t="shared" si="13"/>
        <v>164.88479732860384</v>
      </c>
    </row>
    <row r="273" spans="1:14" ht="12.75">
      <c r="A273" t="s">
        <v>231</v>
      </c>
      <c r="B273" s="1">
        <v>36834</v>
      </c>
      <c r="C273" s="2">
        <v>0.5632175925925926</v>
      </c>
      <c r="D273" t="s">
        <v>420</v>
      </c>
      <c r="E273">
        <v>0.676</v>
      </c>
      <c r="F273">
        <v>9.5463</v>
      </c>
      <c r="G273" t="s">
        <v>421</v>
      </c>
      <c r="H273">
        <v>1.67</v>
      </c>
      <c r="I273">
        <v>107.2223</v>
      </c>
      <c r="K273" s="2">
        <v>0.559722222222222</v>
      </c>
      <c r="L273" s="3">
        <f t="shared" si="14"/>
        <v>309.5597222222222</v>
      </c>
      <c r="M273">
        <f aca="true" t="shared" si="15" ref="M273:M336">500*F273/AVERAGE($Q$367,$Q$207)</f>
        <v>482.3422117014585</v>
      </c>
      <c r="N273">
        <f aca="true" t="shared" si="16" ref="N273:N336">(277-103)/(-60+(AVERAGE($P$207,$P$367)))*I273+277-((277-103)/(-60+(AVERAGE($P$207,$P$367)))*210)</f>
        <v>161.7166207224986</v>
      </c>
    </row>
    <row r="274" spans="1:14" ht="12.75">
      <c r="A274" t="s">
        <v>232</v>
      </c>
      <c r="B274" s="1">
        <v>36834</v>
      </c>
      <c r="C274" s="2">
        <v>0.565300925925926</v>
      </c>
      <c r="D274" t="s">
        <v>420</v>
      </c>
      <c r="E274">
        <v>0.676</v>
      </c>
      <c r="F274">
        <v>10.26</v>
      </c>
      <c r="G274" t="s">
        <v>421</v>
      </c>
      <c r="H274">
        <v>1.671</v>
      </c>
      <c r="I274">
        <v>111.3302</v>
      </c>
      <c r="K274" s="2">
        <v>0.561805555555555</v>
      </c>
      <c r="L274" s="3">
        <f t="shared" si="14"/>
        <v>309.56180555555557</v>
      </c>
      <c r="M274">
        <f t="shared" si="15"/>
        <v>518.4030558495923</v>
      </c>
      <c r="N274">
        <f t="shared" si="16"/>
        <v>166.32435755387394</v>
      </c>
    </row>
    <row r="275" spans="1:14" ht="12.75">
      <c r="A275" t="s">
        <v>233</v>
      </c>
      <c r="B275" s="1">
        <v>36834</v>
      </c>
      <c r="C275" s="2">
        <v>0.5673842592592593</v>
      </c>
      <c r="D275" t="s">
        <v>420</v>
      </c>
      <c r="E275">
        <v>0.675</v>
      </c>
      <c r="F275">
        <v>8.9752</v>
      </c>
      <c r="G275" t="s">
        <v>421</v>
      </c>
      <c r="H275">
        <v>1.67</v>
      </c>
      <c r="I275">
        <v>109.6527</v>
      </c>
      <c r="K275" s="2">
        <v>0.563888888888889</v>
      </c>
      <c r="L275" s="3">
        <f t="shared" si="14"/>
        <v>309.56388888888887</v>
      </c>
      <c r="M275">
        <f t="shared" si="15"/>
        <v>453.486462657043</v>
      </c>
      <c r="N275">
        <f t="shared" si="16"/>
        <v>164.4427444341212</v>
      </c>
    </row>
    <row r="276" spans="1:14" ht="12.75">
      <c r="A276" t="s">
        <v>428</v>
      </c>
      <c r="B276" s="1">
        <v>36834</v>
      </c>
      <c r="C276">
        <f>AVERAGE(C275,C277)</f>
        <v>0.5695023148148148</v>
      </c>
      <c r="D276" t="s">
        <v>420</v>
      </c>
      <c r="E276" t="s">
        <v>428</v>
      </c>
      <c r="F276" t="s">
        <v>428</v>
      </c>
      <c r="G276" t="s">
        <v>421</v>
      </c>
      <c r="H276" t="s">
        <v>428</v>
      </c>
      <c r="I276" t="s">
        <v>428</v>
      </c>
      <c r="K276" s="2">
        <v>0.565972222222222</v>
      </c>
      <c r="L276" s="3">
        <f t="shared" si="14"/>
        <v>309.56597222222223</v>
      </c>
      <c r="M276" t="s">
        <v>428</v>
      </c>
      <c r="N276" t="s">
        <v>428</v>
      </c>
    </row>
    <row r="277" spans="1:14" ht="12.75">
      <c r="A277" t="s">
        <v>234</v>
      </c>
      <c r="B277" s="1">
        <v>36834</v>
      </c>
      <c r="C277" s="2">
        <v>0.5716203703703704</v>
      </c>
      <c r="D277" t="s">
        <v>420</v>
      </c>
      <c r="E277">
        <v>0.675</v>
      </c>
      <c r="F277">
        <v>9.0745</v>
      </c>
      <c r="G277" t="s">
        <v>421</v>
      </c>
      <c r="H277">
        <v>1.67</v>
      </c>
      <c r="I277">
        <v>106.5838</v>
      </c>
      <c r="K277" s="2">
        <v>0.568055555555555</v>
      </c>
      <c r="L277" s="3">
        <f t="shared" si="14"/>
        <v>309.56805555555553</v>
      </c>
      <c r="M277">
        <f t="shared" si="15"/>
        <v>458.50375539055807</v>
      </c>
      <c r="N277">
        <f t="shared" si="16"/>
        <v>161.00042997617243</v>
      </c>
    </row>
    <row r="278" spans="1:14" ht="12.75">
      <c r="A278" t="s">
        <v>235</v>
      </c>
      <c r="B278" s="1">
        <v>36834</v>
      </c>
      <c r="C278" s="2">
        <v>0.5736458333333333</v>
      </c>
      <c r="D278" t="s">
        <v>420</v>
      </c>
      <c r="E278">
        <v>0.675</v>
      </c>
      <c r="F278">
        <v>9.3662</v>
      </c>
      <c r="G278" t="s">
        <v>421</v>
      </c>
      <c r="H278">
        <v>1.67</v>
      </c>
      <c r="I278">
        <v>106.7265</v>
      </c>
      <c r="K278" s="2">
        <v>0.570138888888888</v>
      </c>
      <c r="L278" s="3">
        <f t="shared" si="14"/>
        <v>309.5701388888889</v>
      </c>
      <c r="M278">
        <f t="shared" si="15"/>
        <v>473.24236858659367</v>
      </c>
      <c r="N278">
        <f t="shared" si="16"/>
        <v>161.1604932800107</v>
      </c>
    </row>
    <row r="279" spans="1:14" ht="12.75">
      <c r="A279" t="s">
        <v>236</v>
      </c>
      <c r="B279" s="1">
        <v>36834</v>
      </c>
      <c r="C279" s="2">
        <v>0.5757291666666667</v>
      </c>
      <c r="D279" t="s">
        <v>420</v>
      </c>
      <c r="E279">
        <v>0.675</v>
      </c>
      <c r="F279">
        <v>9.5725</v>
      </c>
      <c r="G279" t="s">
        <v>421</v>
      </c>
      <c r="H279">
        <v>1.671</v>
      </c>
      <c r="I279">
        <v>107.9331</v>
      </c>
      <c r="K279" s="2">
        <v>0.572222222222222</v>
      </c>
      <c r="L279" s="3">
        <f t="shared" si="14"/>
        <v>309.5722222222222</v>
      </c>
      <c r="M279">
        <f t="shared" si="15"/>
        <v>483.6660089785792</v>
      </c>
      <c r="N279">
        <f t="shared" si="16"/>
        <v>162.51390871386678</v>
      </c>
    </row>
    <row r="280" spans="1:14" ht="12.75">
      <c r="A280" t="s">
        <v>428</v>
      </c>
      <c r="B280" s="1">
        <v>36834</v>
      </c>
      <c r="C280">
        <f>AVERAGE(C279,C281)</f>
        <v>0.5778125000000001</v>
      </c>
      <c r="D280" t="s">
        <v>420</v>
      </c>
      <c r="E280" t="s">
        <v>428</v>
      </c>
      <c r="F280" t="s">
        <v>428</v>
      </c>
      <c r="G280" t="s">
        <v>421</v>
      </c>
      <c r="H280" t="s">
        <v>428</v>
      </c>
      <c r="I280" t="s">
        <v>428</v>
      </c>
      <c r="K280" s="2">
        <v>0.574305555555555</v>
      </c>
      <c r="L280" s="3">
        <f t="shared" si="14"/>
        <v>309.57430555555555</v>
      </c>
      <c r="M280" t="s">
        <v>428</v>
      </c>
      <c r="N280" t="s">
        <v>428</v>
      </c>
    </row>
    <row r="281" spans="1:14" ht="12.75">
      <c r="A281" t="s">
        <v>237</v>
      </c>
      <c r="B281" s="1">
        <v>36834</v>
      </c>
      <c r="C281" s="2">
        <v>0.5798958333333334</v>
      </c>
      <c r="D281" t="s">
        <v>420</v>
      </c>
      <c r="E281">
        <v>0.675</v>
      </c>
      <c r="F281">
        <v>9.753</v>
      </c>
      <c r="G281" t="s">
        <v>421</v>
      </c>
      <c r="H281">
        <v>1.67</v>
      </c>
      <c r="I281">
        <v>112.2985</v>
      </c>
      <c r="K281" s="2">
        <v>0.576388888888888</v>
      </c>
      <c r="L281" s="3">
        <f t="shared" si="14"/>
        <v>309.5763888888889</v>
      </c>
      <c r="M281">
        <f t="shared" si="15"/>
        <v>492.78606273889613</v>
      </c>
      <c r="N281">
        <f t="shared" si="16"/>
        <v>167.41047736541287</v>
      </c>
    </row>
    <row r="282" spans="1:14" ht="12.75">
      <c r="A282" t="s">
        <v>428</v>
      </c>
      <c r="B282" s="1">
        <v>36834</v>
      </c>
      <c r="C282">
        <f>AVERAGE(C281,C283)</f>
        <v>0.5819791666666667</v>
      </c>
      <c r="D282" t="s">
        <v>420</v>
      </c>
      <c r="E282" t="s">
        <v>428</v>
      </c>
      <c r="F282" t="s">
        <v>428</v>
      </c>
      <c r="G282" t="s">
        <v>421</v>
      </c>
      <c r="H282" t="s">
        <v>428</v>
      </c>
      <c r="I282" t="s">
        <v>428</v>
      </c>
      <c r="K282" s="2">
        <v>0.578472222222222</v>
      </c>
      <c r="L282" s="3">
        <f t="shared" si="14"/>
        <v>309.5784722222222</v>
      </c>
      <c r="M282" t="s">
        <v>428</v>
      </c>
      <c r="N282" t="s">
        <v>428</v>
      </c>
    </row>
    <row r="283" spans="1:14" ht="12.75">
      <c r="A283" t="s">
        <v>238</v>
      </c>
      <c r="B283" s="1">
        <v>36834</v>
      </c>
      <c r="C283" s="2">
        <v>0.5840625</v>
      </c>
      <c r="D283" t="s">
        <v>420</v>
      </c>
      <c r="E283">
        <v>0.675</v>
      </c>
      <c r="F283">
        <v>9.2294</v>
      </c>
      <c r="G283" t="s">
        <v>421</v>
      </c>
      <c r="H283">
        <v>1.67</v>
      </c>
      <c r="I283">
        <v>110.7574</v>
      </c>
      <c r="K283" s="2">
        <v>0.580555555555555</v>
      </c>
      <c r="L283" s="3">
        <f t="shared" si="14"/>
        <v>309.5805555555556</v>
      </c>
      <c r="M283">
        <f t="shared" si="15"/>
        <v>466.3303278419325</v>
      </c>
      <c r="N283">
        <f t="shared" si="16"/>
        <v>165.68186098457772</v>
      </c>
    </row>
    <row r="284" spans="1:14" ht="12.75">
      <c r="A284" t="s">
        <v>428</v>
      </c>
      <c r="B284" s="1">
        <v>36834</v>
      </c>
      <c r="C284">
        <f>AVERAGE(C283,C285)</f>
        <v>0.5861516203703704</v>
      </c>
      <c r="D284" t="s">
        <v>420</v>
      </c>
      <c r="E284" t="s">
        <v>428</v>
      </c>
      <c r="F284" t="s">
        <v>428</v>
      </c>
      <c r="G284" t="s">
        <v>421</v>
      </c>
      <c r="H284" t="s">
        <v>428</v>
      </c>
      <c r="I284" t="s">
        <v>428</v>
      </c>
      <c r="K284" s="2">
        <v>0.582638888888888</v>
      </c>
      <c r="L284" s="3">
        <f t="shared" si="14"/>
        <v>309.5826388888889</v>
      </c>
      <c r="M284" t="s">
        <v>428</v>
      </c>
      <c r="N284" t="s">
        <v>428</v>
      </c>
    </row>
    <row r="285" spans="1:14" ht="12.75">
      <c r="A285" t="s">
        <v>239</v>
      </c>
      <c r="B285" s="1">
        <v>36834</v>
      </c>
      <c r="C285" s="2">
        <v>0.5882407407407407</v>
      </c>
      <c r="D285" t="s">
        <v>420</v>
      </c>
      <c r="E285">
        <v>0.675</v>
      </c>
      <c r="F285">
        <v>10.0818</v>
      </c>
      <c r="G285" t="s">
        <v>421</v>
      </c>
      <c r="H285">
        <v>1.671</v>
      </c>
      <c r="I285">
        <v>109.1042</v>
      </c>
      <c r="K285" s="2">
        <v>0.584722222222221</v>
      </c>
      <c r="L285" s="3">
        <f t="shared" si="14"/>
        <v>309.58472222222224</v>
      </c>
      <c r="M285">
        <f t="shared" si="15"/>
        <v>509.3992133006257</v>
      </c>
      <c r="N285">
        <f t="shared" si="16"/>
        <v>163.82750461523335</v>
      </c>
    </row>
    <row r="286" spans="1:14" ht="12.75">
      <c r="A286" t="s">
        <v>240</v>
      </c>
      <c r="B286" s="1">
        <v>36834</v>
      </c>
      <c r="C286" s="2">
        <v>0.5903240740740741</v>
      </c>
      <c r="D286" t="s">
        <v>420</v>
      </c>
      <c r="E286">
        <v>0.675</v>
      </c>
      <c r="F286">
        <v>10.8206</v>
      </c>
      <c r="G286" t="s">
        <v>421</v>
      </c>
      <c r="H286">
        <v>1.671</v>
      </c>
      <c r="I286">
        <v>109.6809</v>
      </c>
      <c r="K286" s="2">
        <v>0.586805555555554</v>
      </c>
      <c r="L286" s="3">
        <f t="shared" si="14"/>
        <v>309.58680555555554</v>
      </c>
      <c r="M286">
        <f t="shared" si="15"/>
        <v>546.7282754508868</v>
      </c>
      <c r="N286">
        <f t="shared" si="16"/>
        <v>164.47437572471853</v>
      </c>
    </row>
    <row r="287" spans="1:14" ht="12.75">
      <c r="A287" t="s">
        <v>241</v>
      </c>
      <c r="B287" s="1">
        <v>36834</v>
      </c>
      <c r="C287" s="2">
        <v>0.5924074074074074</v>
      </c>
      <c r="D287" t="s">
        <v>420</v>
      </c>
      <c r="E287">
        <v>0.675</v>
      </c>
      <c r="F287">
        <v>8.9159</v>
      </c>
      <c r="G287" t="s">
        <v>421</v>
      </c>
      <c r="H287">
        <v>1.668</v>
      </c>
      <c r="I287">
        <v>105.9398</v>
      </c>
      <c r="K287" s="2">
        <v>0.588888888888888</v>
      </c>
      <c r="L287" s="3">
        <f t="shared" si="14"/>
        <v>309.5888888888889</v>
      </c>
      <c r="M287">
        <f t="shared" si="15"/>
        <v>450.4902344687506</v>
      </c>
      <c r="N287">
        <f t="shared" si="16"/>
        <v>160.27807000650284</v>
      </c>
    </row>
    <row r="288" spans="1:14" ht="12.75">
      <c r="A288" t="s">
        <v>428</v>
      </c>
      <c r="B288" s="1">
        <v>36834</v>
      </c>
      <c r="C288">
        <f>AVERAGE(C287,C289)</f>
        <v>0.5944907407407407</v>
      </c>
      <c r="D288" t="s">
        <v>420</v>
      </c>
      <c r="E288" t="s">
        <v>428</v>
      </c>
      <c r="F288" t="s">
        <v>428</v>
      </c>
      <c r="G288" t="s">
        <v>421</v>
      </c>
      <c r="H288" t="s">
        <v>428</v>
      </c>
      <c r="I288" t="s">
        <v>428</v>
      </c>
      <c r="K288" s="2">
        <v>0.590972222222222</v>
      </c>
      <c r="L288" s="3">
        <f t="shared" si="14"/>
        <v>309.5909722222222</v>
      </c>
      <c r="M288" t="s">
        <v>428</v>
      </c>
      <c r="N288" t="s">
        <v>428</v>
      </c>
    </row>
    <row r="289" spans="1:14" ht="12.75">
      <c r="A289" t="s">
        <v>242</v>
      </c>
      <c r="B289" s="1">
        <v>36834</v>
      </c>
      <c r="C289" s="2">
        <v>0.596574074074074</v>
      </c>
      <c r="D289" t="s">
        <v>420</v>
      </c>
      <c r="E289">
        <v>0.675</v>
      </c>
      <c r="F289">
        <v>9.4773</v>
      </c>
      <c r="G289" t="s">
        <v>421</v>
      </c>
      <c r="H289">
        <v>1.67</v>
      </c>
      <c r="I289">
        <v>110.4592</v>
      </c>
      <c r="K289" s="2">
        <v>0.593055555555555</v>
      </c>
      <c r="L289" s="3">
        <f t="shared" si="14"/>
        <v>309.59305555555557</v>
      </c>
      <c r="M289">
        <f t="shared" si="15"/>
        <v>478.8558753609494</v>
      </c>
      <c r="N289">
        <f t="shared" si="16"/>
        <v>165.3473769116655</v>
      </c>
    </row>
    <row r="290" spans="1:14" ht="12.75">
      <c r="A290" t="s">
        <v>243</v>
      </c>
      <c r="B290" s="1">
        <v>36834</v>
      </c>
      <c r="C290" s="2">
        <v>0.5986574074074075</v>
      </c>
      <c r="D290" t="s">
        <v>420</v>
      </c>
      <c r="E290">
        <v>0.675</v>
      </c>
      <c r="F290">
        <v>9.7186</v>
      </c>
      <c r="G290" t="s">
        <v>421</v>
      </c>
      <c r="H290">
        <v>1.67</v>
      </c>
      <c r="I290">
        <v>110.1819</v>
      </c>
      <c r="K290" s="2">
        <v>0.595138888888888</v>
      </c>
      <c r="L290" s="3">
        <f t="shared" si="14"/>
        <v>309.59513888888887</v>
      </c>
      <c r="M290">
        <f t="shared" si="15"/>
        <v>491.0479472300047</v>
      </c>
      <c r="N290">
        <f t="shared" si="16"/>
        <v>165.0363358874584</v>
      </c>
    </row>
    <row r="291" spans="1:14" ht="12.75">
      <c r="A291" t="s">
        <v>244</v>
      </c>
      <c r="B291" s="1">
        <v>36834</v>
      </c>
      <c r="C291" s="2">
        <v>0.6007523148148148</v>
      </c>
      <c r="D291" t="s">
        <v>420</v>
      </c>
      <c r="E291">
        <v>0.675</v>
      </c>
      <c r="F291">
        <v>9.533</v>
      </c>
      <c r="G291" t="s">
        <v>421</v>
      </c>
      <c r="H291">
        <v>1.671</v>
      </c>
      <c r="I291">
        <v>109.5405</v>
      </c>
      <c r="K291" s="2">
        <v>0.597222222222222</v>
      </c>
      <c r="L291" s="3">
        <f t="shared" si="14"/>
        <v>309.59722222222223</v>
      </c>
      <c r="M291">
        <f t="shared" si="15"/>
        <v>481.6702077401719</v>
      </c>
      <c r="N291">
        <f t="shared" si="16"/>
        <v>164.3168922779148</v>
      </c>
    </row>
    <row r="292" spans="1:14" ht="12.75">
      <c r="A292" t="s">
        <v>245</v>
      </c>
      <c r="B292" s="1">
        <v>36834</v>
      </c>
      <c r="C292" s="2">
        <v>0.6028356481481482</v>
      </c>
      <c r="D292" t="s">
        <v>420</v>
      </c>
      <c r="E292">
        <v>0.675</v>
      </c>
      <c r="F292">
        <v>9.9086</v>
      </c>
      <c r="G292" t="s">
        <v>421</v>
      </c>
      <c r="H292">
        <v>1.67</v>
      </c>
      <c r="I292">
        <v>112.8668</v>
      </c>
      <c r="K292" s="2">
        <v>0.599305555555555</v>
      </c>
      <c r="L292" s="3">
        <f t="shared" si="14"/>
        <v>309.59930555555553</v>
      </c>
      <c r="M292">
        <f t="shared" si="15"/>
        <v>500.648003819812</v>
      </c>
      <c r="N292">
        <f t="shared" si="16"/>
        <v>168.04792638833715</v>
      </c>
    </row>
    <row r="293" spans="1:14" ht="12.75">
      <c r="A293" t="s">
        <v>246</v>
      </c>
      <c r="B293" s="1">
        <v>36834</v>
      </c>
      <c r="C293" s="2">
        <v>0.6049189814814815</v>
      </c>
      <c r="D293" t="s">
        <v>420</v>
      </c>
      <c r="E293">
        <v>0.675</v>
      </c>
      <c r="F293">
        <v>9.2865</v>
      </c>
      <c r="G293" t="s">
        <v>421</v>
      </c>
      <c r="H293">
        <v>1.67</v>
      </c>
      <c r="I293">
        <v>109.417</v>
      </c>
      <c r="K293" s="2">
        <v>0.601388888888888</v>
      </c>
      <c r="L293" s="3">
        <f t="shared" si="14"/>
        <v>309.6013888888889</v>
      </c>
      <c r="M293">
        <f t="shared" si="15"/>
        <v>469.21539748023775</v>
      </c>
      <c r="N293">
        <f t="shared" si="16"/>
        <v>164.17836517193</v>
      </c>
    </row>
    <row r="294" spans="1:14" ht="12.75">
      <c r="A294" t="s">
        <v>247</v>
      </c>
      <c r="B294" s="1">
        <v>36834</v>
      </c>
      <c r="C294" s="2">
        <v>0.6070023148148148</v>
      </c>
      <c r="D294" t="s">
        <v>420</v>
      </c>
      <c r="E294">
        <v>0.673</v>
      </c>
      <c r="F294">
        <v>9.4765</v>
      </c>
      <c r="G294" t="s">
        <v>421</v>
      </c>
      <c r="H294">
        <v>1.668</v>
      </c>
      <c r="I294">
        <v>107.3517</v>
      </c>
      <c r="K294" s="2">
        <v>0.603472222222222</v>
      </c>
      <c r="L294" s="3">
        <f t="shared" si="14"/>
        <v>309.6034722222222</v>
      </c>
      <c r="M294">
        <f t="shared" si="15"/>
        <v>478.815454070045</v>
      </c>
      <c r="N294">
        <f t="shared" si="16"/>
        <v>161.86176572261542</v>
      </c>
    </row>
    <row r="295" spans="1:14" ht="12.75">
      <c r="A295" t="s">
        <v>248</v>
      </c>
      <c r="B295" s="1">
        <v>36834</v>
      </c>
      <c r="C295" s="2">
        <v>0.6090856481481481</v>
      </c>
      <c r="D295" t="s">
        <v>420</v>
      </c>
      <c r="E295">
        <v>0.675</v>
      </c>
      <c r="F295">
        <v>9.2137</v>
      </c>
      <c r="G295" t="s">
        <v>421</v>
      </c>
      <c r="H295">
        <v>1.67</v>
      </c>
      <c r="I295">
        <v>109.6031</v>
      </c>
      <c r="K295" s="2">
        <v>0.605555555555555</v>
      </c>
      <c r="L295" s="3">
        <f t="shared" si="14"/>
        <v>309.60555555555555</v>
      </c>
      <c r="M295">
        <f t="shared" si="15"/>
        <v>465.5370600079326</v>
      </c>
      <c r="N295">
        <f t="shared" si="16"/>
        <v>164.38710925633296</v>
      </c>
    </row>
    <row r="296" spans="1:14" ht="12.75">
      <c r="A296" t="s">
        <v>249</v>
      </c>
      <c r="B296" s="1">
        <v>36834</v>
      </c>
      <c r="C296" s="2">
        <v>0.6111689814814815</v>
      </c>
      <c r="D296" t="s">
        <v>420</v>
      </c>
      <c r="E296">
        <v>0.675</v>
      </c>
      <c r="F296">
        <v>9.6816</v>
      </c>
      <c r="G296" t="s">
        <v>421</v>
      </c>
      <c r="H296">
        <v>1.67</v>
      </c>
      <c r="I296">
        <v>110.9292</v>
      </c>
      <c r="K296" s="2">
        <v>0.607638888888888</v>
      </c>
      <c r="L296" s="3">
        <f t="shared" si="14"/>
        <v>309.6076388888889</v>
      </c>
      <c r="M296">
        <f t="shared" si="15"/>
        <v>489.1784625256738</v>
      </c>
      <c r="N296">
        <f t="shared" si="16"/>
        <v>165.87456508828774</v>
      </c>
    </row>
    <row r="297" spans="1:14" ht="12.75">
      <c r="A297" t="s">
        <v>250</v>
      </c>
      <c r="B297" s="1">
        <v>36834</v>
      </c>
      <c r="C297" s="2">
        <v>0.6132523148148148</v>
      </c>
      <c r="D297" t="s">
        <v>420</v>
      </c>
      <c r="E297">
        <v>0.675</v>
      </c>
      <c r="F297">
        <v>10.0711</v>
      </c>
      <c r="G297" t="s">
        <v>421</v>
      </c>
      <c r="H297">
        <v>1.668</v>
      </c>
      <c r="I297">
        <v>104.8565</v>
      </c>
      <c r="K297" s="2">
        <v>0.609722222222222</v>
      </c>
      <c r="L297" s="3">
        <f t="shared" si="14"/>
        <v>309.6097222222222</v>
      </c>
      <c r="M297">
        <f t="shared" si="15"/>
        <v>508.8585785347787</v>
      </c>
      <c r="N297">
        <f t="shared" si="16"/>
        <v>159.0629573432372</v>
      </c>
    </row>
    <row r="298" spans="1:14" ht="12.75">
      <c r="A298" t="s">
        <v>251</v>
      </c>
      <c r="B298" s="1">
        <v>36834</v>
      </c>
      <c r="C298" s="2">
        <v>0.6153472222222222</v>
      </c>
      <c r="D298" t="s">
        <v>420</v>
      </c>
      <c r="E298">
        <v>0.673</v>
      </c>
      <c r="F298">
        <v>9.9345</v>
      </c>
      <c r="G298" t="s">
        <v>421</v>
      </c>
      <c r="H298">
        <v>1.668</v>
      </c>
      <c r="I298">
        <v>111.7648</v>
      </c>
      <c r="K298" s="2">
        <v>0.611805555555555</v>
      </c>
      <c r="L298" s="3">
        <f t="shared" si="14"/>
        <v>309.6118055555556</v>
      </c>
      <c r="M298">
        <f t="shared" si="15"/>
        <v>501.9566431128436</v>
      </c>
      <c r="N298">
        <f t="shared" si="16"/>
        <v>166.81183836570375</v>
      </c>
    </row>
    <row r="299" spans="1:14" ht="12.75">
      <c r="A299" t="s">
        <v>252</v>
      </c>
      <c r="B299" s="1">
        <v>36834</v>
      </c>
      <c r="C299" s="2">
        <v>0.6174305555555556</v>
      </c>
      <c r="D299" t="s">
        <v>420</v>
      </c>
      <c r="E299">
        <v>0.675</v>
      </c>
      <c r="F299">
        <v>9.6499</v>
      </c>
      <c r="G299" t="s">
        <v>421</v>
      </c>
      <c r="H299">
        <v>1.67</v>
      </c>
      <c r="I299">
        <v>110.1029</v>
      </c>
      <c r="K299" s="2">
        <v>0.613888888888888</v>
      </c>
      <c r="L299" s="3">
        <f t="shared" si="14"/>
        <v>309.6138888888889</v>
      </c>
      <c r="M299">
        <f t="shared" si="15"/>
        <v>487.57676887358497</v>
      </c>
      <c r="N299">
        <f t="shared" si="16"/>
        <v>164.94772340670698</v>
      </c>
    </row>
    <row r="300" spans="1:14" ht="12.75">
      <c r="A300" t="s">
        <v>253</v>
      </c>
      <c r="B300" s="1">
        <v>36834</v>
      </c>
      <c r="C300" s="2">
        <v>0.6195138888888889</v>
      </c>
      <c r="D300" t="s">
        <v>420</v>
      </c>
      <c r="E300">
        <v>0.675</v>
      </c>
      <c r="F300">
        <v>9.5984</v>
      </c>
      <c r="G300" t="s">
        <v>421</v>
      </c>
      <c r="H300">
        <v>1.668</v>
      </c>
      <c r="I300">
        <v>111.5726</v>
      </c>
      <c r="K300" s="2">
        <v>0.615972222222221</v>
      </c>
      <c r="L300" s="3">
        <f t="shared" si="14"/>
        <v>309.61597222222224</v>
      </c>
      <c r="M300">
        <f t="shared" si="15"/>
        <v>484.9746482716108</v>
      </c>
      <c r="N300">
        <f t="shared" si="16"/>
        <v>166.5962520517744</v>
      </c>
    </row>
    <row r="301" spans="1:14" ht="12.75">
      <c r="A301" t="s">
        <v>254</v>
      </c>
      <c r="B301" s="1">
        <v>36834</v>
      </c>
      <c r="C301" s="2">
        <v>0.6215972222222222</v>
      </c>
      <c r="D301" t="s">
        <v>420</v>
      </c>
      <c r="E301">
        <v>0.675</v>
      </c>
      <c r="F301">
        <v>9.2838</v>
      </c>
      <c r="G301" t="s">
        <v>421</v>
      </c>
      <c r="H301">
        <v>1.67</v>
      </c>
      <c r="I301">
        <v>113.1206</v>
      </c>
      <c r="K301" s="2">
        <v>0.618055555555554</v>
      </c>
      <c r="L301" s="3">
        <f t="shared" si="14"/>
        <v>309.61805555555554</v>
      </c>
      <c r="M301">
        <f t="shared" si="15"/>
        <v>469.0789756234352</v>
      </c>
      <c r="N301">
        <f t="shared" si="16"/>
        <v>168.33260800371312</v>
      </c>
    </row>
    <row r="302" spans="1:14" ht="12.75">
      <c r="A302" t="s">
        <v>255</v>
      </c>
      <c r="B302" s="1">
        <v>36834</v>
      </c>
      <c r="C302" s="2">
        <v>0.6236805555555556</v>
      </c>
      <c r="D302" t="s">
        <v>420</v>
      </c>
      <c r="E302">
        <v>0.68</v>
      </c>
      <c r="F302">
        <v>10.3311</v>
      </c>
      <c r="G302" t="s">
        <v>421</v>
      </c>
      <c r="H302">
        <v>1.675</v>
      </c>
      <c r="I302">
        <v>107.1888</v>
      </c>
      <c r="K302" s="2">
        <v>0.620138888888888</v>
      </c>
      <c r="L302" s="3">
        <f t="shared" si="14"/>
        <v>309.6201388888889</v>
      </c>
      <c r="M302">
        <f t="shared" si="15"/>
        <v>521.9954980787254</v>
      </c>
      <c r="N302">
        <f t="shared" si="16"/>
        <v>161.6790445439521</v>
      </c>
    </row>
    <row r="303" spans="1:14" ht="12.75">
      <c r="A303" t="s">
        <v>256</v>
      </c>
      <c r="B303" s="1">
        <v>36834</v>
      </c>
      <c r="C303" s="2">
        <v>0.6257638888888889</v>
      </c>
      <c r="D303" t="s">
        <v>420</v>
      </c>
      <c r="E303">
        <v>0.675</v>
      </c>
      <c r="F303">
        <v>9.3424</v>
      </c>
      <c r="G303" t="s">
        <v>421</v>
      </c>
      <c r="H303">
        <v>1.67</v>
      </c>
      <c r="I303">
        <v>110.0419</v>
      </c>
      <c r="K303" s="2">
        <v>0.622222222222222</v>
      </c>
      <c r="L303" s="3">
        <f t="shared" si="14"/>
        <v>309.6222222222222</v>
      </c>
      <c r="M303">
        <f t="shared" si="15"/>
        <v>472.0398351821863</v>
      </c>
      <c r="N303">
        <f t="shared" si="16"/>
        <v>164.87930111144328</v>
      </c>
    </row>
    <row r="304" spans="1:14" ht="12.75">
      <c r="A304" t="s">
        <v>428</v>
      </c>
      <c r="B304" s="1">
        <v>36834</v>
      </c>
      <c r="C304">
        <f>AVERAGE(C303,C306)</f>
        <v>0.628894675925926</v>
      </c>
      <c r="D304" t="s">
        <v>420</v>
      </c>
      <c r="E304" t="s">
        <v>428</v>
      </c>
      <c r="F304" t="s">
        <v>428</v>
      </c>
      <c r="G304" t="s">
        <v>421</v>
      </c>
      <c r="H304" t="s">
        <v>428</v>
      </c>
      <c r="I304" t="s">
        <v>428</v>
      </c>
      <c r="K304" s="2">
        <v>0.624305555555555</v>
      </c>
      <c r="L304" s="3">
        <f t="shared" si="14"/>
        <v>309.62430555555557</v>
      </c>
      <c r="M304" t="s">
        <v>428</v>
      </c>
      <c r="N304" t="s">
        <v>428</v>
      </c>
    </row>
    <row r="305" spans="1:14" ht="12.75">
      <c r="A305" t="s">
        <v>428</v>
      </c>
      <c r="B305" s="1">
        <v>36834</v>
      </c>
      <c r="C305">
        <f>AVERAGE(C304,C306)</f>
        <v>0.6304600694444444</v>
      </c>
      <c r="D305" t="s">
        <v>420</v>
      </c>
      <c r="E305" t="s">
        <v>428</v>
      </c>
      <c r="F305" t="s">
        <v>428</v>
      </c>
      <c r="G305" t="s">
        <v>421</v>
      </c>
      <c r="H305" t="s">
        <v>428</v>
      </c>
      <c r="I305" t="s">
        <v>428</v>
      </c>
      <c r="K305" s="2">
        <v>0.626388888888888</v>
      </c>
      <c r="L305" s="3">
        <f t="shared" si="14"/>
        <v>309.62638888888887</v>
      </c>
      <c r="M305" t="s">
        <v>428</v>
      </c>
      <c r="N305" t="s">
        <v>428</v>
      </c>
    </row>
    <row r="306" spans="1:14" ht="12.75">
      <c r="A306" t="s">
        <v>257</v>
      </c>
      <c r="B306" s="1">
        <v>36834</v>
      </c>
      <c r="C306" s="2">
        <v>0.632025462962963</v>
      </c>
      <c r="D306" t="s">
        <v>420</v>
      </c>
      <c r="E306">
        <v>0.675</v>
      </c>
      <c r="F306">
        <v>8.8574</v>
      </c>
      <c r="G306" t="s">
        <v>421</v>
      </c>
      <c r="H306">
        <v>1.67</v>
      </c>
      <c r="I306">
        <v>107.4534</v>
      </c>
      <c r="K306" s="2">
        <v>0.628472222222222</v>
      </c>
      <c r="L306" s="3">
        <f t="shared" si="14"/>
        <v>309.62847222222223</v>
      </c>
      <c r="M306">
        <f t="shared" si="15"/>
        <v>447.53442757136247</v>
      </c>
      <c r="N306">
        <f t="shared" si="16"/>
        <v>161.97584027062067</v>
      </c>
    </row>
    <row r="307" spans="1:14" ht="12.75">
      <c r="A307" t="s">
        <v>258</v>
      </c>
      <c r="B307" s="1">
        <v>36834</v>
      </c>
      <c r="C307" s="2">
        <v>0.6341087962962962</v>
      </c>
      <c r="D307" t="s">
        <v>420</v>
      </c>
      <c r="E307">
        <v>0.673</v>
      </c>
      <c r="F307">
        <v>9.092</v>
      </c>
      <c r="G307" t="s">
        <v>421</v>
      </c>
      <c r="H307">
        <v>1.668</v>
      </c>
      <c r="I307">
        <v>110.1222</v>
      </c>
      <c r="K307" s="2">
        <v>0.630555555555555</v>
      </c>
      <c r="L307" s="3">
        <f t="shared" si="14"/>
        <v>309.63055555555553</v>
      </c>
      <c r="M307">
        <f t="shared" si="15"/>
        <v>459.38797112909293</v>
      </c>
      <c r="N307">
        <f t="shared" si="16"/>
        <v>164.96937177225766</v>
      </c>
    </row>
    <row r="308" spans="1:14" ht="12.75">
      <c r="A308" t="s">
        <v>259</v>
      </c>
      <c r="B308" s="1">
        <v>36834</v>
      </c>
      <c r="C308" s="2">
        <v>0.6361921296296297</v>
      </c>
      <c r="D308" t="s">
        <v>420</v>
      </c>
      <c r="E308">
        <v>0.675</v>
      </c>
      <c r="F308">
        <v>8.9911</v>
      </c>
      <c r="G308" t="s">
        <v>421</v>
      </c>
      <c r="H308">
        <v>1.67</v>
      </c>
      <c r="I308">
        <v>113.9201</v>
      </c>
      <c r="K308" s="2">
        <v>0.632638888888888</v>
      </c>
      <c r="L308" s="3">
        <f t="shared" si="14"/>
        <v>309.6326388888889</v>
      </c>
      <c r="M308">
        <f t="shared" si="15"/>
        <v>454.2898358137689</v>
      </c>
      <c r="N308">
        <f t="shared" si="16"/>
        <v>169.2293887424567</v>
      </c>
    </row>
    <row r="309" spans="1:14" ht="12.75">
      <c r="A309" t="s">
        <v>260</v>
      </c>
      <c r="B309" s="1">
        <v>36834</v>
      </c>
      <c r="C309" s="2">
        <v>0.6382754629629629</v>
      </c>
      <c r="D309" t="s">
        <v>420</v>
      </c>
      <c r="E309">
        <v>0.675</v>
      </c>
      <c r="F309">
        <v>9.6413</v>
      </c>
      <c r="G309" t="s">
        <v>421</v>
      </c>
      <c r="H309">
        <v>1.67</v>
      </c>
      <c r="I309">
        <v>110.8313</v>
      </c>
      <c r="K309" s="2">
        <v>0.634722222222222</v>
      </c>
      <c r="L309" s="3">
        <f t="shared" si="14"/>
        <v>309.6347222222222</v>
      </c>
      <c r="M309">
        <f t="shared" si="15"/>
        <v>487.14223999636204</v>
      </c>
      <c r="N309">
        <f t="shared" si="16"/>
        <v>165.76475291277433</v>
      </c>
    </row>
    <row r="310" spans="1:14" ht="12.75">
      <c r="A310" t="s">
        <v>261</v>
      </c>
      <c r="B310" s="1">
        <v>36834</v>
      </c>
      <c r="C310" s="2">
        <v>0.6403587962962963</v>
      </c>
      <c r="D310" t="s">
        <v>420</v>
      </c>
      <c r="E310">
        <v>0.676</v>
      </c>
      <c r="F310">
        <v>9.7112</v>
      </c>
      <c r="G310" t="s">
        <v>421</v>
      </c>
      <c r="H310">
        <v>1.671</v>
      </c>
      <c r="I310">
        <v>110.0403</v>
      </c>
      <c r="K310" s="2">
        <v>0.636805555555555</v>
      </c>
      <c r="L310" s="3">
        <f t="shared" si="14"/>
        <v>309.63680555555555</v>
      </c>
      <c r="M310">
        <f t="shared" si="15"/>
        <v>490.67405028913856</v>
      </c>
      <c r="N310">
        <f t="shared" si="16"/>
        <v>164.87750642828883</v>
      </c>
    </row>
    <row r="311" spans="1:14" ht="12.75">
      <c r="A311" t="s">
        <v>428</v>
      </c>
      <c r="B311" s="1">
        <v>36834</v>
      </c>
      <c r="C311">
        <f>AVERAGE(C310,C312)</f>
        <v>0.6424479166666667</v>
      </c>
      <c r="D311" t="s">
        <v>420</v>
      </c>
      <c r="E311" t="s">
        <v>428</v>
      </c>
      <c r="F311" t="s">
        <v>428</v>
      </c>
      <c r="G311" t="s">
        <v>421</v>
      </c>
      <c r="H311" t="s">
        <v>428</v>
      </c>
      <c r="I311" t="s">
        <v>428</v>
      </c>
      <c r="K311" s="2">
        <v>0.638888888888888</v>
      </c>
      <c r="L311" s="3">
        <f t="shared" si="14"/>
        <v>309.6388888888889</v>
      </c>
      <c r="M311" t="s">
        <v>428</v>
      </c>
      <c r="N311" t="s">
        <v>428</v>
      </c>
    </row>
    <row r="312" spans="1:14" ht="12.75">
      <c r="A312" t="s">
        <v>262</v>
      </c>
      <c r="B312" s="1">
        <v>36834</v>
      </c>
      <c r="C312" s="2">
        <v>0.644537037037037</v>
      </c>
      <c r="D312" t="s">
        <v>420</v>
      </c>
      <c r="E312">
        <v>0.675</v>
      </c>
      <c r="F312">
        <v>9.551</v>
      </c>
      <c r="G312" t="s">
        <v>421</v>
      </c>
      <c r="H312">
        <v>1.668</v>
      </c>
      <c r="I312">
        <v>107.6783</v>
      </c>
      <c r="K312" s="2">
        <v>0.640972222222222</v>
      </c>
      <c r="L312" s="3">
        <f t="shared" si="14"/>
        <v>309.6409722222222</v>
      </c>
      <c r="M312">
        <f t="shared" si="15"/>
        <v>482.5796867855221</v>
      </c>
      <c r="N312">
        <f t="shared" si="16"/>
        <v>162.22810542151927</v>
      </c>
    </row>
    <row r="313" spans="1:14" ht="12.75">
      <c r="A313" t="s">
        <v>263</v>
      </c>
      <c r="B313" s="1">
        <v>36834</v>
      </c>
      <c r="C313" s="2">
        <v>0.6466203703703703</v>
      </c>
      <c r="D313" t="s">
        <v>420</v>
      </c>
      <c r="E313">
        <v>0.675</v>
      </c>
      <c r="F313">
        <v>9.9223</v>
      </c>
      <c r="G313" t="s">
        <v>421</v>
      </c>
      <c r="H313">
        <v>1.67</v>
      </c>
      <c r="I313">
        <v>109.6552</v>
      </c>
      <c r="K313" s="2">
        <v>0.643055555555555</v>
      </c>
      <c r="L313" s="3">
        <f t="shared" si="14"/>
        <v>309.6430555555556</v>
      </c>
      <c r="M313">
        <f t="shared" si="15"/>
        <v>501.3402184265507</v>
      </c>
      <c r="N313">
        <f t="shared" si="16"/>
        <v>164.44554862655008</v>
      </c>
    </row>
    <row r="314" spans="1:14" ht="12.75">
      <c r="A314" t="s">
        <v>264</v>
      </c>
      <c r="B314" s="1">
        <v>36834</v>
      </c>
      <c r="C314" s="2">
        <v>0.6487037037037037</v>
      </c>
      <c r="D314" t="s">
        <v>420</v>
      </c>
      <c r="E314">
        <v>0.675</v>
      </c>
      <c r="F314">
        <v>9.8851</v>
      </c>
      <c r="G314" t="s">
        <v>421</v>
      </c>
      <c r="H314">
        <v>1.67</v>
      </c>
      <c r="I314">
        <v>109.0821</v>
      </c>
      <c r="K314" s="2">
        <v>0.645138888888888</v>
      </c>
      <c r="L314" s="3">
        <f t="shared" si="14"/>
        <v>309.6451388888889</v>
      </c>
      <c r="M314">
        <f t="shared" si="15"/>
        <v>499.4606283994937</v>
      </c>
      <c r="N314">
        <f t="shared" si="16"/>
        <v>163.80271555416238</v>
      </c>
    </row>
    <row r="315" spans="1:14" ht="12.75">
      <c r="A315" t="s">
        <v>265</v>
      </c>
      <c r="B315" s="1">
        <v>36834</v>
      </c>
      <c r="C315" s="2">
        <v>0.6507870370370371</v>
      </c>
      <c r="D315" t="s">
        <v>420</v>
      </c>
      <c r="E315">
        <v>0.675</v>
      </c>
      <c r="F315">
        <v>9.926</v>
      </c>
      <c r="G315" t="s">
        <v>421</v>
      </c>
      <c r="H315">
        <v>1.67</v>
      </c>
      <c r="I315">
        <v>113.1549</v>
      </c>
      <c r="K315" s="2">
        <v>0.647222222222221</v>
      </c>
      <c r="L315" s="3">
        <f t="shared" si="14"/>
        <v>309.64722222222224</v>
      </c>
      <c r="M315">
        <f t="shared" si="15"/>
        <v>501.5271668969838</v>
      </c>
      <c r="N315">
        <f t="shared" si="16"/>
        <v>168.37108152383684</v>
      </c>
    </row>
    <row r="316" spans="1:14" ht="12.75">
      <c r="A316" t="s">
        <v>266</v>
      </c>
      <c r="B316" s="1">
        <v>36834</v>
      </c>
      <c r="C316" s="2">
        <v>0.6528703703703703</v>
      </c>
      <c r="D316" t="s">
        <v>420</v>
      </c>
      <c r="E316">
        <v>0.675</v>
      </c>
      <c r="F316">
        <v>9.828</v>
      </c>
      <c r="G316" t="s">
        <v>421</v>
      </c>
      <c r="H316">
        <v>1.668</v>
      </c>
      <c r="I316">
        <v>112.24</v>
      </c>
      <c r="K316" s="2">
        <v>0.649305555555554</v>
      </c>
      <c r="L316" s="3">
        <f t="shared" si="14"/>
        <v>309.64930555555554</v>
      </c>
      <c r="M316">
        <f t="shared" si="15"/>
        <v>496.57555876118846</v>
      </c>
      <c r="N316">
        <f t="shared" si="16"/>
        <v>167.34485926257793</v>
      </c>
    </row>
    <row r="317" spans="1:14" ht="12.75">
      <c r="A317" t="s">
        <v>267</v>
      </c>
      <c r="B317" s="1">
        <v>36834</v>
      </c>
      <c r="C317" s="2">
        <v>0.6549537037037038</v>
      </c>
      <c r="D317" t="s">
        <v>420</v>
      </c>
      <c r="E317">
        <v>0.675</v>
      </c>
      <c r="F317">
        <v>9.8211</v>
      </c>
      <c r="G317" t="s">
        <v>421</v>
      </c>
      <c r="H317">
        <v>1.67</v>
      </c>
      <c r="I317">
        <v>114.8945</v>
      </c>
      <c r="K317" s="2">
        <v>0.651388888888888</v>
      </c>
      <c r="L317" s="3">
        <f t="shared" si="14"/>
        <v>309.6513888888889</v>
      </c>
      <c r="M317">
        <f t="shared" si="15"/>
        <v>496.2269251271376</v>
      </c>
      <c r="N317">
        <f t="shared" si="16"/>
        <v>170.32235078352198</v>
      </c>
    </row>
    <row r="318" spans="1:14" ht="12.75">
      <c r="A318" t="s">
        <v>268</v>
      </c>
      <c r="B318" s="1">
        <v>36834</v>
      </c>
      <c r="C318" s="2">
        <v>0.657037037037037</v>
      </c>
      <c r="D318" t="s">
        <v>420</v>
      </c>
      <c r="E318">
        <v>0.675</v>
      </c>
      <c r="F318">
        <v>9.8264</v>
      </c>
      <c r="G318" t="s">
        <v>421</v>
      </c>
      <c r="H318">
        <v>1.668</v>
      </c>
      <c r="I318">
        <v>110.8315</v>
      </c>
      <c r="K318" s="2">
        <v>0.653472222222222</v>
      </c>
      <c r="L318" s="3">
        <f t="shared" si="14"/>
        <v>309.6534722222222</v>
      </c>
      <c r="M318">
        <f t="shared" si="15"/>
        <v>496.49471617937957</v>
      </c>
      <c r="N318">
        <f t="shared" si="16"/>
        <v>165.76497724816858</v>
      </c>
    </row>
    <row r="319" spans="1:14" ht="12.75">
      <c r="A319" t="s">
        <v>269</v>
      </c>
      <c r="B319" s="1">
        <v>36834</v>
      </c>
      <c r="C319" s="2">
        <v>0.6591319444444445</v>
      </c>
      <c r="D319" t="s">
        <v>420</v>
      </c>
      <c r="E319">
        <v>0.678</v>
      </c>
      <c r="F319">
        <v>9.7999</v>
      </c>
      <c r="G319" t="s">
        <v>421</v>
      </c>
      <c r="H319">
        <v>1.673</v>
      </c>
      <c r="I319">
        <v>109.6321</v>
      </c>
      <c r="K319" s="2">
        <v>0.655555555555555</v>
      </c>
      <c r="L319" s="3">
        <f t="shared" si="14"/>
        <v>309.65555555555557</v>
      </c>
      <c r="M319">
        <f t="shared" si="15"/>
        <v>495.15576091816956</v>
      </c>
      <c r="N319">
        <f t="shared" si="16"/>
        <v>164.41963788850757</v>
      </c>
    </row>
    <row r="320" spans="1:14" ht="12.75">
      <c r="A320" t="s">
        <v>428</v>
      </c>
      <c r="B320" s="1">
        <v>36834</v>
      </c>
      <c r="C320">
        <f>AVERAGE(C319,C321)</f>
        <v>0.6612152777777778</v>
      </c>
      <c r="D320" t="s">
        <v>420</v>
      </c>
      <c r="E320" t="s">
        <v>428</v>
      </c>
      <c r="F320" t="s">
        <v>428</v>
      </c>
      <c r="G320" t="s">
        <v>421</v>
      </c>
      <c r="H320" t="s">
        <v>428</v>
      </c>
      <c r="I320" t="s">
        <v>428</v>
      </c>
      <c r="K320" s="2">
        <v>0.657638888888888</v>
      </c>
      <c r="L320" s="3">
        <f t="shared" si="14"/>
        <v>309.65763888888887</v>
      </c>
      <c r="M320" t="s">
        <v>428</v>
      </c>
      <c r="N320" t="s">
        <v>428</v>
      </c>
    </row>
    <row r="321" spans="1:14" ht="12.75">
      <c r="A321" t="s">
        <v>270</v>
      </c>
      <c r="B321" s="1">
        <v>36834</v>
      </c>
      <c r="C321" s="2">
        <v>0.6632986111111111</v>
      </c>
      <c r="D321" t="s">
        <v>420</v>
      </c>
      <c r="E321">
        <v>0.675</v>
      </c>
      <c r="F321">
        <v>9.4243</v>
      </c>
      <c r="G321" t="s">
        <v>421</v>
      </c>
      <c r="H321">
        <v>1.67</v>
      </c>
      <c r="I321">
        <v>112.5449</v>
      </c>
      <c r="K321" s="2">
        <v>0.659722222222221</v>
      </c>
      <c r="L321" s="3">
        <f t="shared" si="14"/>
        <v>309.65972222222223</v>
      </c>
      <c r="M321">
        <f t="shared" si="15"/>
        <v>476.1779648385296</v>
      </c>
      <c r="N321">
        <f t="shared" si="16"/>
        <v>167.68685857119948</v>
      </c>
    </row>
    <row r="322" spans="1:14" ht="12.75">
      <c r="A322" t="s">
        <v>271</v>
      </c>
      <c r="B322" s="1">
        <v>36834</v>
      </c>
      <c r="C322" s="2">
        <v>0.6653819444444444</v>
      </c>
      <c r="D322" t="s">
        <v>420</v>
      </c>
      <c r="E322">
        <v>0.675</v>
      </c>
      <c r="F322">
        <v>9.4109</v>
      </c>
      <c r="G322" t="s">
        <v>421</v>
      </c>
      <c r="H322">
        <v>1.67</v>
      </c>
      <c r="I322">
        <v>113.3622</v>
      </c>
      <c r="K322" s="2">
        <v>0.661805555555555</v>
      </c>
      <c r="L322" s="3">
        <f t="shared" si="14"/>
        <v>309.66180555555553</v>
      </c>
      <c r="M322">
        <f t="shared" si="15"/>
        <v>475.50090821588</v>
      </c>
      <c r="N322">
        <f t="shared" si="16"/>
        <v>168.60360516003635</v>
      </c>
    </row>
    <row r="323" spans="1:14" ht="12.75">
      <c r="A323" t="s">
        <v>272</v>
      </c>
      <c r="B323" s="1">
        <v>36834</v>
      </c>
      <c r="C323" s="2">
        <v>0.6674652777777778</v>
      </c>
      <c r="D323" t="s">
        <v>420</v>
      </c>
      <c r="E323">
        <v>0.675</v>
      </c>
      <c r="F323">
        <v>9.0052</v>
      </c>
      <c r="G323" t="s">
        <v>421</v>
      </c>
      <c r="H323">
        <v>1.668</v>
      </c>
      <c r="I323">
        <v>122.8809</v>
      </c>
      <c r="K323" s="2">
        <v>0.663888888888888</v>
      </c>
      <c r="L323" s="3">
        <f t="shared" si="14"/>
        <v>309.6638888888889</v>
      </c>
      <c r="M323">
        <f t="shared" si="15"/>
        <v>455.00226106596</v>
      </c>
      <c r="N323">
        <f t="shared" si="16"/>
        <v>179.2805117490022</v>
      </c>
    </row>
    <row r="324" spans="1:14" ht="12.75">
      <c r="A324" t="s">
        <v>273</v>
      </c>
      <c r="B324" s="1">
        <v>36834</v>
      </c>
      <c r="C324" s="2">
        <v>0.6695486111111112</v>
      </c>
      <c r="D324" t="s">
        <v>420</v>
      </c>
      <c r="E324">
        <v>0.675</v>
      </c>
      <c r="F324">
        <v>10.3479</v>
      </c>
      <c r="G324" t="s">
        <v>421</v>
      </c>
      <c r="H324">
        <v>1.67</v>
      </c>
      <c r="I324">
        <v>127.0967</v>
      </c>
      <c r="K324" s="2">
        <v>0.665972222222221</v>
      </c>
      <c r="L324" s="3">
        <f t="shared" si="14"/>
        <v>309.6659722222222</v>
      </c>
      <c r="M324">
        <f t="shared" si="15"/>
        <v>522.844345187719</v>
      </c>
      <c r="N324">
        <f t="shared" si="16"/>
        <v>184.00927752560636</v>
      </c>
    </row>
    <row r="325" spans="1:14" ht="12.75">
      <c r="A325" t="s">
        <v>274</v>
      </c>
      <c r="B325" s="1">
        <v>36834</v>
      </c>
      <c r="C325" s="2">
        <v>0.6716435185185184</v>
      </c>
      <c r="D325" t="s">
        <v>420</v>
      </c>
      <c r="E325">
        <v>0.675</v>
      </c>
      <c r="F325">
        <v>10.2866</v>
      </c>
      <c r="G325" t="s">
        <v>421</v>
      </c>
      <c r="H325">
        <v>1.668</v>
      </c>
      <c r="I325">
        <v>138.4337</v>
      </c>
      <c r="K325" s="2">
        <v>0.668055555555555</v>
      </c>
      <c r="L325" s="3">
        <f t="shared" si="14"/>
        <v>309.66805555555555</v>
      </c>
      <c r="M325">
        <f t="shared" si="15"/>
        <v>519.7470637721653</v>
      </c>
      <c r="N325">
        <f t="shared" si="16"/>
        <v>196.72572935191727</v>
      </c>
    </row>
    <row r="326" spans="1:14" ht="12.75">
      <c r="A326" t="s">
        <v>275</v>
      </c>
      <c r="B326" s="1">
        <v>36834</v>
      </c>
      <c r="C326" s="2">
        <v>0.6737268518518519</v>
      </c>
      <c r="D326" t="s">
        <v>420</v>
      </c>
      <c r="E326">
        <v>0.675</v>
      </c>
      <c r="F326">
        <v>9.6845</v>
      </c>
      <c r="G326" t="s">
        <v>421</v>
      </c>
      <c r="H326">
        <v>1.668</v>
      </c>
      <c r="I326">
        <v>134.0765</v>
      </c>
      <c r="K326" s="2">
        <v>0.670138888888888</v>
      </c>
      <c r="L326" s="3">
        <f aca="true" t="shared" si="17" ref="L326:L389">B326-DATE(1999,12,31)+K326</f>
        <v>309.6701388888889</v>
      </c>
      <c r="M326">
        <f t="shared" si="15"/>
        <v>489.3249897052024</v>
      </c>
      <c r="N326">
        <f t="shared" si="16"/>
        <v>191.83835845153783</v>
      </c>
    </row>
    <row r="327" spans="1:14" ht="12.75">
      <c r="A327" t="s">
        <v>276</v>
      </c>
      <c r="B327" s="1">
        <v>36834</v>
      </c>
      <c r="C327" s="2">
        <v>0.6758101851851852</v>
      </c>
      <c r="D327" t="s">
        <v>420</v>
      </c>
      <c r="E327">
        <v>0.675</v>
      </c>
      <c r="F327">
        <v>10.1972</v>
      </c>
      <c r="G327" t="s">
        <v>421</v>
      </c>
      <c r="H327">
        <v>1.668</v>
      </c>
      <c r="I327">
        <v>136.4558</v>
      </c>
      <c r="K327" s="2">
        <v>0.672222222222221</v>
      </c>
      <c r="L327" s="3">
        <f t="shared" si="17"/>
        <v>309.6722222222222</v>
      </c>
      <c r="M327">
        <f t="shared" si="15"/>
        <v>515.229984513593</v>
      </c>
      <c r="N327">
        <f t="shared" si="16"/>
        <v>194.50716446991493</v>
      </c>
    </row>
    <row r="328" spans="1:14" ht="12.75">
      <c r="A328" t="s">
        <v>277</v>
      </c>
      <c r="B328" s="1">
        <v>36834</v>
      </c>
      <c r="C328" s="2">
        <v>0.6778935185185185</v>
      </c>
      <c r="D328" t="s">
        <v>420</v>
      </c>
      <c r="E328">
        <v>0.675</v>
      </c>
      <c r="F328">
        <v>10.2488</v>
      </c>
      <c r="G328" t="s">
        <v>421</v>
      </c>
      <c r="H328">
        <v>1.668</v>
      </c>
      <c r="I328">
        <v>136.6118</v>
      </c>
      <c r="K328" s="2">
        <v>0.674305555555555</v>
      </c>
      <c r="L328" s="3">
        <f t="shared" si="17"/>
        <v>309.6743055555556</v>
      </c>
      <c r="M328">
        <f t="shared" si="15"/>
        <v>517.83715777693</v>
      </c>
      <c r="N328">
        <f t="shared" si="16"/>
        <v>194.68214607747467</v>
      </c>
    </row>
    <row r="329" spans="1:14" ht="12.75">
      <c r="A329" t="s">
        <v>278</v>
      </c>
      <c r="B329" s="1">
        <v>36834</v>
      </c>
      <c r="C329" s="2">
        <v>0.6799768518518517</v>
      </c>
      <c r="D329" t="s">
        <v>420</v>
      </c>
      <c r="E329">
        <v>0.675</v>
      </c>
      <c r="F329">
        <v>9.9216</v>
      </c>
      <c r="G329" t="s">
        <v>421</v>
      </c>
      <c r="H329">
        <v>1.668</v>
      </c>
      <c r="I329">
        <v>147.9794</v>
      </c>
      <c r="K329" s="2">
        <v>0.676388888888888</v>
      </c>
      <c r="L329" s="3">
        <f t="shared" si="17"/>
        <v>309.6763888888889</v>
      </c>
      <c r="M329">
        <f t="shared" si="15"/>
        <v>501.30484979700935</v>
      </c>
      <c r="N329">
        <f t="shared" si="16"/>
        <v>207.43292121911458</v>
      </c>
    </row>
    <row r="330" spans="1:14" ht="12.75">
      <c r="A330" t="s">
        <v>279</v>
      </c>
      <c r="B330" s="1">
        <v>36834</v>
      </c>
      <c r="C330" s="2">
        <v>0.6820601851851852</v>
      </c>
      <c r="D330" t="s">
        <v>420</v>
      </c>
      <c r="E330">
        <v>0.675</v>
      </c>
      <c r="F330">
        <v>9.7699</v>
      </c>
      <c r="G330" t="s">
        <v>421</v>
      </c>
      <c r="H330">
        <v>1.668</v>
      </c>
      <c r="I330">
        <v>140.3368</v>
      </c>
      <c r="K330" s="2">
        <v>0.678472222222221</v>
      </c>
      <c r="L330" s="3">
        <f t="shared" si="17"/>
        <v>309.67847222222224</v>
      </c>
      <c r="M330">
        <f t="shared" si="15"/>
        <v>493.63996250925265</v>
      </c>
      <c r="N330">
        <f t="shared" si="16"/>
        <v>198.8603927964487</v>
      </c>
    </row>
    <row r="331" spans="1:14" ht="12.75">
      <c r="A331" t="s">
        <v>280</v>
      </c>
      <c r="B331" s="1">
        <v>36834</v>
      </c>
      <c r="C331" s="2">
        <v>0.6841435185185185</v>
      </c>
      <c r="D331" t="s">
        <v>420</v>
      </c>
      <c r="E331">
        <v>0.675</v>
      </c>
      <c r="F331">
        <v>10.2716</v>
      </c>
      <c r="G331" t="s">
        <v>421</v>
      </c>
      <c r="H331">
        <v>1.668</v>
      </c>
      <c r="I331">
        <v>132.0234</v>
      </c>
      <c r="K331" s="2">
        <v>0.680555555555554</v>
      </c>
      <c r="L331" s="3">
        <f t="shared" si="17"/>
        <v>309.68055555555554</v>
      </c>
      <c r="M331">
        <f t="shared" si="15"/>
        <v>518.9891645677068</v>
      </c>
      <c r="N331">
        <f t="shared" si="16"/>
        <v>189.53544346127597</v>
      </c>
    </row>
    <row r="332" spans="1:14" ht="12.75">
      <c r="A332" t="s">
        <v>281</v>
      </c>
      <c r="B332" s="1">
        <v>36834</v>
      </c>
      <c r="C332" s="2">
        <v>0.6862268518518518</v>
      </c>
      <c r="D332" t="s">
        <v>420</v>
      </c>
      <c r="E332">
        <v>0.675</v>
      </c>
      <c r="F332">
        <v>9.5144</v>
      </c>
      <c r="G332" t="s">
        <v>421</v>
      </c>
      <c r="H332">
        <v>1.668</v>
      </c>
      <c r="I332">
        <v>133.1713</v>
      </c>
      <c r="K332" s="2">
        <v>0.682638888888888</v>
      </c>
      <c r="L332" s="3">
        <f t="shared" si="17"/>
        <v>309.6826388888889</v>
      </c>
      <c r="M332">
        <f t="shared" si="15"/>
        <v>480.7304127266434</v>
      </c>
      <c r="N332">
        <f t="shared" si="16"/>
        <v>190.82301645690285</v>
      </c>
    </row>
    <row r="333" spans="1:14" ht="12.75">
      <c r="A333" t="s">
        <v>282</v>
      </c>
      <c r="B333" s="1">
        <v>36834</v>
      </c>
      <c r="C333" s="2">
        <v>0.6883796296296296</v>
      </c>
      <c r="D333" t="s">
        <v>420</v>
      </c>
      <c r="E333">
        <v>0.675</v>
      </c>
      <c r="F333">
        <v>9.6004</v>
      </c>
      <c r="G333" t="s">
        <v>421</v>
      </c>
      <c r="H333">
        <v>1.668</v>
      </c>
      <c r="I333">
        <v>129.0322</v>
      </c>
      <c r="K333" s="2">
        <v>0.684722222222221</v>
      </c>
      <c r="L333" s="3">
        <f t="shared" si="17"/>
        <v>309.6847222222222</v>
      </c>
      <c r="M333">
        <f t="shared" si="15"/>
        <v>485.075701498872</v>
      </c>
      <c r="N333">
        <f t="shared" si="16"/>
        <v>186.18028330401552</v>
      </c>
    </row>
    <row r="334" spans="1:14" ht="12.75">
      <c r="A334" t="s">
        <v>283</v>
      </c>
      <c r="B334" s="1">
        <v>36834</v>
      </c>
      <c r="C334" s="2">
        <v>0.6904050925925925</v>
      </c>
      <c r="D334" t="s">
        <v>420</v>
      </c>
      <c r="E334">
        <v>0.675</v>
      </c>
      <c r="F334">
        <v>9.295</v>
      </c>
      <c r="G334" t="s">
        <v>421</v>
      </c>
      <c r="H334">
        <v>1.668</v>
      </c>
      <c r="I334">
        <v>128.7855</v>
      </c>
      <c r="K334" s="2">
        <v>0.686805555555555</v>
      </c>
      <c r="L334" s="3">
        <f t="shared" si="17"/>
        <v>309.68680555555557</v>
      </c>
      <c r="M334">
        <f t="shared" si="15"/>
        <v>469.64487369609753</v>
      </c>
      <c r="N334">
        <f t="shared" si="16"/>
        <v>185.90356559513748</v>
      </c>
    </row>
    <row r="335" spans="1:14" ht="12.75">
      <c r="A335" t="s">
        <v>284</v>
      </c>
      <c r="B335" s="1">
        <v>36834</v>
      </c>
      <c r="C335" s="2">
        <v>0.692488425925926</v>
      </c>
      <c r="D335" t="s">
        <v>420</v>
      </c>
      <c r="E335">
        <v>0.675</v>
      </c>
      <c r="F335">
        <v>9.4371</v>
      </c>
      <c r="G335" t="s">
        <v>421</v>
      </c>
      <c r="H335">
        <v>1.666</v>
      </c>
      <c r="I335">
        <v>130.0147</v>
      </c>
      <c r="K335" s="2">
        <v>0.688888888888888</v>
      </c>
      <c r="L335" s="3">
        <f t="shared" si="17"/>
        <v>309.68888888888887</v>
      </c>
      <c r="M335">
        <f t="shared" si="15"/>
        <v>476.8247054930007</v>
      </c>
      <c r="N335">
        <f t="shared" si="16"/>
        <v>187.28233092855027</v>
      </c>
    </row>
    <row r="336" spans="1:14" ht="12.75">
      <c r="A336" t="s">
        <v>285</v>
      </c>
      <c r="B336" s="1">
        <v>36834</v>
      </c>
      <c r="C336" s="2">
        <v>0.6945717592592593</v>
      </c>
      <c r="D336" t="s">
        <v>420</v>
      </c>
      <c r="E336">
        <v>0.675</v>
      </c>
      <c r="F336">
        <v>9.8744</v>
      </c>
      <c r="G336" t="s">
        <v>421</v>
      </c>
      <c r="H336">
        <v>1.668</v>
      </c>
      <c r="I336">
        <v>126.8131</v>
      </c>
      <c r="K336" s="2">
        <v>0.690972222222221</v>
      </c>
      <c r="L336" s="3">
        <f t="shared" si="17"/>
        <v>309.69097222222223</v>
      </c>
      <c r="M336">
        <f t="shared" si="15"/>
        <v>498.91999363364664</v>
      </c>
      <c r="N336">
        <f t="shared" si="16"/>
        <v>183.69116993647862</v>
      </c>
    </row>
    <row r="337" spans="1:14" ht="12.75">
      <c r="A337" t="s">
        <v>286</v>
      </c>
      <c r="B337" s="1">
        <v>36834</v>
      </c>
      <c r="C337" s="2">
        <v>0.6966550925925926</v>
      </c>
      <c r="D337" t="s">
        <v>420</v>
      </c>
      <c r="E337">
        <v>0.675</v>
      </c>
      <c r="F337">
        <v>9.4948</v>
      </c>
      <c r="G337" t="s">
        <v>421</v>
      </c>
      <c r="H337">
        <v>1.668</v>
      </c>
      <c r="I337">
        <v>126.9377</v>
      </c>
      <c r="K337" s="2">
        <v>0.693055555555555</v>
      </c>
      <c r="L337" s="3">
        <f t="shared" si="17"/>
        <v>309.69305555555553</v>
      </c>
      <c r="M337">
        <f aca="true" t="shared" si="18" ref="M337:M364">500*F337/AVERAGE($Q$367,$Q$207)</f>
        <v>479.74009109948435</v>
      </c>
      <c r="N337">
        <f aca="true" t="shared" si="19" ref="N337:N364">(277-103)/(-60+(AVERAGE($P$207,$P$367)))*I337+277-((277-103)/(-60+(AVERAGE($P$207,$P$367)))*210)</f>
        <v>183.83093088713207</v>
      </c>
    </row>
    <row r="338" spans="1:14" ht="12.75">
      <c r="A338" t="s">
        <v>428</v>
      </c>
      <c r="B338" s="1">
        <v>36834</v>
      </c>
      <c r="C338">
        <f>AVERAGE(C337,C339)</f>
        <v>0.6987384259259259</v>
      </c>
      <c r="D338" t="s">
        <v>420</v>
      </c>
      <c r="E338" t="s">
        <v>428</v>
      </c>
      <c r="F338" t="s">
        <v>428</v>
      </c>
      <c r="G338" t="s">
        <v>421</v>
      </c>
      <c r="H338" t="s">
        <v>428</v>
      </c>
      <c r="I338" t="s">
        <v>428</v>
      </c>
      <c r="K338" s="2">
        <v>0.695138888888888</v>
      </c>
      <c r="L338" s="3">
        <f t="shared" si="17"/>
        <v>309.6951388888889</v>
      </c>
      <c r="M338" t="s">
        <v>428</v>
      </c>
      <c r="N338" t="s">
        <v>428</v>
      </c>
    </row>
    <row r="339" spans="1:14" ht="12.75">
      <c r="A339" t="s">
        <v>287</v>
      </c>
      <c r="B339" s="1">
        <v>36834</v>
      </c>
      <c r="C339" s="2">
        <v>0.7008217592592593</v>
      </c>
      <c r="D339" t="s">
        <v>420</v>
      </c>
      <c r="E339">
        <v>0.676</v>
      </c>
      <c r="F339">
        <v>9.6676</v>
      </c>
      <c r="G339" t="s">
        <v>421</v>
      </c>
      <c r="H339">
        <v>1.668</v>
      </c>
      <c r="I339">
        <v>126.1847</v>
      </c>
      <c r="K339" s="2">
        <v>0.697222222222221</v>
      </c>
      <c r="L339" s="3">
        <f t="shared" si="17"/>
        <v>309.6972222222222</v>
      </c>
      <c r="M339">
        <f t="shared" si="18"/>
        <v>488.4710899348459</v>
      </c>
      <c r="N339">
        <f t="shared" si="19"/>
        <v>182.986308127565</v>
      </c>
    </row>
    <row r="340" spans="1:14" ht="12.75">
      <c r="A340" t="s">
        <v>428</v>
      </c>
      <c r="B340" s="1">
        <v>36834</v>
      </c>
      <c r="C340">
        <f>AVERAGE(C339,C341)</f>
        <v>0.7029108796296296</v>
      </c>
      <c r="D340" t="s">
        <v>420</v>
      </c>
      <c r="E340" t="s">
        <v>428</v>
      </c>
      <c r="F340" t="s">
        <v>428</v>
      </c>
      <c r="G340" t="s">
        <v>421</v>
      </c>
      <c r="H340" t="s">
        <v>428</v>
      </c>
      <c r="I340" t="s">
        <v>428</v>
      </c>
      <c r="K340" s="2">
        <v>0.699305555555555</v>
      </c>
      <c r="L340" s="3">
        <f t="shared" si="17"/>
        <v>309.69930555555555</v>
      </c>
      <c r="M340" t="s">
        <v>428</v>
      </c>
      <c r="N340" t="s">
        <v>428</v>
      </c>
    </row>
    <row r="341" spans="1:14" ht="12.75">
      <c r="A341" t="s">
        <v>288</v>
      </c>
      <c r="B341" s="1">
        <v>36834</v>
      </c>
      <c r="C341" s="2">
        <v>0.705</v>
      </c>
      <c r="D341" t="s">
        <v>420</v>
      </c>
      <c r="E341">
        <v>0.675</v>
      </c>
      <c r="F341">
        <v>10.1012</v>
      </c>
      <c r="G341" t="s">
        <v>421</v>
      </c>
      <c r="H341">
        <v>1.666</v>
      </c>
      <c r="I341">
        <v>129.977</v>
      </c>
      <c r="K341" s="2">
        <v>0.701388888888888</v>
      </c>
      <c r="L341" s="3">
        <f t="shared" si="17"/>
        <v>309.7013888888889</v>
      </c>
      <c r="M341">
        <f t="shared" si="18"/>
        <v>510.37942960505876</v>
      </c>
      <c r="N341">
        <f t="shared" si="19"/>
        <v>187.24004370672338</v>
      </c>
    </row>
    <row r="342" spans="1:14" ht="12.75">
      <c r="A342" t="s">
        <v>289</v>
      </c>
      <c r="B342" s="1">
        <v>36834</v>
      </c>
      <c r="C342" s="2">
        <v>0.7070833333333333</v>
      </c>
      <c r="D342" t="s">
        <v>420</v>
      </c>
      <c r="E342">
        <v>0.676</v>
      </c>
      <c r="F342">
        <v>9.3138</v>
      </c>
      <c r="G342" t="s">
        <v>421</v>
      </c>
      <c r="H342">
        <v>1.668</v>
      </c>
      <c r="I342">
        <v>147.9896</v>
      </c>
      <c r="K342" s="2">
        <v>0.703472222222221</v>
      </c>
      <c r="L342" s="3">
        <f t="shared" si="17"/>
        <v>309.7034722222222</v>
      </c>
      <c r="M342">
        <f t="shared" si="18"/>
        <v>470.59477403235223</v>
      </c>
      <c r="N342">
        <f t="shared" si="19"/>
        <v>207.4443623242243</v>
      </c>
    </row>
    <row r="343" spans="1:14" ht="12.75">
      <c r="A343" t="s">
        <v>428</v>
      </c>
      <c r="B343" s="1">
        <v>36834</v>
      </c>
      <c r="C343">
        <f>AVERAGE(C342,C345)</f>
        <v>0.7102083333333333</v>
      </c>
      <c r="D343" t="s">
        <v>420</v>
      </c>
      <c r="E343" t="s">
        <v>428</v>
      </c>
      <c r="F343" t="s">
        <v>428</v>
      </c>
      <c r="G343" t="s">
        <v>421</v>
      </c>
      <c r="H343" t="s">
        <v>428</v>
      </c>
      <c r="I343" t="s">
        <v>428</v>
      </c>
      <c r="K343" s="2">
        <v>0.705555555555555</v>
      </c>
      <c r="L343" s="3">
        <f t="shared" si="17"/>
        <v>309.7055555555556</v>
      </c>
      <c r="M343" t="s">
        <v>428</v>
      </c>
      <c r="N343" t="s">
        <v>428</v>
      </c>
    </row>
    <row r="344" spans="1:14" ht="12.75">
      <c r="A344" t="s">
        <v>428</v>
      </c>
      <c r="B344" s="1">
        <v>36834</v>
      </c>
      <c r="C344">
        <f>AVERAGE(C343,C345)</f>
        <v>0.7117708333333334</v>
      </c>
      <c r="D344" t="s">
        <v>420</v>
      </c>
      <c r="E344" t="s">
        <v>428</v>
      </c>
      <c r="F344" t="s">
        <v>428</v>
      </c>
      <c r="G344" t="s">
        <v>421</v>
      </c>
      <c r="H344" t="s">
        <v>428</v>
      </c>
      <c r="I344" t="s">
        <v>428</v>
      </c>
      <c r="K344" s="2">
        <v>0.707638888888888</v>
      </c>
      <c r="L344" s="3">
        <f t="shared" si="17"/>
        <v>309.7076388888889</v>
      </c>
      <c r="M344" t="s">
        <v>428</v>
      </c>
      <c r="N344" t="s">
        <v>428</v>
      </c>
    </row>
    <row r="345" spans="1:14" ht="12.75">
      <c r="A345" t="s">
        <v>290</v>
      </c>
      <c r="B345" s="1">
        <v>36834</v>
      </c>
      <c r="C345" s="2">
        <v>0.7133333333333334</v>
      </c>
      <c r="D345" t="s">
        <v>420</v>
      </c>
      <c r="E345">
        <v>0.676</v>
      </c>
      <c r="F345">
        <v>10.1013</v>
      </c>
      <c r="G345" t="s">
        <v>421</v>
      </c>
      <c r="H345">
        <v>1.666</v>
      </c>
      <c r="I345">
        <v>145.4421</v>
      </c>
      <c r="K345" s="2">
        <v>0.709722222222221</v>
      </c>
      <c r="L345" s="3">
        <f t="shared" si="17"/>
        <v>309.70972222222224</v>
      </c>
      <c r="M345">
        <f t="shared" si="18"/>
        <v>510.38448226642174</v>
      </c>
      <c r="N345">
        <f t="shared" si="19"/>
        <v>204.58689023923472</v>
      </c>
    </row>
    <row r="346" spans="1:14" ht="12.75">
      <c r="A346" t="s">
        <v>291</v>
      </c>
      <c r="B346" s="1">
        <v>36834</v>
      </c>
      <c r="C346" s="2">
        <v>0.7154282407407407</v>
      </c>
      <c r="D346" t="s">
        <v>420</v>
      </c>
      <c r="E346">
        <v>0.675</v>
      </c>
      <c r="F346">
        <v>9.8863</v>
      </c>
      <c r="G346" t="s">
        <v>421</v>
      </c>
      <c r="H346">
        <v>1.666</v>
      </c>
      <c r="I346">
        <v>169.7221</v>
      </c>
      <c r="K346" s="2">
        <v>0.711805555555554</v>
      </c>
      <c r="L346" s="3">
        <f t="shared" si="17"/>
        <v>309.71180555555554</v>
      </c>
      <c r="M346">
        <f t="shared" si="18"/>
        <v>499.52126033585046</v>
      </c>
      <c r="N346">
        <f t="shared" si="19"/>
        <v>231.82120710814434</v>
      </c>
    </row>
    <row r="347" spans="1:14" ht="12.75">
      <c r="A347" t="s">
        <v>292</v>
      </c>
      <c r="B347" s="1">
        <v>36834</v>
      </c>
      <c r="C347" s="2">
        <v>0.7175115740740741</v>
      </c>
      <c r="D347" t="s">
        <v>420</v>
      </c>
      <c r="E347">
        <v>0.675</v>
      </c>
      <c r="F347">
        <v>10.0258</v>
      </c>
      <c r="G347" t="s">
        <v>421</v>
      </c>
      <c r="H347">
        <v>1.665</v>
      </c>
      <c r="I347">
        <v>147.5652</v>
      </c>
      <c r="K347" s="2">
        <v>0.713888888888888</v>
      </c>
      <c r="L347" s="3">
        <f t="shared" si="17"/>
        <v>309.7138888888889</v>
      </c>
      <c r="M347">
        <f t="shared" si="18"/>
        <v>506.56972293731417</v>
      </c>
      <c r="N347">
        <f t="shared" si="19"/>
        <v>206.96832261750416</v>
      </c>
    </row>
    <row r="348" spans="1:14" ht="12.75">
      <c r="A348" t="s">
        <v>293</v>
      </c>
      <c r="B348" s="1">
        <v>36834</v>
      </c>
      <c r="C348" s="2">
        <v>0.7195949074074074</v>
      </c>
      <c r="D348" t="s">
        <v>420</v>
      </c>
      <c r="E348">
        <v>0.676</v>
      </c>
      <c r="F348">
        <v>10.0901</v>
      </c>
      <c r="G348" t="s">
        <v>421</v>
      </c>
      <c r="H348">
        <v>1.666</v>
      </c>
      <c r="I348">
        <v>158.858</v>
      </c>
      <c r="K348" s="2">
        <v>0.715972222222221</v>
      </c>
      <c r="L348" s="3">
        <f t="shared" si="17"/>
        <v>309.7159722222222</v>
      </c>
      <c r="M348">
        <f t="shared" si="18"/>
        <v>509.8185841937595</v>
      </c>
      <c r="N348">
        <f t="shared" si="19"/>
        <v>219.6351963216731</v>
      </c>
    </row>
    <row r="349" spans="1:14" ht="12.75">
      <c r="A349" t="s">
        <v>294</v>
      </c>
      <c r="B349" s="1">
        <v>36834</v>
      </c>
      <c r="C349" s="2">
        <v>0.7216782407407408</v>
      </c>
      <c r="D349" t="s">
        <v>420</v>
      </c>
      <c r="E349">
        <v>0.68</v>
      </c>
      <c r="F349">
        <v>9.3502</v>
      </c>
      <c r="G349" t="s">
        <v>421</v>
      </c>
      <c r="H349">
        <v>1.671</v>
      </c>
      <c r="I349">
        <v>147.115</v>
      </c>
      <c r="K349" s="2">
        <v>0.718055555555555</v>
      </c>
      <c r="L349" s="3">
        <f t="shared" si="17"/>
        <v>309.71805555555557</v>
      </c>
      <c r="M349">
        <f t="shared" si="18"/>
        <v>472.43394276850466</v>
      </c>
      <c r="N349">
        <f t="shared" si="19"/>
        <v>206.46334364491833</v>
      </c>
    </row>
    <row r="350" spans="1:14" ht="12.75">
      <c r="A350" t="s">
        <v>428</v>
      </c>
      <c r="B350" s="1">
        <v>36834</v>
      </c>
      <c r="C350">
        <f>AVERAGE(C349,C351)</f>
        <v>0.7237615740740742</v>
      </c>
      <c r="D350" t="s">
        <v>420</v>
      </c>
      <c r="E350" t="s">
        <v>428</v>
      </c>
      <c r="F350" t="s">
        <v>428</v>
      </c>
      <c r="G350" t="s">
        <v>421</v>
      </c>
      <c r="H350" t="s">
        <v>428</v>
      </c>
      <c r="I350" t="s">
        <v>428</v>
      </c>
      <c r="K350" s="2">
        <v>0.720138888888888</v>
      </c>
      <c r="L350" s="3">
        <f t="shared" si="17"/>
        <v>309.72013888888887</v>
      </c>
      <c r="M350" t="s">
        <v>428</v>
      </c>
      <c r="N350" t="s">
        <v>428</v>
      </c>
    </row>
    <row r="351" spans="1:14" ht="12.75">
      <c r="A351" t="s">
        <v>295</v>
      </c>
      <c r="B351" s="1">
        <v>36834</v>
      </c>
      <c r="C351" s="2">
        <v>0.7258449074074074</v>
      </c>
      <c r="D351" t="s">
        <v>420</v>
      </c>
      <c r="E351">
        <v>0.675</v>
      </c>
      <c r="F351">
        <v>10.158</v>
      </c>
      <c r="G351" t="s">
        <v>421</v>
      </c>
      <c r="H351">
        <v>1.666</v>
      </c>
      <c r="I351">
        <v>144.4841</v>
      </c>
      <c r="K351" s="2">
        <v>0.722222222222221</v>
      </c>
      <c r="L351" s="3">
        <f t="shared" si="17"/>
        <v>309.72222222222223</v>
      </c>
      <c r="M351">
        <f t="shared" si="18"/>
        <v>513.2493412592747</v>
      </c>
      <c r="N351">
        <f t="shared" si="19"/>
        <v>203.51232370050258</v>
      </c>
    </row>
    <row r="352" spans="1:14" ht="12.75">
      <c r="A352" t="s">
        <v>296</v>
      </c>
      <c r="B352" s="1">
        <v>36834</v>
      </c>
      <c r="C352" s="2">
        <v>0.7279861111111111</v>
      </c>
      <c r="D352" t="s">
        <v>420</v>
      </c>
      <c r="E352">
        <v>0.675</v>
      </c>
      <c r="F352">
        <v>9.4235</v>
      </c>
      <c r="G352" t="s">
        <v>421</v>
      </c>
      <c r="H352">
        <v>1.665</v>
      </c>
      <c r="I352">
        <v>143.6875</v>
      </c>
      <c r="K352" s="2">
        <v>0.724305555555555</v>
      </c>
      <c r="L352" s="3">
        <f t="shared" si="17"/>
        <v>309.72430555555553</v>
      </c>
      <c r="M352">
        <f t="shared" si="18"/>
        <v>476.1375435476251</v>
      </c>
      <c r="N352">
        <f t="shared" si="19"/>
        <v>202.61879582497647</v>
      </c>
    </row>
    <row r="353" spans="1:14" ht="12.75">
      <c r="A353" t="s">
        <v>297</v>
      </c>
      <c r="B353" s="1">
        <v>36834</v>
      </c>
      <c r="C353" s="2">
        <v>0.7300231481481482</v>
      </c>
      <c r="D353" t="s">
        <v>420</v>
      </c>
      <c r="E353">
        <v>0.676</v>
      </c>
      <c r="F353">
        <v>10.2858</v>
      </c>
      <c r="G353" t="s">
        <v>421</v>
      </c>
      <c r="H353">
        <v>1.665</v>
      </c>
      <c r="I353">
        <v>144.8892</v>
      </c>
      <c r="K353" s="2">
        <v>0.726388888888888</v>
      </c>
      <c r="L353" s="3">
        <f t="shared" si="17"/>
        <v>309.7263888888889</v>
      </c>
      <c r="M353">
        <f t="shared" si="18"/>
        <v>519.7066424812609</v>
      </c>
      <c r="N353">
        <f t="shared" si="19"/>
        <v>203.96671504167205</v>
      </c>
    </row>
    <row r="354" spans="1:14" ht="12.75">
      <c r="A354" t="s">
        <v>298</v>
      </c>
      <c r="B354" s="1">
        <v>36834</v>
      </c>
      <c r="C354" s="2">
        <v>0.7321064814814814</v>
      </c>
      <c r="D354" t="s">
        <v>420</v>
      </c>
      <c r="E354">
        <v>0.675</v>
      </c>
      <c r="F354">
        <v>9.122</v>
      </c>
      <c r="G354" t="s">
        <v>421</v>
      </c>
      <c r="H354">
        <v>1.665</v>
      </c>
      <c r="I354">
        <v>150.0732</v>
      </c>
      <c r="K354" s="2">
        <v>0.728472222222221</v>
      </c>
      <c r="L354" s="3">
        <f t="shared" si="17"/>
        <v>309.7284722222222</v>
      </c>
      <c r="M354">
        <f t="shared" si="18"/>
        <v>460.9037695380099</v>
      </c>
      <c r="N354">
        <f t="shared" si="19"/>
        <v>209.78148846211803</v>
      </c>
    </row>
    <row r="355" spans="1:14" ht="12.75">
      <c r="A355" t="s">
        <v>299</v>
      </c>
      <c r="B355" s="1">
        <v>36834</v>
      </c>
      <c r="C355" s="2">
        <v>0.7341898148148148</v>
      </c>
      <c r="D355" t="s">
        <v>420</v>
      </c>
      <c r="E355">
        <v>0.675</v>
      </c>
      <c r="F355">
        <v>9.2592</v>
      </c>
      <c r="G355" t="s">
        <v>421</v>
      </c>
      <c r="H355">
        <v>1.665</v>
      </c>
      <c r="I355">
        <v>150.7747</v>
      </c>
      <c r="K355" s="2">
        <v>0.730555555555555</v>
      </c>
      <c r="L355" s="3">
        <f t="shared" si="17"/>
        <v>309.73055555555555</v>
      </c>
      <c r="M355">
        <f t="shared" si="18"/>
        <v>467.8360209281234</v>
      </c>
      <c r="N355">
        <f t="shared" si="19"/>
        <v>210.56834485765097</v>
      </c>
    </row>
    <row r="356" spans="1:14" ht="12.75">
      <c r="A356" t="s">
        <v>300</v>
      </c>
      <c r="B356" s="1">
        <v>36834</v>
      </c>
      <c r="C356" s="2">
        <v>0.7362731481481481</v>
      </c>
      <c r="D356" t="s">
        <v>420</v>
      </c>
      <c r="E356">
        <v>0.675</v>
      </c>
      <c r="F356">
        <v>9.4533</v>
      </c>
      <c r="G356" t="s">
        <v>421</v>
      </c>
      <c r="H356">
        <v>1.665</v>
      </c>
      <c r="I356">
        <v>155.154</v>
      </c>
      <c r="K356" s="2">
        <v>0.732638888888888</v>
      </c>
      <c r="L356" s="3">
        <f t="shared" si="17"/>
        <v>309.7326388888889</v>
      </c>
      <c r="M356">
        <f t="shared" si="18"/>
        <v>477.643236633816</v>
      </c>
      <c r="N356">
        <f t="shared" si="19"/>
        <v>215.48050481910138</v>
      </c>
    </row>
    <row r="357" spans="1:14" ht="12.75">
      <c r="A357" t="s">
        <v>301</v>
      </c>
      <c r="B357" s="1">
        <v>36834</v>
      </c>
      <c r="C357" s="2">
        <v>0.7383564814814815</v>
      </c>
      <c r="D357" t="s">
        <v>420</v>
      </c>
      <c r="E357">
        <v>0.676</v>
      </c>
      <c r="F357">
        <v>9.6513</v>
      </c>
      <c r="G357" t="s">
        <v>421</v>
      </c>
      <c r="H357">
        <v>1.666</v>
      </c>
      <c r="I357">
        <v>154.564</v>
      </c>
      <c r="K357" s="2">
        <v>0.734722222222221</v>
      </c>
      <c r="L357" s="3">
        <f t="shared" si="17"/>
        <v>309.7347222222222</v>
      </c>
      <c r="M357">
        <f t="shared" si="18"/>
        <v>487.6475061326678</v>
      </c>
      <c r="N357">
        <f t="shared" si="19"/>
        <v>214.81871540589475</v>
      </c>
    </row>
    <row r="358" spans="1:14" ht="12.75">
      <c r="A358" t="s">
        <v>302</v>
      </c>
      <c r="B358" s="1">
        <v>36834</v>
      </c>
      <c r="C358" s="2">
        <v>0.7404398148148149</v>
      </c>
      <c r="D358" t="s">
        <v>420</v>
      </c>
      <c r="E358">
        <v>0.676</v>
      </c>
      <c r="F358">
        <v>10.3114</v>
      </c>
      <c r="G358" t="s">
        <v>421</v>
      </c>
      <c r="H358">
        <v>1.666</v>
      </c>
      <c r="I358">
        <v>162.3831</v>
      </c>
      <c r="K358" s="2">
        <v>0.736805555555555</v>
      </c>
      <c r="L358" s="3">
        <f t="shared" si="17"/>
        <v>309.7368055555556</v>
      </c>
      <c r="M358">
        <f t="shared" si="18"/>
        <v>521.0001237902035</v>
      </c>
      <c r="N358">
        <f t="shared" si="19"/>
        <v>223.58921981403688</v>
      </c>
    </row>
    <row r="359" spans="1:14" ht="12.75">
      <c r="A359" t="s">
        <v>303</v>
      </c>
      <c r="B359" s="1">
        <v>36834</v>
      </c>
      <c r="C359" s="2">
        <v>0.7425231481481481</v>
      </c>
      <c r="D359" t="s">
        <v>420</v>
      </c>
      <c r="E359">
        <v>0.675</v>
      </c>
      <c r="F359">
        <v>9.3628</v>
      </c>
      <c r="G359" t="s">
        <v>421</v>
      </c>
      <c r="H359">
        <v>1.666</v>
      </c>
      <c r="I359">
        <v>155.9739</v>
      </c>
      <c r="K359" s="2">
        <v>0.738888888888888</v>
      </c>
      <c r="L359" s="3">
        <f t="shared" si="17"/>
        <v>309.7388888888889</v>
      </c>
      <c r="M359">
        <f t="shared" si="18"/>
        <v>473.0705781002498</v>
      </c>
      <c r="N359">
        <f t="shared" si="19"/>
        <v>216.40016776806425</v>
      </c>
    </row>
    <row r="360" spans="1:14" ht="12.75">
      <c r="A360" t="s">
        <v>304</v>
      </c>
      <c r="B360" s="1">
        <v>36834</v>
      </c>
      <c r="C360" s="2">
        <v>0.7446064814814815</v>
      </c>
      <c r="D360" t="s">
        <v>420</v>
      </c>
      <c r="E360">
        <v>0.675</v>
      </c>
      <c r="F360">
        <v>9.7964</v>
      </c>
      <c r="G360" t="s">
        <v>421</v>
      </c>
      <c r="H360">
        <v>1.666</v>
      </c>
      <c r="I360">
        <v>155.5628</v>
      </c>
      <c r="K360" s="2">
        <v>0.740972222222221</v>
      </c>
      <c r="L360" s="3">
        <f t="shared" si="17"/>
        <v>309.74097222222224</v>
      </c>
      <c r="M360">
        <f t="shared" si="18"/>
        <v>494.9789177704626</v>
      </c>
      <c r="N360">
        <f t="shared" si="19"/>
        <v>215.93904636506556</v>
      </c>
    </row>
    <row r="361" spans="1:14" ht="12.75">
      <c r="A361" t="s">
        <v>305</v>
      </c>
      <c r="B361" s="1">
        <v>36834</v>
      </c>
      <c r="C361" s="2">
        <v>0.7467013888888889</v>
      </c>
      <c r="D361" t="s">
        <v>420</v>
      </c>
      <c r="E361">
        <v>0.68</v>
      </c>
      <c r="F361">
        <v>10.4383</v>
      </c>
      <c r="G361" t="s">
        <v>421</v>
      </c>
      <c r="H361">
        <v>1.67</v>
      </c>
      <c r="I361">
        <v>148.8338</v>
      </c>
      <c r="K361" s="2">
        <v>0.743055555555554</v>
      </c>
      <c r="L361" s="3">
        <f t="shared" si="17"/>
        <v>309.74305555555554</v>
      </c>
      <c r="M361">
        <f t="shared" si="18"/>
        <v>527.411951059922</v>
      </c>
      <c r="N361">
        <f t="shared" si="19"/>
        <v>208.39128202359547</v>
      </c>
    </row>
    <row r="362" spans="1:14" ht="12.75">
      <c r="A362" t="s">
        <v>428</v>
      </c>
      <c r="B362" s="1">
        <v>36834</v>
      </c>
      <c r="C362">
        <f>AVERAGE(C361,C363)</f>
        <v>0.7487847222222221</v>
      </c>
      <c r="D362" t="s">
        <v>420</v>
      </c>
      <c r="E362" t="s">
        <v>428</v>
      </c>
      <c r="F362" t="s">
        <v>428</v>
      </c>
      <c r="G362" t="s">
        <v>421</v>
      </c>
      <c r="H362" t="s">
        <v>428</v>
      </c>
      <c r="I362" t="s">
        <v>428</v>
      </c>
      <c r="K362" s="2">
        <v>0.745138888888888</v>
      </c>
      <c r="L362" s="3">
        <f t="shared" si="17"/>
        <v>309.7451388888889</v>
      </c>
      <c r="M362" t="s">
        <v>428</v>
      </c>
      <c r="N362" t="s">
        <v>428</v>
      </c>
    </row>
    <row r="363" spans="1:14" ht="12.75">
      <c r="A363" t="s">
        <v>306</v>
      </c>
      <c r="B363" s="1">
        <v>36834</v>
      </c>
      <c r="C363" s="2">
        <v>0.7508680555555555</v>
      </c>
      <c r="D363" t="s">
        <v>420</v>
      </c>
      <c r="E363">
        <v>0.676</v>
      </c>
      <c r="F363">
        <v>10.6269</v>
      </c>
      <c r="G363" t="s">
        <v>421</v>
      </c>
      <c r="H363">
        <v>1.665</v>
      </c>
      <c r="I363">
        <v>158.2889</v>
      </c>
      <c r="K363" s="2">
        <v>0.747222222222221</v>
      </c>
      <c r="L363" s="3">
        <f t="shared" si="17"/>
        <v>309.7472222222222</v>
      </c>
      <c r="M363">
        <f t="shared" si="18"/>
        <v>536.9412703906464</v>
      </c>
      <c r="N363">
        <f t="shared" si="19"/>
        <v>218.9968499571716</v>
      </c>
    </row>
    <row r="364" spans="1:14" ht="12.75">
      <c r="A364" t="s">
        <v>307</v>
      </c>
      <c r="B364" s="1">
        <v>36834</v>
      </c>
      <c r="C364" s="2">
        <v>0.7530092592592593</v>
      </c>
      <c r="D364" t="s">
        <v>420</v>
      </c>
      <c r="E364">
        <v>0.676</v>
      </c>
      <c r="F364">
        <v>9.7033</v>
      </c>
      <c r="G364" t="s">
        <v>421</v>
      </c>
      <c r="H364">
        <v>1.665</v>
      </c>
      <c r="I364">
        <v>155.5464</v>
      </c>
      <c r="K364" s="2">
        <v>0.749305555555555</v>
      </c>
      <c r="L364" s="3">
        <f t="shared" si="17"/>
        <v>309.74930555555557</v>
      </c>
      <c r="M364">
        <f t="shared" si="18"/>
        <v>490.2748900414571</v>
      </c>
      <c r="N364">
        <f t="shared" si="19"/>
        <v>215.92065086273237</v>
      </c>
    </row>
    <row r="365" spans="1:17" ht="12.75">
      <c r="A365" t="s">
        <v>308</v>
      </c>
      <c r="B365" s="1">
        <v>36834</v>
      </c>
      <c r="C365" s="2">
        <v>0.7550347222222222</v>
      </c>
      <c r="D365" t="s">
        <v>420</v>
      </c>
      <c r="E365">
        <v>0.676</v>
      </c>
      <c r="F365">
        <v>10.2848</v>
      </c>
      <c r="G365" t="s">
        <v>421</v>
      </c>
      <c r="H365">
        <v>1.668</v>
      </c>
      <c r="I365">
        <v>222.2932</v>
      </c>
      <c r="K365" s="2">
        <v>0.751388888888888</v>
      </c>
      <c r="L365" s="3">
        <f t="shared" si="17"/>
        <v>309.75138888888887</v>
      </c>
      <c r="M365" t="s">
        <v>428</v>
      </c>
      <c r="N365" t="s">
        <v>428</v>
      </c>
      <c r="P365" t="s">
        <v>429</v>
      </c>
      <c r="Q365" t="s">
        <v>420</v>
      </c>
    </row>
    <row r="366" spans="1:14" ht="12.75">
      <c r="A366" t="s">
        <v>428</v>
      </c>
      <c r="B366" s="1">
        <v>36834</v>
      </c>
      <c r="C366">
        <f>AVERAGE(C365,C367)</f>
        <v>0.7571238425925926</v>
      </c>
      <c r="D366" t="s">
        <v>420</v>
      </c>
      <c r="E366" t="s">
        <v>428</v>
      </c>
      <c r="F366" t="s">
        <v>428</v>
      </c>
      <c r="G366" t="s">
        <v>421</v>
      </c>
      <c r="H366" t="s">
        <v>428</v>
      </c>
      <c r="I366" t="s">
        <v>428</v>
      </c>
      <c r="K366" s="2">
        <v>0.753472222222221</v>
      </c>
      <c r="L366" s="3">
        <f t="shared" si="17"/>
        <v>309.75347222222223</v>
      </c>
      <c r="M366" t="s">
        <v>428</v>
      </c>
      <c r="N366" t="s">
        <v>428</v>
      </c>
    </row>
    <row r="367" spans="1:17" ht="12.75">
      <c r="A367" t="s">
        <v>309</v>
      </c>
      <c r="B367" s="1">
        <v>36834</v>
      </c>
      <c r="C367" s="2">
        <v>0.7592129629629629</v>
      </c>
      <c r="D367" t="s">
        <v>420</v>
      </c>
      <c r="E367">
        <v>0.681</v>
      </c>
      <c r="F367">
        <v>9.3528</v>
      </c>
      <c r="G367" t="s">
        <v>421</v>
      </c>
      <c r="H367">
        <v>1.671</v>
      </c>
      <c r="I367">
        <v>216.7439</v>
      </c>
      <c r="K367" s="2">
        <v>0.755555555555554</v>
      </c>
      <c r="L367" s="3">
        <f t="shared" si="17"/>
        <v>309.75555555555553</v>
      </c>
      <c r="M367" t="s">
        <v>428</v>
      </c>
      <c r="N367" t="s">
        <v>428</v>
      </c>
      <c r="P367">
        <f>AVERAGE(I366:I368)</f>
        <v>216.21245</v>
      </c>
      <c r="Q367">
        <f>AVERAGE(F366:F368)</f>
        <v>9.8845</v>
      </c>
    </row>
    <row r="368" spans="1:17" ht="12.75">
      <c r="A368" t="s">
        <v>310</v>
      </c>
      <c r="B368" s="1">
        <v>36834</v>
      </c>
      <c r="C368" s="2">
        <v>0.7612962962962962</v>
      </c>
      <c r="D368" t="s">
        <v>420</v>
      </c>
      <c r="E368">
        <v>0.676</v>
      </c>
      <c r="F368">
        <v>10.4162</v>
      </c>
      <c r="G368" t="s">
        <v>421</v>
      </c>
      <c r="H368">
        <v>1.668</v>
      </c>
      <c r="I368">
        <v>215.681</v>
      </c>
      <c r="K368" s="2">
        <v>0.757638888888888</v>
      </c>
      <c r="L368" s="3">
        <f t="shared" si="17"/>
        <v>309.7576388888889</v>
      </c>
      <c r="M368" t="s">
        <v>428</v>
      </c>
      <c r="N368" t="s">
        <v>428</v>
      </c>
      <c r="P368">
        <f>STDEV(I366:I368)</f>
        <v>0.7515837977312073</v>
      </c>
      <c r="Q368">
        <f>STDEV(F366:F368)</f>
        <v>0.7519373511138003</v>
      </c>
    </row>
    <row r="369" spans="1:14" ht="12.75">
      <c r="A369" t="s">
        <v>311</v>
      </c>
      <c r="B369" s="1">
        <v>36834</v>
      </c>
      <c r="C369" s="2">
        <v>0.7633796296296297</v>
      </c>
      <c r="D369" t="s">
        <v>420</v>
      </c>
      <c r="E369">
        <v>0.675</v>
      </c>
      <c r="F369">
        <v>10.0137</v>
      </c>
      <c r="G369" t="s">
        <v>421</v>
      </c>
      <c r="H369">
        <v>1.665</v>
      </c>
      <c r="I369">
        <v>159.6257</v>
      </c>
      <c r="K369" s="2">
        <v>0.759722222222221</v>
      </c>
      <c r="L369" s="3">
        <f t="shared" si="17"/>
        <v>309.7597222222222</v>
      </c>
      <c r="M369">
        <f aca="true" t="shared" si="20" ref="M369:M432">500*F369/AVERAGE($Q$367,$Q$6)</f>
        <v>496.32888680348805</v>
      </c>
      <c r="N369">
        <f aca="true" t="shared" si="21" ref="N369:N432">(277-103)/(-60+(AVERAGE($Q$4,$P$367)))*I369+277-((277-103)/(-60+(AVERAGE($Q$4,$P$367)))*210)</f>
        <v>221.8587349998739</v>
      </c>
    </row>
    <row r="370" spans="1:14" ht="12.75">
      <c r="A370" t="s">
        <v>312</v>
      </c>
      <c r="B370" s="1">
        <v>36834</v>
      </c>
      <c r="C370" s="2">
        <v>0.7655208333333333</v>
      </c>
      <c r="D370" t="s">
        <v>420</v>
      </c>
      <c r="E370">
        <v>0.675</v>
      </c>
      <c r="F370">
        <v>11.1484</v>
      </c>
      <c r="G370" t="s">
        <v>421</v>
      </c>
      <c r="H370">
        <v>1.663</v>
      </c>
      <c r="I370">
        <v>164.0091</v>
      </c>
      <c r="K370" s="2">
        <v>0.761805555555554</v>
      </c>
      <c r="L370" s="3">
        <f t="shared" si="17"/>
        <v>309.76180555555555</v>
      </c>
      <c r="M370">
        <f t="shared" si="20"/>
        <v>552.5702748874048</v>
      </c>
      <c r="N370">
        <f t="shared" si="21"/>
        <v>226.65694005684844</v>
      </c>
    </row>
    <row r="371" spans="1:14" ht="12.75">
      <c r="A371" t="s">
        <v>313</v>
      </c>
      <c r="B371" s="1">
        <v>36834</v>
      </c>
      <c r="C371" s="2">
        <v>0.7675462962962962</v>
      </c>
      <c r="D371" t="s">
        <v>420</v>
      </c>
      <c r="E371">
        <v>0.675</v>
      </c>
      <c r="F371">
        <v>10.1807</v>
      </c>
      <c r="G371" t="s">
        <v>421</v>
      </c>
      <c r="H371">
        <v>1.665</v>
      </c>
      <c r="I371">
        <v>147.6936</v>
      </c>
      <c r="K371" s="2">
        <v>0.763888888888888</v>
      </c>
      <c r="L371" s="3">
        <f t="shared" si="17"/>
        <v>309.7638888888889</v>
      </c>
      <c r="M371">
        <f t="shared" si="20"/>
        <v>504.60623924026794</v>
      </c>
      <c r="N371">
        <f t="shared" si="21"/>
        <v>208.79748971987988</v>
      </c>
    </row>
    <row r="372" spans="1:14" ht="12.75">
      <c r="A372" t="s">
        <v>314</v>
      </c>
      <c r="B372" s="1">
        <v>36834</v>
      </c>
      <c r="C372" s="2">
        <v>0.7696296296296296</v>
      </c>
      <c r="D372" t="s">
        <v>420</v>
      </c>
      <c r="E372">
        <v>0.676</v>
      </c>
      <c r="F372">
        <v>9.7708</v>
      </c>
      <c r="G372" t="s">
        <v>421</v>
      </c>
      <c r="H372">
        <v>1.665</v>
      </c>
      <c r="I372">
        <v>157.4715</v>
      </c>
      <c r="K372" s="2">
        <v>0.765972222222221</v>
      </c>
      <c r="L372" s="3">
        <f t="shared" si="17"/>
        <v>309.7659722222222</v>
      </c>
      <c r="M372">
        <f t="shared" si="20"/>
        <v>484.2895520316687</v>
      </c>
      <c r="N372">
        <f t="shared" si="21"/>
        <v>219.5006811298793</v>
      </c>
    </row>
    <row r="373" spans="1:14" ht="12.75">
      <c r="A373" t="s">
        <v>315</v>
      </c>
      <c r="B373" s="1">
        <v>36834</v>
      </c>
      <c r="C373" s="2">
        <v>0.771712962962963</v>
      </c>
      <c r="D373" t="s">
        <v>420</v>
      </c>
      <c r="E373">
        <v>0.676</v>
      </c>
      <c r="F373">
        <v>10.2136</v>
      </c>
      <c r="G373" t="s">
        <v>421</v>
      </c>
      <c r="H373">
        <v>1.666</v>
      </c>
      <c r="I373">
        <v>140.5051</v>
      </c>
      <c r="K373" s="2">
        <v>0.768055555555553</v>
      </c>
      <c r="L373" s="3">
        <f t="shared" si="17"/>
        <v>309.7680555555556</v>
      </c>
      <c r="M373">
        <f t="shared" si="20"/>
        <v>506.2369272352982</v>
      </c>
      <c r="N373">
        <f t="shared" si="21"/>
        <v>200.92873554456816</v>
      </c>
    </row>
    <row r="374" spans="1:14" ht="12.75">
      <c r="A374" t="s">
        <v>316</v>
      </c>
      <c r="B374" s="1">
        <v>36834</v>
      </c>
      <c r="C374" s="2">
        <v>0.7737962962962963</v>
      </c>
      <c r="D374" t="s">
        <v>420</v>
      </c>
      <c r="E374">
        <v>0.675</v>
      </c>
      <c r="F374">
        <v>9.8674</v>
      </c>
      <c r="G374" t="s">
        <v>421</v>
      </c>
      <c r="H374">
        <v>1.668</v>
      </c>
      <c r="I374">
        <v>150.5366</v>
      </c>
      <c r="K374" s="2">
        <v>0.770138888888888</v>
      </c>
      <c r="L374" s="3">
        <f t="shared" si="17"/>
        <v>309.7701388888889</v>
      </c>
      <c r="M374">
        <f t="shared" si="20"/>
        <v>489.07752954899166</v>
      </c>
      <c r="N374">
        <f t="shared" si="21"/>
        <v>211.90952534906694</v>
      </c>
    </row>
    <row r="375" spans="1:14" ht="12.75">
      <c r="A375" t="s">
        <v>428</v>
      </c>
      <c r="B375" s="1">
        <v>36834</v>
      </c>
      <c r="C375">
        <f>AVERAGE(C374,C376)</f>
        <v>0.7758854166666667</v>
      </c>
      <c r="D375" t="s">
        <v>420</v>
      </c>
      <c r="E375" t="s">
        <v>428</v>
      </c>
      <c r="F375" t="s">
        <v>428</v>
      </c>
      <c r="G375" t="s">
        <v>421</v>
      </c>
      <c r="H375" t="s">
        <v>428</v>
      </c>
      <c r="I375" t="s">
        <v>428</v>
      </c>
      <c r="K375" s="2">
        <v>0.772222222222221</v>
      </c>
      <c r="L375" s="3">
        <f t="shared" si="17"/>
        <v>309.77222222222224</v>
      </c>
      <c r="M375" t="s">
        <v>428</v>
      </c>
      <c r="N375" t="s">
        <v>428</v>
      </c>
    </row>
    <row r="376" spans="1:14" ht="12.75">
      <c r="A376" t="s">
        <v>317</v>
      </c>
      <c r="B376" s="1">
        <v>36834</v>
      </c>
      <c r="C376" s="2">
        <v>0.777974537037037</v>
      </c>
      <c r="D376" t="s">
        <v>420</v>
      </c>
      <c r="E376">
        <v>0.675</v>
      </c>
      <c r="F376">
        <v>9.5013</v>
      </c>
      <c r="G376" t="s">
        <v>421</v>
      </c>
      <c r="H376">
        <v>1.665</v>
      </c>
      <c r="I376">
        <v>146.9928</v>
      </c>
      <c r="K376" s="2">
        <v>0.774305555555554</v>
      </c>
      <c r="L376" s="3">
        <f t="shared" si="17"/>
        <v>309.77430555555554</v>
      </c>
      <c r="M376">
        <f t="shared" si="20"/>
        <v>470.9317886681228</v>
      </c>
      <c r="N376">
        <f t="shared" si="21"/>
        <v>208.03037238996984</v>
      </c>
    </row>
    <row r="377" spans="1:14" ht="12.75">
      <c r="A377" t="s">
        <v>318</v>
      </c>
      <c r="B377" s="1">
        <v>36834</v>
      </c>
      <c r="C377" s="2">
        <v>0.7800578703703703</v>
      </c>
      <c r="D377" t="s">
        <v>420</v>
      </c>
      <c r="E377">
        <v>0.675</v>
      </c>
      <c r="F377">
        <v>9.7566</v>
      </c>
      <c r="G377" t="s">
        <v>421</v>
      </c>
      <c r="H377">
        <v>1.665</v>
      </c>
      <c r="I377">
        <v>137.7181</v>
      </c>
      <c r="K377" s="2">
        <v>0.776388888888888</v>
      </c>
      <c r="L377" s="3">
        <f t="shared" si="17"/>
        <v>309.7763888888889</v>
      </c>
      <c r="M377">
        <f t="shared" si="20"/>
        <v>483.5857292496192</v>
      </c>
      <c r="N377">
        <f t="shared" si="21"/>
        <v>197.87799924539667</v>
      </c>
    </row>
    <row r="378" spans="1:14" ht="12.75">
      <c r="A378" t="s">
        <v>319</v>
      </c>
      <c r="B378" s="1">
        <v>36834</v>
      </c>
      <c r="C378" s="2">
        <v>0.782199074074074</v>
      </c>
      <c r="D378" t="s">
        <v>420</v>
      </c>
      <c r="E378">
        <v>0.676</v>
      </c>
      <c r="F378">
        <v>10.2471</v>
      </c>
      <c r="G378" t="s">
        <v>421</v>
      </c>
      <c r="H378">
        <v>1.665</v>
      </c>
      <c r="I378">
        <v>142.5664</v>
      </c>
      <c r="K378" s="2">
        <v>0.778472222222221</v>
      </c>
      <c r="L378" s="3">
        <f t="shared" si="17"/>
        <v>309.7784722222222</v>
      </c>
      <c r="M378">
        <f t="shared" si="20"/>
        <v>507.8973542211193</v>
      </c>
      <c r="N378">
        <f t="shared" si="21"/>
        <v>203.18509820459036</v>
      </c>
    </row>
    <row r="379" spans="1:14" ht="12.75">
      <c r="A379" t="s">
        <v>428</v>
      </c>
      <c r="B379" s="1">
        <v>36834</v>
      </c>
      <c r="C379">
        <f>AVERAGE(C378,C380)</f>
        <v>0.7842534722222221</v>
      </c>
      <c r="D379" t="s">
        <v>420</v>
      </c>
      <c r="E379" t="s">
        <v>428</v>
      </c>
      <c r="F379" t="s">
        <v>428</v>
      </c>
      <c r="G379" t="s">
        <v>421</v>
      </c>
      <c r="H379" t="s">
        <v>428</v>
      </c>
      <c r="I379" t="s">
        <v>428</v>
      </c>
      <c r="K379" s="2">
        <v>0.780555555555554</v>
      </c>
      <c r="L379" s="3">
        <f t="shared" si="17"/>
        <v>309.78055555555557</v>
      </c>
      <c r="M379" t="s">
        <v>428</v>
      </c>
      <c r="N379" t="s">
        <v>428</v>
      </c>
    </row>
    <row r="380" spans="1:14" ht="12.75">
      <c r="A380" t="s">
        <v>320</v>
      </c>
      <c r="B380" s="1">
        <v>36834</v>
      </c>
      <c r="C380" s="2">
        <v>0.7863078703703703</v>
      </c>
      <c r="D380" t="s">
        <v>420</v>
      </c>
      <c r="E380">
        <v>0.673</v>
      </c>
      <c r="F380">
        <v>10.0918</v>
      </c>
      <c r="G380" t="s">
        <v>421</v>
      </c>
      <c r="H380">
        <v>1.666</v>
      </c>
      <c r="I380">
        <v>138.8985</v>
      </c>
      <c r="K380" s="2">
        <v>0.782638888888888</v>
      </c>
      <c r="L380" s="3">
        <f t="shared" si="17"/>
        <v>309.78263888888887</v>
      </c>
      <c r="M380">
        <f t="shared" si="20"/>
        <v>500.1999121047605</v>
      </c>
      <c r="N380">
        <f t="shared" si="21"/>
        <v>199.17010155165502</v>
      </c>
    </row>
    <row r="381" spans="1:14" ht="12.75">
      <c r="A381" t="s">
        <v>321</v>
      </c>
      <c r="B381" s="1">
        <v>36834</v>
      </c>
      <c r="C381" s="2">
        <v>0.7883912037037036</v>
      </c>
      <c r="D381" t="s">
        <v>420</v>
      </c>
      <c r="E381">
        <v>0.675</v>
      </c>
      <c r="F381">
        <v>10.2705</v>
      </c>
      <c r="G381" t="s">
        <v>421</v>
      </c>
      <c r="H381">
        <v>1.666</v>
      </c>
      <c r="I381">
        <v>133.6984</v>
      </c>
      <c r="K381" s="2">
        <v>0.784722222222221</v>
      </c>
      <c r="L381" s="3">
        <f t="shared" si="17"/>
        <v>309.78472222222223</v>
      </c>
      <c r="M381">
        <f t="shared" si="20"/>
        <v>509.0571748619615</v>
      </c>
      <c r="N381">
        <f t="shared" si="21"/>
        <v>193.47791144425588</v>
      </c>
    </row>
    <row r="382" spans="1:14" ht="12.75">
      <c r="A382" t="s">
        <v>322</v>
      </c>
      <c r="B382" s="1">
        <v>36834</v>
      </c>
      <c r="C382" s="2">
        <v>0.7905439814814814</v>
      </c>
      <c r="D382" t="s">
        <v>420</v>
      </c>
      <c r="E382">
        <v>0.675</v>
      </c>
      <c r="F382">
        <v>8.6322</v>
      </c>
      <c r="G382" t="s">
        <v>421</v>
      </c>
      <c r="H382">
        <v>1.665</v>
      </c>
      <c r="I382">
        <v>134.4395</v>
      </c>
      <c r="K382" s="2">
        <v>0.786805555555554</v>
      </c>
      <c r="L382" s="3">
        <f t="shared" si="17"/>
        <v>309.78680555555553</v>
      </c>
      <c r="M382">
        <f t="shared" si="20"/>
        <v>427.8548605076115</v>
      </c>
      <c r="N382">
        <f t="shared" si="21"/>
        <v>194.2891423991594</v>
      </c>
    </row>
    <row r="383" spans="1:14" ht="12.75">
      <c r="A383" t="s">
        <v>323</v>
      </c>
      <c r="B383" s="1">
        <v>36834</v>
      </c>
      <c r="C383" s="2">
        <v>0.7925694444444445</v>
      </c>
      <c r="D383" t="s">
        <v>420</v>
      </c>
      <c r="E383">
        <v>0.676</v>
      </c>
      <c r="F383">
        <v>9.1834</v>
      </c>
      <c r="G383" t="s">
        <v>421</v>
      </c>
      <c r="H383">
        <v>1.665</v>
      </c>
      <c r="I383">
        <v>139.8388</v>
      </c>
      <c r="K383" s="2">
        <v>0.788888888888888</v>
      </c>
      <c r="L383" s="3">
        <f t="shared" si="17"/>
        <v>309.7888888888889</v>
      </c>
      <c r="M383">
        <f t="shared" si="20"/>
        <v>455.17508004745025</v>
      </c>
      <c r="N383">
        <f t="shared" si="21"/>
        <v>200.19938298047128</v>
      </c>
    </row>
    <row r="384" spans="1:14" ht="12.75">
      <c r="A384" t="s">
        <v>324</v>
      </c>
      <c r="B384" s="1">
        <v>36834</v>
      </c>
      <c r="C384" s="2">
        <v>0.7946527777777778</v>
      </c>
      <c r="D384" t="s">
        <v>420</v>
      </c>
      <c r="E384">
        <v>0.675</v>
      </c>
      <c r="F384">
        <v>10.0598</v>
      </c>
      <c r="G384" t="s">
        <v>421</v>
      </c>
      <c r="H384">
        <v>1.663</v>
      </c>
      <c r="I384">
        <v>139.9083</v>
      </c>
      <c r="K384" s="2">
        <v>0.790972222222221</v>
      </c>
      <c r="L384" s="3">
        <f t="shared" si="17"/>
        <v>309.7909722222222</v>
      </c>
      <c r="M384">
        <f t="shared" si="20"/>
        <v>498.61383259591645</v>
      </c>
      <c r="N384">
        <f t="shared" si="21"/>
        <v>200.27545982754424</v>
      </c>
    </row>
    <row r="385" spans="1:14" ht="12.75">
      <c r="A385" t="s">
        <v>325</v>
      </c>
      <c r="B385" s="1">
        <v>36834</v>
      </c>
      <c r="C385" s="2">
        <v>0.7967361111111111</v>
      </c>
      <c r="D385" t="s">
        <v>420</v>
      </c>
      <c r="E385">
        <v>0.675</v>
      </c>
      <c r="F385">
        <v>10.5035</v>
      </c>
      <c r="G385" t="s">
        <v>421</v>
      </c>
      <c r="H385">
        <v>1.663</v>
      </c>
      <c r="I385">
        <v>140.4284</v>
      </c>
      <c r="K385" s="2">
        <v>0.793055555555554</v>
      </c>
      <c r="L385" s="3">
        <f t="shared" si="17"/>
        <v>309.79305555555555</v>
      </c>
      <c r="M385">
        <f t="shared" si="20"/>
        <v>520.6058162857322</v>
      </c>
      <c r="N385">
        <f t="shared" si="21"/>
        <v>200.84477735506454</v>
      </c>
    </row>
    <row r="386" spans="1:14" ht="12.75">
      <c r="A386" t="s">
        <v>326</v>
      </c>
      <c r="B386" s="1">
        <v>36834</v>
      </c>
      <c r="C386" s="2">
        <v>0.7988194444444444</v>
      </c>
      <c r="D386" t="s">
        <v>420</v>
      </c>
      <c r="E386">
        <v>0.676</v>
      </c>
      <c r="F386">
        <v>9.9853</v>
      </c>
      <c r="G386" t="s">
        <v>421</v>
      </c>
      <c r="H386">
        <v>1.665</v>
      </c>
      <c r="I386">
        <v>138.0773</v>
      </c>
      <c r="K386" s="2">
        <v>0.795138888888888</v>
      </c>
      <c r="L386" s="3">
        <f t="shared" si="17"/>
        <v>309.7951388888889</v>
      </c>
      <c r="M386">
        <f t="shared" si="20"/>
        <v>494.921241239389</v>
      </c>
      <c r="N386">
        <f t="shared" si="21"/>
        <v>198.27119066221138</v>
      </c>
    </row>
    <row r="387" spans="1:14" ht="12.75">
      <c r="A387" t="s">
        <v>327</v>
      </c>
      <c r="B387" s="1">
        <v>36834</v>
      </c>
      <c r="C387" s="2">
        <v>0.8009027777777779</v>
      </c>
      <c r="D387" t="s">
        <v>420</v>
      </c>
      <c r="E387">
        <v>0.675</v>
      </c>
      <c r="F387">
        <v>9.8313</v>
      </c>
      <c r="G387" t="s">
        <v>421</v>
      </c>
      <c r="H387">
        <v>1.668</v>
      </c>
      <c r="I387">
        <v>137.073</v>
      </c>
      <c r="K387" s="2">
        <v>0.797222222222221</v>
      </c>
      <c r="L387" s="3">
        <f t="shared" si="17"/>
        <v>309.7972222222222</v>
      </c>
      <c r="M387">
        <f t="shared" si="20"/>
        <v>487.28823360307706</v>
      </c>
      <c r="N387">
        <f t="shared" si="21"/>
        <v>197.17185285623435</v>
      </c>
    </row>
    <row r="388" spans="1:14" ht="12.75">
      <c r="A388" t="s">
        <v>328</v>
      </c>
      <c r="B388" s="1">
        <v>36834</v>
      </c>
      <c r="C388" s="2">
        <v>0.8030439814814815</v>
      </c>
      <c r="D388" t="s">
        <v>420</v>
      </c>
      <c r="E388">
        <v>0.675</v>
      </c>
      <c r="F388">
        <v>10.008</v>
      </c>
      <c r="G388" t="s">
        <v>421</v>
      </c>
      <c r="H388">
        <v>1.666</v>
      </c>
      <c r="I388">
        <v>131.1537</v>
      </c>
      <c r="K388" s="2">
        <v>0.799305555555553</v>
      </c>
      <c r="L388" s="3">
        <f t="shared" si="17"/>
        <v>309.7993055555556</v>
      </c>
      <c r="M388">
        <f t="shared" si="20"/>
        <v>496.0463663909752</v>
      </c>
      <c r="N388">
        <f t="shared" si="21"/>
        <v>190.69240421049147</v>
      </c>
    </row>
    <row r="389" spans="1:14" ht="12.75">
      <c r="A389" t="s">
        <v>329</v>
      </c>
      <c r="B389" s="1">
        <v>36834</v>
      </c>
      <c r="C389" s="2">
        <v>0.8050810185185185</v>
      </c>
      <c r="D389" t="s">
        <v>420</v>
      </c>
      <c r="E389">
        <v>0.675</v>
      </c>
      <c r="F389">
        <v>9.8078</v>
      </c>
      <c r="G389" t="s">
        <v>421</v>
      </c>
      <c r="H389">
        <v>1.668</v>
      </c>
      <c r="I389">
        <v>133.3429</v>
      </c>
      <c r="K389" s="2">
        <v>0.801388888888888</v>
      </c>
      <c r="L389" s="3">
        <f t="shared" si="17"/>
        <v>309.8013888888889</v>
      </c>
      <c r="M389">
        <f t="shared" si="20"/>
        <v>486.1234564637697</v>
      </c>
      <c r="N389">
        <f t="shared" si="21"/>
        <v>193.08877016174586</v>
      </c>
    </row>
    <row r="390" spans="1:14" ht="12.75">
      <c r="A390" t="s">
        <v>330</v>
      </c>
      <c r="B390" s="1">
        <v>36834</v>
      </c>
      <c r="C390" s="2">
        <v>0.8071643518518519</v>
      </c>
      <c r="D390" t="s">
        <v>420</v>
      </c>
      <c r="E390">
        <v>0.676</v>
      </c>
      <c r="F390">
        <v>9.7334</v>
      </c>
      <c r="G390" t="s">
        <v>421</v>
      </c>
      <c r="H390">
        <v>1.666</v>
      </c>
      <c r="I390">
        <v>132.9089</v>
      </c>
      <c r="K390" s="2">
        <v>0.803472222222221</v>
      </c>
      <c r="L390" s="3">
        <f aca="true" t="shared" si="22" ref="L390:L453">B390-DATE(1999,12,31)+K390</f>
        <v>309.80347222222224</v>
      </c>
      <c r="M390">
        <f t="shared" si="20"/>
        <v>482.4358216057072</v>
      </c>
      <c r="N390">
        <f t="shared" si="21"/>
        <v>192.61370035412466</v>
      </c>
    </row>
    <row r="391" spans="1:14" ht="12.75">
      <c r="A391" t="s">
        <v>428</v>
      </c>
      <c r="B391" s="1">
        <v>36834</v>
      </c>
      <c r="C391">
        <f>AVERAGE(C390,C392)</f>
        <v>0.8092476851851851</v>
      </c>
      <c r="D391" t="s">
        <v>420</v>
      </c>
      <c r="E391" t="s">
        <v>428</v>
      </c>
      <c r="F391" t="s">
        <v>428</v>
      </c>
      <c r="G391" t="s">
        <v>421</v>
      </c>
      <c r="H391" t="s">
        <v>428</v>
      </c>
      <c r="I391" t="s">
        <v>428</v>
      </c>
      <c r="K391" s="2">
        <v>0.805555555555554</v>
      </c>
      <c r="L391" s="3">
        <f t="shared" si="22"/>
        <v>309.80555555555554</v>
      </c>
      <c r="M391" t="s">
        <v>428</v>
      </c>
      <c r="N391" t="s">
        <v>428</v>
      </c>
    </row>
    <row r="392" spans="1:14" ht="12.75">
      <c r="A392" t="s">
        <v>331</v>
      </c>
      <c r="B392" s="1">
        <v>36834</v>
      </c>
      <c r="C392" s="2">
        <v>0.8113310185185184</v>
      </c>
      <c r="D392" t="s">
        <v>420</v>
      </c>
      <c r="E392">
        <v>0.675</v>
      </c>
      <c r="F392">
        <v>10.4157</v>
      </c>
      <c r="G392" t="s">
        <v>421</v>
      </c>
      <c r="H392">
        <v>1.665</v>
      </c>
      <c r="I392">
        <v>137.3539</v>
      </c>
      <c r="K392" s="2">
        <v>0.807638888888888</v>
      </c>
      <c r="L392" s="3">
        <f t="shared" si="22"/>
        <v>309.8076388888889</v>
      </c>
      <c r="M392">
        <f t="shared" si="20"/>
        <v>516.2540106333413</v>
      </c>
      <c r="N392">
        <f t="shared" si="21"/>
        <v>197.4793346741164</v>
      </c>
    </row>
    <row r="393" spans="1:14" ht="12.75">
      <c r="A393" t="s">
        <v>332</v>
      </c>
      <c r="B393" s="1">
        <v>36834</v>
      </c>
      <c r="C393" s="2">
        <v>0.8134143518518518</v>
      </c>
      <c r="D393" t="s">
        <v>420</v>
      </c>
      <c r="E393">
        <v>0.675</v>
      </c>
      <c r="F393">
        <v>9.7694</v>
      </c>
      <c r="G393" t="s">
        <v>421</v>
      </c>
      <c r="H393">
        <v>1.666</v>
      </c>
      <c r="I393">
        <v>141.008</v>
      </c>
      <c r="K393" s="2">
        <v>0.809722222222221</v>
      </c>
      <c r="L393" s="3">
        <f t="shared" si="22"/>
        <v>309.8097222222222</v>
      </c>
      <c r="M393">
        <f t="shared" si="20"/>
        <v>484.22016105315674</v>
      </c>
      <c r="N393">
        <f t="shared" si="21"/>
        <v>201.4792254207265</v>
      </c>
    </row>
    <row r="394" spans="1:14" ht="12.75">
      <c r="A394" t="s">
        <v>333</v>
      </c>
      <c r="B394" s="1">
        <v>36834</v>
      </c>
      <c r="C394" s="2">
        <v>0.8154976851851852</v>
      </c>
      <c r="D394" t="s">
        <v>420</v>
      </c>
      <c r="E394">
        <v>0.673</v>
      </c>
      <c r="F394">
        <v>10.8682</v>
      </c>
      <c r="G394" t="s">
        <v>421</v>
      </c>
      <c r="H394">
        <v>1.666</v>
      </c>
      <c r="I394">
        <v>135.5034</v>
      </c>
      <c r="K394" s="2">
        <v>0.811805555555554</v>
      </c>
      <c r="L394" s="3">
        <f t="shared" si="22"/>
        <v>309.81180555555557</v>
      </c>
      <c r="M394">
        <f t="shared" si="20"/>
        <v>538.6821661880892</v>
      </c>
      <c r="N394">
        <f t="shared" si="21"/>
        <v>195.45372020636734</v>
      </c>
    </row>
    <row r="395" spans="1:14" ht="12.75">
      <c r="A395" t="s">
        <v>428</v>
      </c>
      <c r="B395" s="1">
        <v>36834</v>
      </c>
      <c r="C395">
        <f>AVERAGE(C394,C396)</f>
        <v>0.8175868055555555</v>
      </c>
      <c r="D395" t="s">
        <v>420</v>
      </c>
      <c r="E395" t="s">
        <v>428</v>
      </c>
      <c r="F395" t="s">
        <v>428</v>
      </c>
      <c r="G395" t="s">
        <v>421</v>
      </c>
      <c r="H395" t="s">
        <v>428</v>
      </c>
      <c r="I395" t="s">
        <v>428</v>
      </c>
      <c r="K395" s="2">
        <v>0.813888888888888</v>
      </c>
      <c r="L395" s="3">
        <f t="shared" si="22"/>
        <v>309.81388888888887</v>
      </c>
      <c r="M395" t="s">
        <v>428</v>
      </c>
      <c r="N395" t="s">
        <v>428</v>
      </c>
    </row>
    <row r="396" spans="1:14" ht="12.75">
      <c r="A396" t="s">
        <v>334</v>
      </c>
      <c r="B396" s="1">
        <v>36834</v>
      </c>
      <c r="C396" s="2">
        <v>0.8196759259259259</v>
      </c>
      <c r="D396" t="s">
        <v>420</v>
      </c>
      <c r="E396">
        <v>0.676</v>
      </c>
      <c r="F396">
        <v>10.4167</v>
      </c>
      <c r="G396" t="s">
        <v>421</v>
      </c>
      <c r="H396">
        <v>1.665</v>
      </c>
      <c r="I396">
        <v>135.3158</v>
      </c>
      <c r="K396" s="2">
        <v>0.815972222222221</v>
      </c>
      <c r="L396" s="3">
        <f t="shared" si="22"/>
        <v>309.81597222222223</v>
      </c>
      <c r="M396">
        <f t="shared" si="20"/>
        <v>516.3035756179928</v>
      </c>
      <c r="N396">
        <f t="shared" si="21"/>
        <v>195.2483674508149</v>
      </c>
    </row>
    <row r="397" spans="1:14" ht="12.75">
      <c r="A397" t="s">
        <v>335</v>
      </c>
      <c r="B397" s="1">
        <v>36834</v>
      </c>
      <c r="C397" s="2">
        <v>0.8217592592592592</v>
      </c>
      <c r="D397" t="s">
        <v>420</v>
      </c>
      <c r="E397">
        <v>0.676</v>
      </c>
      <c r="F397">
        <v>10.3867</v>
      </c>
      <c r="G397" t="s">
        <v>421</v>
      </c>
      <c r="H397">
        <v>1.665</v>
      </c>
      <c r="I397">
        <v>137.5992</v>
      </c>
      <c r="K397" s="2">
        <v>0.818055555555554</v>
      </c>
      <c r="L397" s="3">
        <f t="shared" si="22"/>
        <v>309.81805555555553</v>
      </c>
      <c r="M397">
        <f t="shared" si="20"/>
        <v>514.8166260784513</v>
      </c>
      <c r="N397">
        <f t="shared" si="21"/>
        <v>197.74784763220276</v>
      </c>
    </row>
    <row r="398" spans="1:14" ht="12.75">
      <c r="A398" t="s">
        <v>336</v>
      </c>
      <c r="B398" s="1">
        <v>36834</v>
      </c>
      <c r="C398" s="2">
        <v>0.8238425925925926</v>
      </c>
      <c r="D398" t="s">
        <v>420</v>
      </c>
      <c r="E398">
        <v>0.676</v>
      </c>
      <c r="F398">
        <v>10.7764</v>
      </c>
      <c r="G398" t="s">
        <v>421</v>
      </c>
      <c r="H398">
        <v>1.666</v>
      </c>
      <c r="I398">
        <v>140.0502</v>
      </c>
      <c r="K398" s="2">
        <v>0.820138888888888</v>
      </c>
      <c r="L398" s="3">
        <f t="shared" si="22"/>
        <v>309.8201388888889</v>
      </c>
      <c r="M398">
        <f t="shared" si="20"/>
        <v>534.1321005970929</v>
      </c>
      <c r="N398">
        <f t="shared" si="21"/>
        <v>200.43078795128037</v>
      </c>
    </row>
    <row r="399" spans="1:14" ht="12.75">
      <c r="A399" t="s">
        <v>337</v>
      </c>
      <c r="B399" s="1">
        <v>36834</v>
      </c>
      <c r="C399" s="2">
        <v>0.8259837962962964</v>
      </c>
      <c r="D399" t="s">
        <v>420</v>
      </c>
      <c r="E399">
        <v>0.675</v>
      </c>
      <c r="F399">
        <v>10.1657</v>
      </c>
      <c r="G399" t="s">
        <v>421</v>
      </c>
      <c r="H399">
        <v>1.666</v>
      </c>
      <c r="I399">
        <v>140.1755</v>
      </c>
      <c r="K399" s="2">
        <v>0.822222222222221</v>
      </c>
      <c r="L399" s="3">
        <f t="shared" si="22"/>
        <v>309.8222222222222</v>
      </c>
      <c r="M399">
        <f t="shared" si="20"/>
        <v>503.8627644704972</v>
      </c>
      <c r="N399">
        <f t="shared" si="21"/>
        <v>200.56794520219034</v>
      </c>
    </row>
    <row r="400" spans="1:14" ht="12.75">
      <c r="A400" t="s">
        <v>338</v>
      </c>
      <c r="B400" s="1">
        <v>36834</v>
      </c>
      <c r="C400" s="2">
        <v>0.8280092592592593</v>
      </c>
      <c r="D400" t="s">
        <v>420</v>
      </c>
      <c r="E400">
        <v>0.675</v>
      </c>
      <c r="F400">
        <v>9.6156</v>
      </c>
      <c r="G400" t="s">
        <v>421</v>
      </c>
      <c r="H400">
        <v>1.668</v>
      </c>
      <c r="I400">
        <v>141.3402</v>
      </c>
      <c r="K400" s="2">
        <v>0.824305555555554</v>
      </c>
      <c r="L400" s="3">
        <f t="shared" si="22"/>
        <v>309.82430555555555</v>
      </c>
      <c r="M400">
        <f t="shared" si="20"/>
        <v>476.5970664137751</v>
      </c>
      <c r="N400">
        <f t="shared" si="21"/>
        <v>201.84286180342644</v>
      </c>
    </row>
    <row r="401" spans="1:14" ht="12.75">
      <c r="A401" t="s">
        <v>339</v>
      </c>
      <c r="B401" s="1">
        <v>36834</v>
      </c>
      <c r="C401" s="2">
        <v>0.8301041666666666</v>
      </c>
      <c r="D401" t="s">
        <v>420</v>
      </c>
      <c r="E401">
        <v>0.675</v>
      </c>
      <c r="F401">
        <v>9.3317</v>
      </c>
      <c r="G401" t="s">
        <v>421</v>
      </c>
      <c r="H401">
        <v>1.668</v>
      </c>
      <c r="I401">
        <v>145.0599</v>
      </c>
      <c r="K401" s="2">
        <v>0.826388888888888</v>
      </c>
      <c r="L401" s="3">
        <f t="shared" si="22"/>
        <v>309.8263888888889</v>
      </c>
      <c r="M401">
        <f t="shared" si="20"/>
        <v>462.52556727124926</v>
      </c>
      <c r="N401">
        <f t="shared" si="21"/>
        <v>205.91456033662627</v>
      </c>
    </row>
    <row r="402" spans="1:14" ht="12.75">
      <c r="A402" t="s">
        <v>340</v>
      </c>
      <c r="B402" s="1">
        <v>36834</v>
      </c>
      <c r="C402" s="2">
        <v>0.8321759259259259</v>
      </c>
      <c r="D402" t="s">
        <v>420</v>
      </c>
      <c r="E402">
        <v>0.676</v>
      </c>
      <c r="F402">
        <v>9.671</v>
      </c>
      <c r="G402" t="s">
        <v>421</v>
      </c>
      <c r="H402">
        <v>1.666</v>
      </c>
      <c r="I402">
        <v>148.411</v>
      </c>
      <c r="K402" s="2">
        <v>0.828472222222221</v>
      </c>
      <c r="L402" s="3">
        <f t="shared" si="22"/>
        <v>309.8284722222222</v>
      </c>
      <c r="M402">
        <f t="shared" si="20"/>
        <v>479.34296656346135</v>
      </c>
      <c r="N402">
        <f t="shared" si="21"/>
        <v>209.582777922616</v>
      </c>
    </row>
    <row r="403" spans="1:14" ht="12.75">
      <c r="A403" t="s">
        <v>341</v>
      </c>
      <c r="B403" s="1">
        <v>36834</v>
      </c>
      <c r="C403" s="2">
        <v>0.8342708333333334</v>
      </c>
      <c r="D403" t="s">
        <v>420</v>
      </c>
      <c r="E403">
        <v>0.676</v>
      </c>
      <c r="F403">
        <v>9.9299</v>
      </c>
      <c r="G403" t="s">
        <v>421</v>
      </c>
      <c r="H403">
        <v>1.665</v>
      </c>
      <c r="I403">
        <v>143.1587</v>
      </c>
      <c r="K403" s="2">
        <v>0.830555555555553</v>
      </c>
      <c r="L403" s="3">
        <f t="shared" si="22"/>
        <v>309.8305555555556</v>
      </c>
      <c r="M403">
        <f t="shared" si="20"/>
        <v>492.17534108970267</v>
      </c>
      <c r="N403">
        <f t="shared" si="21"/>
        <v>203.83344808259517</v>
      </c>
    </row>
    <row r="404" spans="1:14" ht="12.75">
      <c r="A404" t="s">
        <v>342</v>
      </c>
      <c r="B404" s="1">
        <v>36834</v>
      </c>
      <c r="C404" s="2">
        <v>0.8363541666666667</v>
      </c>
      <c r="D404" t="s">
        <v>420</v>
      </c>
      <c r="E404">
        <v>0.675</v>
      </c>
      <c r="F404">
        <v>8.7596</v>
      </c>
      <c r="G404" t="s">
        <v>421</v>
      </c>
      <c r="H404">
        <v>1.665</v>
      </c>
      <c r="I404">
        <v>138.5026</v>
      </c>
      <c r="K404" s="2">
        <v>0.832638888888888</v>
      </c>
      <c r="L404" s="3">
        <f t="shared" si="22"/>
        <v>309.8326388888889</v>
      </c>
      <c r="M404">
        <f t="shared" si="20"/>
        <v>434.1694395521969</v>
      </c>
      <c r="N404">
        <f t="shared" si="21"/>
        <v>198.73673718106232</v>
      </c>
    </row>
    <row r="405" spans="1:14" ht="12.75">
      <c r="A405" t="s">
        <v>343</v>
      </c>
      <c r="B405" s="1">
        <v>36834</v>
      </c>
      <c r="C405" s="2">
        <v>0.8384953703703704</v>
      </c>
      <c r="D405" t="s">
        <v>420</v>
      </c>
      <c r="E405">
        <v>0.678</v>
      </c>
      <c r="F405">
        <v>11.4004</v>
      </c>
      <c r="G405" t="s">
        <v>421</v>
      </c>
      <c r="H405">
        <v>1.67</v>
      </c>
      <c r="I405">
        <v>168.5164</v>
      </c>
      <c r="K405" s="2">
        <v>0.834722222222221</v>
      </c>
      <c r="L405" s="3">
        <f t="shared" si="22"/>
        <v>309.83472222222224</v>
      </c>
      <c r="M405">
        <f t="shared" si="20"/>
        <v>565.0606510195516</v>
      </c>
      <c r="N405">
        <f t="shared" si="21"/>
        <v>231.59076988148263</v>
      </c>
    </row>
    <row r="406" spans="1:14" ht="12.75">
      <c r="A406" t="s">
        <v>428</v>
      </c>
      <c r="B406" s="1">
        <v>36834</v>
      </c>
      <c r="C406">
        <f>AVERAGE(C405,C407)</f>
        <v>0.8405497685185186</v>
      </c>
      <c r="D406" t="s">
        <v>420</v>
      </c>
      <c r="E406" t="s">
        <v>428</v>
      </c>
      <c r="F406" t="s">
        <v>428</v>
      </c>
      <c r="G406" t="s">
        <v>421</v>
      </c>
      <c r="H406" t="s">
        <v>428</v>
      </c>
      <c r="I406" t="s">
        <v>428</v>
      </c>
      <c r="K406" s="2">
        <v>0.836805555555554</v>
      </c>
      <c r="L406" s="3">
        <f t="shared" si="22"/>
        <v>309.83680555555554</v>
      </c>
      <c r="M406" t="s">
        <v>428</v>
      </c>
      <c r="N406" t="s">
        <v>428</v>
      </c>
    </row>
    <row r="407" spans="1:14" ht="12.75">
      <c r="A407" t="s">
        <v>344</v>
      </c>
      <c r="B407" s="1">
        <v>36834</v>
      </c>
      <c r="C407" s="2">
        <v>0.8426041666666667</v>
      </c>
      <c r="D407" t="s">
        <v>420</v>
      </c>
      <c r="E407">
        <v>0.676</v>
      </c>
      <c r="F407">
        <v>10.1122</v>
      </c>
      <c r="G407" t="s">
        <v>421</v>
      </c>
      <c r="H407">
        <v>1.668</v>
      </c>
      <c r="I407">
        <v>220.3751</v>
      </c>
      <c r="K407" s="2">
        <v>0.838888888888887</v>
      </c>
      <c r="L407" s="3">
        <f t="shared" si="22"/>
        <v>309.8388888888889</v>
      </c>
      <c r="M407">
        <f t="shared" si="20"/>
        <v>501.21103779164855</v>
      </c>
      <c r="N407">
        <f t="shared" si="21"/>
        <v>288.35690497938054</v>
      </c>
    </row>
    <row r="408" spans="1:14" ht="12.75">
      <c r="A408" t="s">
        <v>345</v>
      </c>
      <c r="B408" s="1">
        <v>36834</v>
      </c>
      <c r="C408" s="2">
        <v>0.8446875</v>
      </c>
      <c r="D408" t="s">
        <v>420</v>
      </c>
      <c r="E408">
        <v>0.678</v>
      </c>
      <c r="F408">
        <v>10.1462</v>
      </c>
      <c r="G408" t="s">
        <v>421</v>
      </c>
      <c r="H408">
        <v>1.668</v>
      </c>
      <c r="I408">
        <v>195.9866</v>
      </c>
      <c r="K408" s="2">
        <v>0.84097222222222</v>
      </c>
      <c r="L408" s="3">
        <f t="shared" si="22"/>
        <v>309.8409722222222</v>
      </c>
      <c r="M408">
        <f t="shared" si="20"/>
        <v>502.8962472697954</v>
      </c>
      <c r="N408">
        <f t="shared" si="21"/>
        <v>261.66049944212097</v>
      </c>
    </row>
    <row r="409" spans="1:14" ht="12.75">
      <c r="A409" t="s">
        <v>346</v>
      </c>
      <c r="B409" s="1">
        <v>36834</v>
      </c>
      <c r="C409" s="2">
        <v>0.8468402777777778</v>
      </c>
      <c r="D409" t="s">
        <v>420</v>
      </c>
      <c r="E409">
        <v>0.675</v>
      </c>
      <c r="F409">
        <v>10.3061</v>
      </c>
      <c r="G409" t="s">
        <v>421</v>
      </c>
      <c r="H409">
        <v>1.663</v>
      </c>
      <c r="I409">
        <v>211.682</v>
      </c>
      <c r="K409" s="2">
        <v>0.843055555555553</v>
      </c>
      <c r="L409" s="3">
        <f t="shared" si="22"/>
        <v>309.84305555555557</v>
      </c>
      <c r="M409">
        <f t="shared" si="20"/>
        <v>510.82168831555055</v>
      </c>
      <c r="N409">
        <f t="shared" si="21"/>
        <v>278.8411691622556</v>
      </c>
    </row>
    <row r="410" spans="1:14" ht="12.75">
      <c r="A410" t="s">
        <v>347</v>
      </c>
      <c r="B410" s="1">
        <v>36834</v>
      </c>
      <c r="C410" s="2">
        <v>0.8488657407407407</v>
      </c>
      <c r="D410" t="s">
        <v>420</v>
      </c>
      <c r="E410">
        <v>0.675</v>
      </c>
      <c r="F410">
        <v>10.23</v>
      </c>
      <c r="G410" t="s">
        <v>421</v>
      </c>
      <c r="H410">
        <v>1.661</v>
      </c>
      <c r="I410">
        <v>225.8019</v>
      </c>
      <c r="K410" s="2">
        <v>0.845138888888888</v>
      </c>
      <c r="L410" s="3">
        <f t="shared" si="22"/>
        <v>309.84513888888887</v>
      </c>
      <c r="M410">
        <f t="shared" si="20"/>
        <v>507.04979298358074</v>
      </c>
      <c r="N410">
        <f t="shared" si="21"/>
        <v>294.2972479102537</v>
      </c>
    </row>
    <row r="411" spans="1:14" ht="12.75">
      <c r="A411" t="s">
        <v>348</v>
      </c>
      <c r="B411" s="1">
        <v>36834</v>
      </c>
      <c r="C411" s="2">
        <v>0.850949074074074</v>
      </c>
      <c r="D411" t="s">
        <v>420</v>
      </c>
      <c r="E411">
        <v>0.676</v>
      </c>
      <c r="F411">
        <v>10.564</v>
      </c>
      <c r="G411" t="s">
        <v>421</v>
      </c>
      <c r="H411">
        <v>1.666</v>
      </c>
      <c r="I411">
        <v>255.2094</v>
      </c>
      <c r="K411" s="2">
        <v>0.847222222222221</v>
      </c>
      <c r="L411" s="3">
        <f t="shared" si="22"/>
        <v>309.84722222222223</v>
      </c>
      <c r="M411">
        <f t="shared" si="20"/>
        <v>523.6044978571405</v>
      </c>
      <c r="N411">
        <f t="shared" si="21"/>
        <v>326.4876059001654</v>
      </c>
    </row>
    <row r="412" spans="1:14" ht="12.75">
      <c r="A412" t="s">
        <v>349</v>
      </c>
      <c r="B412" s="1">
        <v>36834</v>
      </c>
      <c r="C412" s="2">
        <v>0.8530324074074075</v>
      </c>
      <c r="D412" t="s">
        <v>420</v>
      </c>
      <c r="E412">
        <v>0.675</v>
      </c>
      <c r="F412">
        <v>10.3819</v>
      </c>
      <c r="G412" t="s">
        <v>421</v>
      </c>
      <c r="H412">
        <v>1.666</v>
      </c>
      <c r="I412">
        <v>240.0297</v>
      </c>
      <c r="K412" s="2">
        <v>0.849305555555554</v>
      </c>
      <c r="L412" s="3">
        <f t="shared" si="22"/>
        <v>309.84930555555553</v>
      </c>
      <c r="M412">
        <f t="shared" si="20"/>
        <v>514.5787141521248</v>
      </c>
      <c r="N412">
        <f t="shared" si="21"/>
        <v>309.87143733162117</v>
      </c>
    </row>
    <row r="413" spans="1:14" ht="12.75">
      <c r="A413" t="s">
        <v>350</v>
      </c>
      <c r="B413" s="1">
        <v>36834</v>
      </c>
      <c r="C413" s="2">
        <v>0.8551157407407407</v>
      </c>
      <c r="D413" t="s">
        <v>420</v>
      </c>
      <c r="E413">
        <v>0.675</v>
      </c>
      <c r="F413">
        <v>10.5723</v>
      </c>
      <c r="G413" t="s">
        <v>421</v>
      </c>
      <c r="H413">
        <v>1.666</v>
      </c>
      <c r="I413">
        <v>251.072</v>
      </c>
      <c r="K413" s="2">
        <v>0.851388888888887</v>
      </c>
      <c r="L413" s="3">
        <f t="shared" si="22"/>
        <v>309.8513888888889</v>
      </c>
      <c r="M413">
        <f t="shared" si="20"/>
        <v>524.0158872297469</v>
      </c>
      <c r="N413">
        <f t="shared" si="21"/>
        <v>321.9586800429025</v>
      </c>
    </row>
    <row r="414" spans="1:14" ht="12.75">
      <c r="A414" t="s">
        <v>351</v>
      </c>
      <c r="B414" s="1">
        <v>36834</v>
      </c>
      <c r="C414" s="2">
        <v>0.857199074074074</v>
      </c>
      <c r="D414" t="s">
        <v>420</v>
      </c>
      <c r="E414">
        <v>0.675</v>
      </c>
      <c r="F414">
        <v>10.3497</v>
      </c>
      <c r="G414" t="s">
        <v>421</v>
      </c>
      <c r="H414">
        <v>1.666</v>
      </c>
      <c r="I414">
        <v>246.7191</v>
      </c>
      <c r="K414" s="2">
        <v>0.853472222222221</v>
      </c>
      <c r="L414" s="3">
        <f t="shared" si="22"/>
        <v>309.8534722222222</v>
      </c>
      <c r="M414">
        <f t="shared" si="20"/>
        <v>512.9827216463506</v>
      </c>
      <c r="N414">
        <f t="shared" si="21"/>
        <v>317.1938612281686</v>
      </c>
    </row>
    <row r="415" spans="1:14" ht="12.75">
      <c r="A415" t="s">
        <v>352</v>
      </c>
      <c r="B415" s="1">
        <v>36834</v>
      </c>
      <c r="C415" s="2">
        <v>0.8592824074074074</v>
      </c>
      <c r="D415" t="s">
        <v>420</v>
      </c>
      <c r="E415">
        <v>0.676</v>
      </c>
      <c r="F415">
        <v>10.3531</v>
      </c>
      <c r="G415" t="s">
        <v>421</v>
      </c>
      <c r="H415">
        <v>1.665</v>
      </c>
      <c r="I415">
        <v>256.3105</v>
      </c>
      <c r="K415" s="2">
        <v>0.855555555555554</v>
      </c>
      <c r="L415" s="3">
        <f t="shared" si="22"/>
        <v>309.85555555555555</v>
      </c>
      <c r="M415">
        <f t="shared" si="20"/>
        <v>513.1512425941652</v>
      </c>
      <c r="N415">
        <f t="shared" si="21"/>
        <v>327.69290397659796</v>
      </c>
    </row>
    <row r="416" spans="1:14" ht="12.75">
      <c r="A416" t="s">
        <v>353</v>
      </c>
      <c r="B416" s="1">
        <v>36834</v>
      </c>
      <c r="C416" s="2">
        <v>0.8613657407407408</v>
      </c>
      <c r="D416" t="s">
        <v>420</v>
      </c>
      <c r="E416">
        <v>0.675</v>
      </c>
      <c r="F416">
        <v>10.5049</v>
      </c>
      <c r="G416" t="s">
        <v>421</v>
      </c>
      <c r="H416">
        <v>1.663</v>
      </c>
      <c r="I416">
        <v>251.8555</v>
      </c>
      <c r="K416" s="2">
        <v>0.857638888888887</v>
      </c>
      <c r="L416" s="3">
        <f t="shared" si="22"/>
        <v>309.8576388888889</v>
      </c>
      <c r="M416">
        <f t="shared" si="20"/>
        <v>520.6752072642441</v>
      </c>
      <c r="N416">
        <f t="shared" si="21"/>
        <v>322.8163233476749</v>
      </c>
    </row>
    <row r="417" spans="1:14" ht="12.75">
      <c r="A417" t="s">
        <v>428</v>
      </c>
      <c r="B417" s="1">
        <v>36834</v>
      </c>
      <c r="C417">
        <f>AVERAGE(C416,C418)</f>
        <v>0.8634837962962963</v>
      </c>
      <c r="D417" t="s">
        <v>420</v>
      </c>
      <c r="E417" t="s">
        <v>428</v>
      </c>
      <c r="F417" t="s">
        <v>428</v>
      </c>
      <c r="G417" t="s">
        <v>421</v>
      </c>
      <c r="H417" t="s">
        <v>428</v>
      </c>
      <c r="I417" t="s">
        <v>428</v>
      </c>
      <c r="K417" s="2">
        <v>0.859722222222221</v>
      </c>
      <c r="L417" s="3">
        <f t="shared" si="22"/>
        <v>309.8597222222222</v>
      </c>
      <c r="M417" t="s">
        <v>428</v>
      </c>
      <c r="N417" t="s">
        <v>428</v>
      </c>
    </row>
    <row r="418" spans="1:14" ht="12.75">
      <c r="A418" t="s">
        <v>354</v>
      </c>
      <c r="B418" s="1">
        <v>36834</v>
      </c>
      <c r="C418" s="2">
        <v>0.8656018518518519</v>
      </c>
      <c r="D418" t="s">
        <v>420</v>
      </c>
      <c r="E418">
        <v>0.675</v>
      </c>
      <c r="F418">
        <v>10.8923</v>
      </c>
      <c r="G418" t="s">
        <v>421</v>
      </c>
      <c r="H418">
        <v>1.666</v>
      </c>
      <c r="I418">
        <v>259.1471</v>
      </c>
      <c r="K418" s="2">
        <v>0.861805555555553</v>
      </c>
      <c r="L418" s="3">
        <f t="shared" si="22"/>
        <v>309.8618055555556</v>
      </c>
      <c r="M418">
        <f t="shared" si="20"/>
        <v>539.8766823181874</v>
      </c>
      <c r="N418">
        <f t="shared" si="21"/>
        <v>330.797933968069</v>
      </c>
    </row>
    <row r="419" spans="1:14" ht="12.75">
      <c r="A419" t="s">
        <v>355</v>
      </c>
      <c r="B419" s="1">
        <v>36834</v>
      </c>
      <c r="C419" s="2">
        <v>0.8676273148148148</v>
      </c>
      <c r="D419" t="s">
        <v>420</v>
      </c>
      <c r="E419">
        <v>0.678</v>
      </c>
      <c r="F419">
        <v>10.8282</v>
      </c>
      <c r="G419" t="s">
        <v>421</v>
      </c>
      <c r="H419">
        <v>1.67</v>
      </c>
      <c r="I419">
        <v>266.9744</v>
      </c>
      <c r="K419" s="2">
        <v>0.863888888888886</v>
      </c>
      <c r="L419" s="3">
        <f t="shared" si="22"/>
        <v>309.8638888888889</v>
      </c>
      <c r="M419">
        <f t="shared" si="20"/>
        <v>536.6995668020342</v>
      </c>
      <c r="N419">
        <f t="shared" si="21"/>
        <v>339.3659383579164</v>
      </c>
    </row>
    <row r="420" spans="1:14" ht="12.75">
      <c r="A420" t="s">
        <v>356</v>
      </c>
      <c r="B420" s="1">
        <v>36834</v>
      </c>
      <c r="C420" s="2">
        <v>0.8697106481481481</v>
      </c>
      <c r="D420" t="s">
        <v>420</v>
      </c>
      <c r="E420">
        <v>0.676</v>
      </c>
      <c r="F420">
        <v>10.9016</v>
      </c>
      <c r="G420" t="s">
        <v>421</v>
      </c>
      <c r="H420">
        <v>1.665</v>
      </c>
      <c r="I420">
        <v>249.4431</v>
      </c>
      <c r="K420" s="2">
        <v>0.865972222222221</v>
      </c>
      <c r="L420" s="3">
        <f t="shared" si="22"/>
        <v>309.86597222222224</v>
      </c>
      <c r="M420">
        <f t="shared" si="20"/>
        <v>540.3376366754452</v>
      </c>
      <c r="N420">
        <f t="shared" si="21"/>
        <v>320.17563578107234</v>
      </c>
    </row>
    <row r="421" spans="1:14" ht="12.75">
      <c r="A421" t="s">
        <v>357</v>
      </c>
      <c r="B421" s="1">
        <v>36834</v>
      </c>
      <c r="C421" s="2">
        <v>0.8717939814814816</v>
      </c>
      <c r="D421" t="s">
        <v>420</v>
      </c>
      <c r="E421">
        <v>0.678</v>
      </c>
      <c r="F421">
        <v>11.2042</v>
      </c>
      <c r="G421" t="s">
        <v>421</v>
      </c>
      <c r="H421">
        <v>1.666</v>
      </c>
      <c r="I421">
        <v>220.1872</v>
      </c>
      <c r="K421" s="2">
        <v>0.868055555555554</v>
      </c>
      <c r="L421" s="3">
        <f t="shared" si="22"/>
        <v>309.86805555555554</v>
      </c>
      <c r="M421">
        <f t="shared" si="20"/>
        <v>555.3360010309517</v>
      </c>
      <c r="N421">
        <f t="shared" si="21"/>
        <v>288.1512238345602</v>
      </c>
    </row>
    <row r="422" spans="1:14" ht="12.75">
      <c r="A422" t="s">
        <v>358</v>
      </c>
      <c r="B422" s="1">
        <v>36834</v>
      </c>
      <c r="C422" s="2">
        <v>0.8738888888888888</v>
      </c>
      <c r="D422" t="s">
        <v>420</v>
      </c>
      <c r="E422">
        <v>0.676</v>
      </c>
      <c r="F422">
        <v>10.7485</v>
      </c>
      <c r="G422" t="s">
        <v>421</v>
      </c>
      <c r="H422">
        <v>1.663</v>
      </c>
      <c r="I422">
        <v>241.767</v>
      </c>
      <c r="K422" s="2">
        <v>0.870138888888887</v>
      </c>
      <c r="L422" s="3">
        <f t="shared" si="22"/>
        <v>309.8701388888889</v>
      </c>
      <c r="M422">
        <f t="shared" si="20"/>
        <v>532.7492375253195</v>
      </c>
      <c r="N422">
        <f t="shared" si="21"/>
        <v>311.7731395822672</v>
      </c>
    </row>
    <row r="423" spans="1:14" ht="12.75">
      <c r="A423" t="s">
        <v>359</v>
      </c>
      <c r="B423" s="1">
        <v>36834</v>
      </c>
      <c r="C423" s="2">
        <v>0.8759722222222223</v>
      </c>
      <c r="D423" t="s">
        <v>420</v>
      </c>
      <c r="E423">
        <v>0.675</v>
      </c>
      <c r="F423">
        <v>10.2331</v>
      </c>
      <c r="G423" t="s">
        <v>421</v>
      </c>
      <c r="H423">
        <v>1.666</v>
      </c>
      <c r="I423">
        <v>231.1906</v>
      </c>
      <c r="K423" s="2">
        <v>0.87222222222222</v>
      </c>
      <c r="L423" s="3">
        <f t="shared" si="22"/>
        <v>309.8722222222222</v>
      </c>
      <c r="M423">
        <f t="shared" si="20"/>
        <v>507.20344443600004</v>
      </c>
      <c r="N423">
        <f t="shared" si="21"/>
        <v>300.1958854040983</v>
      </c>
    </row>
    <row r="424" spans="1:14" ht="12.75">
      <c r="A424" t="s">
        <v>360</v>
      </c>
      <c r="B424" s="1">
        <v>36834</v>
      </c>
      <c r="C424" s="2">
        <v>0.8780555555555556</v>
      </c>
      <c r="D424" t="s">
        <v>420</v>
      </c>
      <c r="E424">
        <v>0.675</v>
      </c>
      <c r="F424">
        <v>11.1953</v>
      </c>
      <c r="G424" t="s">
        <v>421</v>
      </c>
      <c r="H424">
        <v>1.668</v>
      </c>
      <c r="I424">
        <v>245.2327</v>
      </c>
      <c r="K424" s="2">
        <v>0.874305555555553</v>
      </c>
      <c r="L424" s="3">
        <f t="shared" si="22"/>
        <v>309.87430555555557</v>
      </c>
      <c r="M424">
        <f t="shared" si="20"/>
        <v>554.8948726675544</v>
      </c>
      <c r="N424">
        <f t="shared" si="21"/>
        <v>315.5668018686104</v>
      </c>
    </row>
    <row r="425" spans="1:14" ht="12.75">
      <c r="A425" t="s">
        <v>361</v>
      </c>
      <c r="B425" s="1">
        <v>36834</v>
      </c>
      <c r="C425" s="2">
        <v>0.8801388888888889</v>
      </c>
      <c r="D425" t="s">
        <v>420</v>
      </c>
      <c r="E425">
        <v>0.676</v>
      </c>
      <c r="F425">
        <v>10.7136</v>
      </c>
      <c r="G425" t="s">
        <v>421</v>
      </c>
      <c r="H425">
        <v>1.67</v>
      </c>
      <c r="I425">
        <v>223.4762</v>
      </c>
      <c r="K425" s="2">
        <v>0.876388888888886</v>
      </c>
      <c r="L425" s="3">
        <f t="shared" si="22"/>
        <v>309.87638888888887</v>
      </c>
      <c r="M425">
        <f t="shared" si="20"/>
        <v>531.0194195609864</v>
      </c>
      <c r="N425">
        <f t="shared" si="21"/>
        <v>291.75146484208614</v>
      </c>
    </row>
    <row r="426" spans="1:14" ht="12.75">
      <c r="A426" t="s">
        <v>362</v>
      </c>
      <c r="B426" s="1">
        <v>36834</v>
      </c>
      <c r="C426" s="2">
        <v>0.8822222222222221</v>
      </c>
      <c r="D426" t="s">
        <v>420</v>
      </c>
      <c r="E426">
        <v>0.675</v>
      </c>
      <c r="F426">
        <v>10.3127</v>
      </c>
      <c r="G426" t="s">
        <v>421</v>
      </c>
      <c r="H426">
        <v>1.668</v>
      </c>
      <c r="I426">
        <v>232.7954</v>
      </c>
      <c r="K426" s="2">
        <v>0.878472222222221</v>
      </c>
      <c r="L426" s="3">
        <f t="shared" si="22"/>
        <v>309.87847222222223</v>
      </c>
      <c r="M426">
        <f t="shared" si="20"/>
        <v>511.1488172142495</v>
      </c>
      <c r="N426">
        <f t="shared" si="21"/>
        <v>301.9525490614038</v>
      </c>
    </row>
    <row r="427" spans="1:14" ht="12.75">
      <c r="A427" t="s">
        <v>363</v>
      </c>
      <c r="B427" s="1">
        <v>36834</v>
      </c>
      <c r="C427" s="2">
        <v>0.8843055555555556</v>
      </c>
      <c r="D427" t="s">
        <v>420</v>
      </c>
      <c r="E427">
        <v>0.676</v>
      </c>
      <c r="F427">
        <v>10.1997</v>
      </c>
      <c r="G427" t="s">
        <v>421</v>
      </c>
      <c r="H427">
        <v>1.668</v>
      </c>
      <c r="I427">
        <v>231.4213</v>
      </c>
      <c r="K427" s="2">
        <v>0.880555555555554</v>
      </c>
      <c r="L427" s="3">
        <f t="shared" si="22"/>
        <v>309.88055555555553</v>
      </c>
      <c r="M427">
        <f t="shared" si="20"/>
        <v>505.5479739486441</v>
      </c>
      <c r="N427">
        <f t="shared" si="21"/>
        <v>300.448416751145</v>
      </c>
    </row>
    <row r="428" spans="1:14" ht="12.75">
      <c r="A428" t="s">
        <v>364</v>
      </c>
      <c r="B428" s="1">
        <v>36834</v>
      </c>
      <c r="C428" s="2">
        <v>0.8863888888888889</v>
      </c>
      <c r="D428" t="s">
        <v>420</v>
      </c>
      <c r="E428">
        <v>0.676</v>
      </c>
      <c r="F428">
        <v>10.1519</v>
      </c>
      <c r="G428" t="s">
        <v>421</v>
      </c>
      <c r="H428">
        <v>1.665</v>
      </c>
      <c r="I428">
        <v>249.3248</v>
      </c>
      <c r="K428" s="2">
        <v>0.882638888888887</v>
      </c>
      <c r="L428" s="3">
        <f t="shared" si="22"/>
        <v>309.8826388888889</v>
      </c>
      <c r="M428">
        <f t="shared" si="20"/>
        <v>503.17876768230826</v>
      </c>
      <c r="N428">
        <f t="shared" si="21"/>
        <v>320.04614094641425</v>
      </c>
    </row>
    <row r="429" spans="1:14" ht="12.75">
      <c r="A429" t="s">
        <v>365</v>
      </c>
      <c r="B429" s="1">
        <v>36834</v>
      </c>
      <c r="C429" s="2">
        <v>0.8884722222222222</v>
      </c>
      <c r="D429" t="s">
        <v>420</v>
      </c>
      <c r="E429">
        <v>0.675</v>
      </c>
      <c r="F429">
        <v>10.2823</v>
      </c>
      <c r="G429" t="s">
        <v>421</v>
      </c>
      <c r="H429">
        <v>1.663</v>
      </c>
      <c r="I429">
        <v>235.8801</v>
      </c>
      <c r="K429" s="2">
        <v>0.884722222222221</v>
      </c>
      <c r="L429" s="3">
        <f t="shared" si="22"/>
        <v>309.8847222222222</v>
      </c>
      <c r="M429">
        <f t="shared" si="20"/>
        <v>509.6420416808477</v>
      </c>
      <c r="N429">
        <f t="shared" si="21"/>
        <v>305.329156977462</v>
      </c>
    </row>
    <row r="430" spans="1:14" ht="12.75">
      <c r="A430" t="s">
        <v>366</v>
      </c>
      <c r="B430" s="1">
        <v>36834</v>
      </c>
      <c r="C430" s="2">
        <v>0.8905671296296296</v>
      </c>
      <c r="D430" t="s">
        <v>420</v>
      </c>
      <c r="E430">
        <v>0.675</v>
      </c>
      <c r="F430">
        <v>10.347</v>
      </c>
      <c r="G430" t="s">
        <v>421</v>
      </c>
      <c r="H430">
        <v>1.665</v>
      </c>
      <c r="I430">
        <v>250.7108</v>
      </c>
      <c r="K430" s="2">
        <v>0.886805555555554</v>
      </c>
      <c r="L430" s="3">
        <f t="shared" si="22"/>
        <v>309.88680555555555</v>
      </c>
      <c r="M430">
        <f t="shared" si="20"/>
        <v>512.8488961877918</v>
      </c>
      <c r="N430">
        <f t="shared" si="21"/>
        <v>321.5632993643015</v>
      </c>
    </row>
    <row r="431" spans="1:14" ht="12.75">
      <c r="A431" t="s">
        <v>367</v>
      </c>
      <c r="B431" s="1">
        <v>36834</v>
      </c>
      <c r="C431" s="2">
        <v>0.8926504629629629</v>
      </c>
      <c r="D431" t="s">
        <v>420</v>
      </c>
      <c r="E431">
        <v>0.675</v>
      </c>
      <c r="F431">
        <v>10.3049</v>
      </c>
      <c r="G431" t="s">
        <v>421</v>
      </c>
      <c r="H431">
        <v>1.666</v>
      </c>
      <c r="I431">
        <v>237.9558</v>
      </c>
      <c r="K431" s="2">
        <v>0.888888888888887</v>
      </c>
      <c r="L431" s="3">
        <f t="shared" si="22"/>
        <v>309.8888888888889</v>
      </c>
      <c r="M431">
        <f t="shared" si="20"/>
        <v>510.7622103339688</v>
      </c>
      <c r="N431">
        <f t="shared" si="21"/>
        <v>307.6012823223454</v>
      </c>
    </row>
    <row r="432" spans="1:14" ht="12.75">
      <c r="A432" t="s">
        <v>368</v>
      </c>
      <c r="B432" s="1">
        <v>36834</v>
      </c>
      <c r="C432" s="2">
        <v>0.8947337962962963</v>
      </c>
      <c r="D432" t="s">
        <v>420</v>
      </c>
      <c r="E432">
        <v>0.675</v>
      </c>
      <c r="F432">
        <v>10.5126</v>
      </c>
      <c r="G432" t="s">
        <v>421</v>
      </c>
      <c r="H432">
        <v>1.666</v>
      </c>
      <c r="I432">
        <v>242.2445</v>
      </c>
      <c r="K432" s="2">
        <v>0.890972222222221</v>
      </c>
      <c r="L432" s="3">
        <f t="shared" si="22"/>
        <v>309.8909722222222</v>
      </c>
      <c r="M432">
        <f t="shared" si="20"/>
        <v>521.0568576460597</v>
      </c>
      <c r="N432">
        <f t="shared" si="21"/>
        <v>312.2958258337399</v>
      </c>
    </row>
    <row r="433" spans="1:14" ht="12.75">
      <c r="A433" t="s">
        <v>369</v>
      </c>
      <c r="B433" s="1">
        <v>36834</v>
      </c>
      <c r="C433" s="2">
        <v>0.8968171296296297</v>
      </c>
      <c r="D433" t="s">
        <v>420</v>
      </c>
      <c r="E433">
        <v>0.673</v>
      </c>
      <c r="F433">
        <v>10.7294</v>
      </c>
      <c r="G433" t="s">
        <v>421</v>
      </c>
      <c r="H433">
        <v>1.663</v>
      </c>
      <c r="I433">
        <v>218.9461</v>
      </c>
      <c r="K433" s="2">
        <v>0.893055555555553</v>
      </c>
      <c r="L433" s="3">
        <f t="shared" si="22"/>
        <v>309.8930555555556</v>
      </c>
      <c r="M433">
        <f aca="true" t="shared" si="23" ref="M433:M484">500*F433/AVERAGE($Q$367,$Q$6)</f>
        <v>531.8025463184781</v>
      </c>
      <c r="N433">
        <f aca="true" t="shared" si="24" ref="N433:N484">(277-103)/(-60+(AVERAGE($Q$4,$P$367)))*I433+277-((277-103)/(-60+(AVERAGE($Q$4,$P$367)))*210)</f>
        <v>286.7926774330885</v>
      </c>
    </row>
    <row r="434" spans="1:14" ht="12.75">
      <c r="A434" t="s">
        <v>370</v>
      </c>
      <c r="B434" s="1">
        <v>36834</v>
      </c>
      <c r="C434" s="2">
        <v>0.898900462962963</v>
      </c>
      <c r="D434" t="s">
        <v>420</v>
      </c>
      <c r="E434">
        <v>0.675</v>
      </c>
      <c r="F434">
        <v>11.1943</v>
      </c>
      <c r="G434" t="s">
        <v>421</v>
      </c>
      <c r="H434">
        <v>1.663</v>
      </c>
      <c r="I434">
        <v>233.7987</v>
      </c>
      <c r="K434" s="2">
        <v>0.895138888888886</v>
      </c>
      <c r="L434" s="3">
        <f t="shared" si="22"/>
        <v>309.8951388888889</v>
      </c>
      <c r="M434">
        <f t="shared" si="23"/>
        <v>554.845307682903</v>
      </c>
      <c r="N434">
        <f t="shared" si="24"/>
        <v>303.05079223648767</v>
      </c>
    </row>
    <row r="435" spans="1:14" ht="12.75">
      <c r="A435" t="s">
        <v>371</v>
      </c>
      <c r="B435" s="1">
        <v>36834</v>
      </c>
      <c r="C435" s="2">
        <v>0.9009837962962962</v>
      </c>
      <c r="D435" t="s">
        <v>420</v>
      </c>
      <c r="E435">
        <v>0.675</v>
      </c>
      <c r="F435">
        <v>10.0678</v>
      </c>
      <c r="G435" t="s">
        <v>421</v>
      </c>
      <c r="H435">
        <v>1.666</v>
      </c>
      <c r="I435">
        <v>200.1013</v>
      </c>
      <c r="K435" s="2">
        <v>0.897222222222221</v>
      </c>
      <c r="L435" s="3">
        <f t="shared" si="22"/>
        <v>309.89722222222224</v>
      </c>
      <c r="M435">
        <f t="shared" si="23"/>
        <v>499.01035247312745</v>
      </c>
      <c r="N435">
        <f t="shared" si="24"/>
        <v>266.1645771781097</v>
      </c>
    </row>
    <row r="436" spans="1:14" ht="12.75">
      <c r="A436" t="s">
        <v>428</v>
      </c>
      <c r="B436" s="1">
        <v>36834</v>
      </c>
      <c r="C436">
        <f>AVERAGE(C435,C438)</f>
        <v>0.9041145833333333</v>
      </c>
      <c r="D436" t="s">
        <v>420</v>
      </c>
      <c r="E436" t="s">
        <v>428</v>
      </c>
      <c r="F436" t="s">
        <v>428</v>
      </c>
      <c r="G436" t="s">
        <v>421</v>
      </c>
      <c r="H436" t="s">
        <v>428</v>
      </c>
      <c r="I436" t="s">
        <v>428</v>
      </c>
      <c r="K436" s="2">
        <v>0.899305555555554</v>
      </c>
      <c r="L436" s="3">
        <f t="shared" si="22"/>
        <v>309.89930555555554</v>
      </c>
      <c r="M436" t="s">
        <v>428</v>
      </c>
      <c r="N436" t="s">
        <v>428</v>
      </c>
    </row>
    <row r="437" spans="1:14" ht="12.75">
      <c r="A437" t="s">
        <v>428</v>
      </c>
      <c r="B437" s="1">
        <v>36834</v>
      </c>
      <c r="C437">
        <f>AVERAGE(C436,C438)</f>
        <v>0.9056799768518518</v>
      </c>
      <c r="D437" t="s">
        <v>420</v>
      </c>
      <c r="E437" t="s">
        <v>428</v>
      </c>
      <c r="F437" t="s">
        <v>428</v>
      </c>
      <c r="G437" t="s">
        <v>421</v>
      </c>
      <c r="H437" t="s">
        <v>428</v>
      </c>
      <c r="I437" t="s">
        <v>428</v>
      </c>
      <c r="K437" s="2">
        <v>0.901388888888887</v>
      </c>
      <c r="L437" s="3">
        <f t="shared" si="22"/>
        <v>309.9013888888889</v>
      </c>
      <c r="M437" t="s">
        <v>428</v>
      </c>
      <c r="N437" t="s">
        <v>428</v>
      </c>
    </row>
    <row r="438" spans="1:14" ht="12.75">
      <c r="A438" t="s">
        <v>372</v>
      </c>
      <c r="B438" s="1">
        <v>36834</v>
      </c>
      <c r="C438" s="2">
        <v>0.9072453703703703</v>
      </c>
      <c r="D438" t="s">
        <v>420</v>
      </c>
      <c r="E438">
        <v>0.675</v>
      </c>
      <c r="F438">
        <v>10.2723</v>
      </c>
      <c r="G438" t="s">
        <v>421</v>
      </c>
      <c r="H438">
        <v>1.668</v>
      </c>
      <c r="I438">
        <v>211.6182</v>
      </c>
      <c r="K438" s="2">
        <v>0.90347222222222</v>
      </c>
      <c r="L438" s="3">
        <f t="shared" si="22"/>
        <v>309.9034722222222</v>
      </c>
      <c r="M438">
        <f t="shared" si="23"/>
        <v>509.14639183433394</v>
      </c>
      <c r="N438">
        <f t="shared" si="24"/>
        <v>278.7713317112735</v>
      </c>
    </row>
    <row r="439" spans="1:14" ht="12.75">
      <c r="A439" t="s">
        <v>428</v>
      </c>
      <c r="B439" s="1">
        <v>36834</v>
      </c>
      <c r="C439">
        <f>AVERAGE(C438,C440)</f>
        <v>0.9093287037037037</v>
      </c>
      <c r="D439" t="s">
        <v>420</v>
      </c>
      <c r="E439" t="s">
        <v>428</v>
      </c>
      <c r="F439" t="s">
        <v>428</v>
      </c>
      <c r="G439" t="s">
        <v>421</v>
      </c>
      <c r="H439" t="s">
        <v>428</v>
      </c>
      <c r="I439" t="s">
        <v>428</v>
      </c>
      <c r="K439" s="2">
        <v>0.905555555555553</v>
      </c>
      <c r="L439" s="3">
        <f t="shared" si="22"/>
        <v>309.90555555555557</v>
      </c>
      <c r="M439" t="s">
        <v>428</v>
      </c>
      <c r="N439" t="s">
        <v>428</v>
      </c>
    </row>
    <row r="440" spans="1:14" ht="12.75">
      <c r="A440" t="s">
        <v>373</v>
      </c>
      <c r="B440" s="1">
        <v>36834</v>
      </c>
      <c r="C440" s="2">
        <v>0.911412037037037</v>
      </c>
      <c r="D440" t="s">
        <v>420</v>
      </c>
      <c r="E440">
        <v>0.675</v>
      </c>
      <c r="F440">
        <v>9.431</v>
      </c>
      <c r="G440" t="s">
        <v>421</v>
      </c>
      <c r="H440">
        <v>1.665</v>
      </c>
      <c r="I440">
        <v>202.6651</v>
      </c>
      <c r="K440" s="2">
        <v>0.907638888888886</v>
      </c>
      <c r="L440" s="3">
        <f t="shared" si="22"/>
        <v>309.90763888888887</v>
      </c>
      <c r="M440">
        <f t="shared" si="23"/>
        <v>467.447370247131</v>
      </c>
      <c r="N440">
        <f t="shared" si="24"/>
        <v>268.9709918619331</v>
      </c>
    </row>
    <row r="441" spans="1:14" ht="12.75">
      <c r="A441" t="s">
        <v>428</v>
      </c>
      <c r="B441" s="1">
        <v>36834</v>
      </c>
      <c r="C441">
        <f>AVERAGE(C440,C442)</f>
        <v>0.9134953703703703</v>
      </c>
      <c r="D441" t="s">
        <v>420</v>
      </c>
      <c r="E441" t="s">
        <v>428</v>
      </c>
      <c r="F441" t="s">
        <v>428</v>
      </c>
      <c r="G441" t="s">
        <v>421</v>
      </c>
      <c r="H441" t="s">
        <v>428</v>
      </c>
      <c r="I441" t="s">
        <v>428</v>
      </c>
      <c r="K441" s="2">
        <v>0.909722222222221</v>
      </c>
      <c r="L441" s="3">
        <f t="shared" si="22"/>
        <v>309.90972222222223</v>
      </c>
      <c r="M441" t="s">
        <v>428</v>
      </c>
      <c r="N441" t="s">
        <v>428</v>
      </c>
    </row>
    <row r="442" spans="1:14" ht="12.75">
      <c r="A442" t="s">
        <v>374</v>
      </c>
      <c r="B442" s="1">
        <v>36834</v>
      </c>
      <c r="C442" s="2">
        <v>0.9155787037037038</v>
      </c>
      <c r="D442" t="s">
        <v>420</v>
      </c>
      <c r="E442">
        <v>0.676</v>
      </c>
      <c r="F442">
        <v>10.6051</v>
      </c>
      <c r="G442" t="s">
        <v>421</v>
      </c>
      <c r="H442">
        <v>1.668</v>
      </c>
      <c r="I442">
        <v>209.0636</v>
      </c>
      <c r="K442" s="2">
        <v>0.911805555555554</v>
      </c>
      <c r="L442" s="3">
        <f t="shared" si="22"/>
        <v>309.91180555555553</v>
      </c>
      <c r="M442">
        <f t="shared" si="23"/>
        <v>525.6416187263121</v>
      </c>
      <c r="N442">
        <f t="shared" si="24"/>
        <v>275.97498763166703</v>
      </c>
    </row>
    <row r="443" spans="1:14" ht="12.75">
      <c r="A443" t="s">
        <v>375</v>
      </c>
      <c r="B443" s="1">
        <v>36834</v>
      </c>
      <c r="C443" s="2">
        <v>0.9176736111111111</v>
      </c>
      <c r="D443" t="s">
        <v>420</v>
      </c>
      <c r="E443">
        <v>0.676</v>
      </c>
      <c r="F443">
        <v>9.5152</v>
      </c>
      <c r="G443" t="s">
        <v>421</v>
      </c>
      <c r="H443">
        <v>1.668</v>
      </c>
      <c r="I443">
        <v>192.5074</v>
      </c>
      <c r="K443" s="2">
        <v>0.913888888888887</v>
      </c>
      <c r="L443" s="3">
        <f t="shared" si="22"/>
        <v>309.9138888888889</v>
      </c>
      <c r="M443">
        <f t="shared" si="23"/>
        <v>471.6207419547769</v>
      </c>
      <c r="N443">
        <f t="shared" si="24"/>
        <v>257.8520596387204</v>
      </c>
    </row>
    <row r="444" spans="1:14" ht="12.75">
      <c r="A444" t="s">
        <v>376</v>
      </c>
      <c r="B444" s="1">
        <v>36834</v>
      </c>
      <c r="C444" s="2">
        <v>0.9197569444444444</v>
      </c>
      <c r="D444" t="s">
        <v>420</v>
      </c>
      <c r="E444">
        <v>0.675</v>
      </c>
      <c r="F444">
        <v>9.6522</v>
      </c>
      <c r="G444" t="s">
        <v>421</v>
      </c>
      <c r="H444">
        <v>1.665</v>
      </c>
      <c r="I444">
        <v>205.615</v>
      </c>
      <c r="K444" s="2">
        <v>0.915972222222221</v>
      </c>
      <c r="L444" s="3">
        <f t="shared" si="22"/>
        <v>309.9159722222222</v>
      </c>
      <c r="M444">
        <f t="shared" si="23"/>
        <v>478.4111448520155</v>
      </c>
      <c r="N444">
        <f t="shared" si="24"/>
        <v>272.20004353359644</v>
      </c>
    </row>
    <row r="445" spans="1:14" ht="12.75">
      <c r="A445" t="s">
        <v>377</v>
      </c>
      <c r="B445" s="1">
        <v>36834</v>
      </c>
      <c r="C445" s="2">
        <v>0.9218402777777778</v>
      </c>
      <c r="D445" t="s">
        <v>420</v>
      </c>
      <c r="E445">
        <v>0.676</v>
      </c>
      <c r="F445">
        <v>9.9704</v>
      </c>
      <c r="G445" t="s">
        <v>421</v>
      </c>
      <c r="H445">
        <v>1.665</v>
      </c>
      <c r="I445">
        <v>198.4094</v>
      </c>
      <c r="K445" s="2">
        <v>0.918055555555554</v>
      </c>
      <c r="L445" s="3">
        <f t="shared" si="22"/>
        <v>309.91805555555555</v>
      </c>
      <c r="M445">
        <f t="shared" si="23"/>
        <v>494.1827229680834</v>
      </c>
      <c r="N445">
        <f t="shared" si="24"/>
        <v>264.31257117001206</v>
      </c>
    </row>
    <row r="446" spans="1:14" ht="12.75">
      <c r="A446" t="s">
        <v>378</v>
      </c>
      <c r="B446" s="1">
        <v>36834</v>
      </c>
      <c r="C446" s="2">
        <v>0.9239236111111112</v>
      </c>
      <c r="D446" t="s">
        <v>420</v>
      </c>
      <c r="E446">
        <v>0.676</v>
      </c>
      <c r="F446">
        <v>11.1408</v>
      </c>
      <c r="G446" t="s">
        <v>421</v>
      </c>
      <c r="H446">
        <v>1.666</v>
      </c>
      <c r="I446">
        <v>228.1855</v>
      </c>
      <c r="K446" s="2">
        <v>0.920138888888887</v>
      </c>
      <c r="L446" s="3">
        <f t="shared" si="22"/>
        <v>309.9201388888889</v>
      </c>
      <c r="M446">
        <f t="shared" si="23"/>
        <v>552.1935810040544</v>
      </c>
      <c r="N446">
        <f t="shared" si="24"/>
        <v>296.9064101071338</v>
      </c>
    </row>
    <row r="447" spans="1:14" ht="12.75">
      <c r="A447" t="s">
        <v>379</v>
      </c>
      <c r="B447" s="1">
        <v>36834</v>
      </c>
      <c r="C447" s="2">
        <v>0.9260069444444444</v>
      </c>
      <c r="D447" t="s">
        <v>420</v>
      </c>
      <c r="E447">
        <v>0.675</v>
      </c>
      <c r="F447">
        <v>10.1113</v>
      </c>
      <c r="G447" t="s">
        <v>421</v>
      </c>
      <c r="H447">
        <v>1.668</v>
      </c>
      <c r="I447">
        <v>201.3443</v>
      </c>
      <c r="K447" s="2">
        <v>0.922222222222221</v>
      </c>
      <c r="L447" s="3">
        <f t="shared" si="22"/>
        <v>309.9222222222222</v>
      </c>
      <c r="M447">
        <f t="shared" si="23"/>
        <v>501.1664293054623</v>
      </c>
      <c r="N447">
        <f t="shared" si="24"/>
        <v>267.5252033782784</v>
      </c>
    </row>
    <row r="448" spans="1:14" ht="12.75">
      <c r="A448" t="s">
        <v>428</v>
      </c>
      <c r="B448" s="1">
        <v>36834</v>
      </c>
      <c r="C448">
        <f>AVERAGE(C447,C449)</f>
        <v>0.9280902777777778</v>
      </c>
      <c r="D448" t="s">
        <v>420</v>
      </c>
      <c r="E448" t="s">
        <v>428</v>
      </c>
      <c r="F448" t="s">
        <v>428</v>
      </c>
      <c r="G448" t="s">
        <v>421</v>
      </c>
      <c r="H448" t="s">
        <v>428</v>
      </c>
      <c r="I448" t="s">
        <v>428</v>
      </c>
      <c r="K448" s="2">
        <v>0.924305555555553</v>
      </c>
      <c r="L448" s="3">
        <f t="shared" si="22"/>
        <v>309.9243055555556</v>
      </c>
      <c r="M448" t="s">
        <v>428</v>
      </c>
      <c r="N448" t="s">
        <v>428</v>
      </c>
    </row>
    <row r="449" spans="1:14" ht="12.75">
      <c r="A449" t="s">
        <v>380</v>
      </c>
      <c r="B449" s="1">
        <v>36834</v>
      </c>
      <c r="C449" s="2">
        <v>0.9301736111111111</v>
      </c>
      <c r="D449" t="s">
        <v>420</v>
      </c>
      <c r="E449">
        <v>0.675</v>
      </c>
      <c r="F449">
        <v>10.3676</v>
      </c>
      <c r="G449" t="s">
        <v>421</v>
      </c>
      <c r="H449">
        <v>1.668</v>
      </c>
      <c r="I449">
        <v>192.2637</v>
      </c>
      <c r="K449" s="2">
        <v>0.926388888888886</v>
      </c>
      <c r="L449" s="3">
        <f t="shared" si="22"/>
        <v>309.9263888888889</v>
      </c>
      <c r="M449">
        <f t="shared" si="23"/>
        <v>513.8699348716102</v>
      </c>
      <c r="N449">
        <f t="shared" si="24"/>
        <v>257.5852980900631</v>
      </c>
    </row>
    <row r="450" spans="1:14" ht="12.75">
      <c r="A450" t="s">
        <v>381</v>
      </c>
      <c r="B450" s="1">
        <v>36834</v>
      </c>
      <c r="C450" s="2">
        <v>0.9322685185185186</v>
      </c>
      <c r="D450" t="s">
        <v>420</v>
      </c>
      <c r="E450">
        <v>0.675</v>
      </c>
      <c r="F450">
        <v>10.0708</v>
      </c>
      <c r="G450" t="s">
        <v>421</v>
      </c>
      <c r="H450">
        <v>1.668</v>
      </c>
      <c r="I450">
        <v>198.2554</v>
      </c>
      <c r="K450" s="2">
        <v>0.928472222222221</v>
      </c>
      <c r="L450" s="3">
        <f t="shared" si="22"/>
        <v>309.92847222222224</v>
      </c>
      <c r="M450">
        <f t="shared" si="23"/>
        <v>499.1590474270817</v>
      </c>
      <c r="N450">
        <f t="shared" si="24"/>
        <v>264.14399801246907</v>
      </c>
    </row>
    <row r="451" spans="1:14" ht="12.75">
      <c r="A451" t="s">
        <v>428</v>
      </c>
      <c r="B451" s="1">
        <v>36834</v>
      </c>
      <c r="C451">
        <f>AVERAGE(C450,C452)</f>
        <v>0.9343518518518519</v>
      </c>
      <c r="D451" t="s">
        <v>420</v>
      </c>
      <c r="E451" t="s">
        <v>428</v>
      </c>
      <c r="F451" t="s">
        <v>428</v>
      </c>
      <c r="G451" t="s">
        <v>421</v>
      </c>
      <c r="H451" t="s">
        <v>428</v>
      </c>
      <c r="I451" t="s">
        <v>428</v>
      </c>
      <c r="K451" s="2">
        <v>0.930555555555554</v>
      </c>
      <c r="L451" s="3">
        <f t="shared" si="22"/>
        <v>309.93055555555554</v>
      </c>
      <c r="M451" t="s">
        <v>428</v>
      </c>
      <c r="N451" t="s">
        <v>428</v>
      </c>
    </row>
    <row r="452" spans="1:14" ht="12.75">
      <c r="A452" t="s">
        <v>382</v>
      </c>
      <c r="B452" s="1">
        <v>36834</v>
      </c>
      <c r="C452" s="2">
        <v>0.9364351851851852</v>
      </c>
      <c r="D452" t="s">
        <v>420</v>
      </c>
      <c r="E452">
        <v>0.676</v>
      </c>
      <c r="F452">
        <v>10.8189</v>
      </c>
      <c r="G452" t="s">
        <v>421</v>
      </c>
      <c r="H452">
        <v>1.666</v>
      </c>
      <c r="I452">
        <v>201.9893</v>
      </c>
      <c r="K452" s="2">
        <v>0.932638888888887</v>
      </c>
      <c r="L452" s="3">
        <f t="shared" si="22"/>
        <v>309.9326388888889</v>
      </c>
      <c r="M452">
        <f t="shared" si="23"/>
        <v>536.2386124447763</v>
      </c>
      <c r="N452">
        <f t="shared" si="24"/>
        <v>268.2312403043514</v>
      </c>
    </row>
    <row r="453" spans="1:14" ht="12.75">
      <c r="A453" t="s">
        <v>383</v>
      </c>
      <c r="B453" s="1">
        <v>36834</v>
      </c>
      <c r="C453" s="2">
        <v>0.9385185185185185</v>
      </c>
      <c r="D453" t="s">
        <v>420</v>
      </c>
      <c r="E453">
        <v>0.676</v>
      </c>
      <c r="F453">
        <v>10.4393</v>
      </c>
      <c r="G453" t="s">
        <v>421</v>
      </c>
      <c r="H453">
        <v>1.668</v>
      </c>
      <c r="I453">
        <v>176.1433</v>
      </c>
      <c r="K453" s="2">
        <v>0.93472222222222</v>
      </c>
      <c r="L453" s="3">
        <f t="shared" si="22"/>
        <v>309.9347222222222</v>
      </c>
      <c r="M453">
        <f t="shared" si="23"/>
        <v>517.4237442711138</v>
      </c>
      <c r="N453">
        <f t="shared" si="24"/>
        <v>239.9394102403454</v>
      </c>
    </row>
    <row r="454" spans="1:14" ht="12.75">
      <c r="A454" t="s">
        <v>384</v>
      </c>
      <c r="B454" s="1">
        <v>36834</v>
      </c>
      <c r="C454" s="2">
        <v>0.9406018518518519</v>
      </c>
      <c r="D454" t="s">
        <v>420</v>
      </c>
      <c r="E454">
        <v>0.675</v>
      </c>
      <c r="F454">
        <v>9.5885</v>
      </c>
      <c r="G454" t="s">
        <v>421</v>
      </c>
      <c r="H454">
        <v>1.668</v>
      </c>
      <c r="I454">
        <v>191.1181</v>
      </c>
      <c r="K454" s="2">
        <v>0.936805555555553</v>
      </c>
      <c r="L454" s="3">
        <f aca="true" t="shared" si="25" ref="L454:L484">B454-DATE(1999,12,31)+K454</f>
        <v>309.93680555555557</v>
      </c>
      <c r="M454">
        <f t="shared" si="23"/>
        <v>475.2538553297228</v>
      </c>
      <c r="N454">
        <f t="shared" si="24"/>
        <v>256.33128893888585</v>
      </c>
    </row>
    <row r="455" spans="1:14" ht="12.75">
      <c r="A455" t="s">
        <v>385</v>
      </c>
      <c r="B455" s="1">
        <v>36834</v>
      </c>
      <c r="C455" s="2">
        <v>0.9426851851851853</v>
      </c>
      <c r="D455" t="s">
        <v>420</v>
      </c>
      <c r="E455">
        <v>0.676</v>
      </c>
      <c r="F455">
        <v>10.0735</v>
      </c>
      <c r="G455" t="s">
        <v>421</v>
      </c>
      <c r="H455">
        <v>1.67</v>
      </c>
      <c r="I455">
        <v>166.31</v>
      </c>
      <c r="K455" s="2">
        <v>0.938888888888886</v>
      </c>
      <c r="L455" s="3">
        <f t="shared" si="25"/>
        <v>309.93888888888887</v>
      </c>
      <c r="M455">
        <f t="shared" si="23"/>
        <v>499.29287288564035</v>
      </c>
      <c r="N455">
        <f t="shared" si="24"/>
        <v>229.17557627886623</v>
      </c>
    </row>
    <row r="456" spans="1:14" ht="12.75">
      <c r="A456" t="s">
        <v>386</v>
      </c>
      <c r="B456" s="1">
        <v>36834</v>
      </c>
      <c r="C456" s="2">
        <v>0.9447685185185185</v>
      </c>
      <c r="D456" t="s">
        <v>420</v>
      </c>
      <c r="E456">
        <v>0.675</v>
      </c>
      <c r="F456">
        <v>9.8991</v>
      </c>
      <c r="G456" t="s">
        <v>421</v>
      </c>
      <c r="H456">
        <v>1.666</v>
      </c>
      <c r="I456">
        <v>177.8002</v>
      </c>
      <c r="K456" s="2">
        <v>0.94097222222222</v>
      </c>
      <c r="L456" s="3">
        <f t="shared" si="25"/>
        <v>309.94097222222223</v>
      </c>
      <c r="M456">
        <f t="shared" si="23"/>
        <v>490.6487395624403</v>
      </c>
      <c r="N456">
        <f t="shared" si="24"/>
        <v>241.75310416718327</v>
      </c>
    </row>
    <row r="457" spans="1:14" ht="12.75">
      <c r="A457" t="s">
        <v>387</v>
      </c>
      <c r="B457" s="1">
        <v>36834</v>
      </c>
      <c r="C457" s="2">
        <v>0.9468518518518518</v>
      </c>
      <c r="D457" t="s">
        <v>420</v>
      </c>
      <c r="E457">
        <v>0.678</v>
      </c>
      <c r="F457">
        <v>10.0246</v>
      </c>
      <c r="G457" t="s">
        <v>421</v>
      </c>
      <c r="H457">
        <v>1.666</v>
      </c>
      <c r="I457">
        <v>164.1834</v>
      </c>
      <c r="K457" s="2">
        <v>0.943055555555554</v>
      </c>
      <c r="L457" s="3">
        <f t="shared" si="25"/>
        <v>309.94305555555553</v>
      </c>
      <c r="M457">
        <f t="shared" si="23"/>
        <v>496.8691451361881</v>
      </c>
      <c r="N457">
        <f t="shared" si="24"/>
        <v>226.84773422152216</v>
      </c>
    </row>
    <row r="458" spans="1:14" ht="12.75">
      <c r="A458" t="s">
        <v>388</v>
      </c>
      <c r="B458" s="1">
        <v>36834</v>
      </c>
      <c r="C458" s="2">
        <v>0.9489467592592593</v>
      </c>
      <c r="D458" t="s">
        <v>420</v>
      </c>
      <c r="E458">
        <v>0.676</v>
      </c>
      <c r="F458">
        <v>9.898</v>
      </c>
      <c r="G458" t="s">
        <v>421</v>
      </c>
      <c r="H458">
        <v>1.665</v>
      </c>
      <c r="I458">
        <v>188.3012</v>
      </c>
      <c r="K458" s="2">
        <v>0.945138888888887</v>
      </c>
      <c r="L458" s="3">
        <f t="shared" si="25"/>
        <v>309.9451388888889</v>
      </c>
      <c r="M458">
        <f t="shared" si="23"/>
        <v>490.5942180793238</v>
      </c>
      <c r="N458">
        <f t="shared" si="24"/>
        <v>253.24782317600972</v>
      </c>
    </row>
    <row r="459" spans="1:14" ht="12.75">
      <c r="A459" t="s">
        <v>389</v>
      </c>
      <c r="B459" s="1">
        <v>36834</v>
      </c>
      <c r="C459" s="2">
        <v>0.9510300925925925</v>
      </c>
      <c r="D459" t="s">
        <v>420</v>
      </c>
      <c r="E459">
        <v>0.676</v>
      </c>
      <c r="F459">
        <v>9.4839</v>
      </c>
      <c r="G459" t="s">
        <v>421</v>
      </c>
      <c r="H459">
        <v>1.668</v>
      </c>
      <c r="I459">
        <v>154.9313</v>
      </c>
      <c r="K459" s="2">
        <v>0.94722222222222</v>
      </c>
      <c r="L459" s="3">
        <f t="shared" si="25"/>
        <v>309.9472222222222</v>
      </c>
      <c r="M459">
        <f t="shared" si="23"/>
        <v>470.0693579351888</v>
      </c>
      <c r="N459">
        <f t="shared" si="24"/>
        <v>216.72009973513394</v>
      </c>
    </row>
    <row r="460" spans="1:14" ht="12.75">
      <c r="A460" t="s">
        <v>390</v>
      </c>
      <c r="B460" s="1">
        <v>36834</v>
      </c>
      <c r="C460" s="2">
        <v>0.9531134259259259</v>
      </c>
      <c r="D460" t="s">
        <v>420</v>
      </c>
      <c r="E460">
        <v>0.676</v>
      </c>
      <c r="F460">
        <v>10.759</v>
      </c>
      <c r="G460" t="s">
        <v>421</v>
      </c>
      <c r="H460">
        <v>1.668</v>
      </c>
      <c r="I460">
        <v>174.2833</v>
      </c>
      <c r="K460" s="2">
        <v>0.949305555555554</v>
      </c>
      <c r="L460" s="3">
        <f t="shared" si="25"/>
        <v>309.94930555555555</v>
      </c>
      <c r="M460">
        <f t="shared" si="23"/>
        <v>533.2696698641589</v>
      </c>
      <c r="N460">
        <f t="shared" si="24"/>
        <v>237.90339677911152</v>
      </c>
    </row>
    <row r="461" spans="1:14" ht="12.75">
      <c r="A461" t="s">
        <v>428</v>
      </c>
      <c r="B461" s="1">
        <v>36834</v>
      </c>
      <c r="C461">
        <f>AVERAGE(C460,C462)</f>
        <v>0.9551967592592592</v>
      </c>
      <c r="D461" t="s">
        <v>420</v>
      </c>
      <c r="E461" t="s">
        <v>428</v>
      </c>
      <c r="F461" t="s">
        <v>428</v>
      </c>
      <c r="G461" t="s">
        <v>421</v>
      </c>
      <c r="H461" t="s">
        <v>428</v>
      </c>
      <c r="I461" t="s">
        <v>428</v>
      </c>
      <c r="K461" s="2">
        <v>0.951388888888887</v>
      </c>
      <c r="L461" s="3">
        <f t="shared" si="25"/>
        <v>309.9513888888889</v>
      </c>
      <c r="M461" t="s">
        <v>428</v>
      </c>
      <c r="N461" t="s">
        <v>428</v>
      </c>
    </row>
    <row r="462" spans="1:14" ht="12.75">
      <c r="A462" t="s">
        <v>391</v>
      </c>
      <c r="B462" s="1">
        <v>36834</v>
      </c>
      <c r="C462" s="2">
        <v>0.9572800925925926</v>
      </c>
      <c r="D462" t="s">
        <v>420</v>
      </c>
      <c r="E462">
        <v>0.676</v>
      </c>
      <c r="F462">
        <v>9.5584</v>
      </c>
      <c r="G462" t="s">
        <v>421</v>
      </c>
      <c r="H462">
        <v>1.67</v>
      </c>
      <c r="I462">
        <v>163.9292</v>
      </c>
      <c r="K462" s="2">
        <v>0.95347222222222</v>
      </c>
      <c r="L462" s="3">
        <f t="shared" si="25"/>
        <v>309.9534722222222</v>
      </c>
      <c r="M462">
        <f t="shared" si="23"/>
        <v>473.7619492917164</v>
      </c>
      <c r="N462">
        <f t="shared" si="24"/>
        <v>226.56947904848687</v>
      </c>
    </row>
    <row r="463" spans="1:14" ht="12.75">
      <c r="A463" t="s">
        <v>392</v>
      </c>
      <c r="B463" s="1">
        <v>36834</v>
      </c>
      <c r="C463" s="2">
        <v>0.9593634259259259</v>
      </c>
      <c r="D463" t="s">
        <v>420</v>
      </c>
      <c r="E463">
        <v>0.675</v>
      </c>
      <c r="F463">
        <v>10.2712</v>
      </c>
      <c r="G463" t="s">
        <v>421</v>
      </c>
      <c r="H463">
        <v>1.668</v>
      </c>
      <c r="I463">
        <v>153.4418</v>
      </c>
      <c r="K463" s="2">
        <v>0.955555555555553</v>
      </c>
      <c r="L463" s="3">
        <f t="shared" si="25"/>
        <v>309.9555555555556</v>
      </c>
      <c r="M463">
        <f t="shared" si="23"/>
        <v>509.0918703512175</v>
      </c>
      <c r="N463">
        <f t="shared" si="24"/>
        <v>215.0896470198071</v>
      </c>
    </row>
    <row r="464" spans="1:14" ht="12.75">
      <c r="A464" t="s">
        <v>393</v>
      </c>
      <c r="B464" s="1">
        <v>36834</v>
      </c>
      <c r="C464" s="2">
        <v>0.9614583333333333</v>
      </c>
      <c r="D464" t="s">
        <v>420</v>
      </c>
      <c r="E464">
        <v>0.676</v>
      </c>
      <c r="F464">
        <v>10.5232</v>
      </c>
      <c r="G464" t="s">
        <v>421</v>
      </c>
      <c r="H464">
        <v>1.666</v>
      </c>
      <c r="I464">
        <v>156.0748</v>
      </c>
      <c r="K464" s="2">
        <v>0.957638888888886</v>
      </c>
      <c r="L464" s="3">
        <f t="shared" si="25"/>
        <v>309.9576388888889</v>
      </c>
      <c r="M464">
        <f t="shared" si="23"/>
        <v>521.5822464833643</v>
      </c>
      <c r="N464">
        <f t="shared" si="24"/>
        <v>217.97181016143554</v>
      </c>
    </row>
    <row r="465" spans="1:14" ht="12.75">
      <c r="A465" t="s">
        <v>394</v>
      </c>
      <c r="B465" s="1">
        <v>36834</v>
      </c>
      <c r="C465" s="2">
        <v>0.9635416666666666</v>
      </c>
      <c r="D465" t="s">
        <v>420</v>
      </c>
      <c r="E465">
        <v>0.676</v>
      </c>
      <c r="F465">
        <v>11.1584</v>
      </c>
      <c r="G465" t="s">
        <v>421</v>
      </c>
      <c r="H465">
        <v>1.668</v>
      </c>
      <c r="I465">
        <v>157.2651</v>
      </c>
      <c r="K465" s="2">
        <v>0.959722222222219</v>
      </c>
      <c r="L465" s="3">
        <f t="shared" si="25"/>
        <v>309.95972222222224</v>
      </c>
      <c r="M465">
        <f t="shared" si="23"/>
        <v>553.0659247339186</v>
      </c>
      <c r="N465">
        <f t="shared" si="24"/>
        <v>219.2747493135359</v>
      </c>
    </row>
    <row r="466" spans="1:14" ht="12.75">
      <c r="A466" t="s">
        <v>395</v>
      </c>
      <c r="B466" s="1">
        <v>36834</v>
      </c>
      <c r="C466" s="2">
        <v>0.965625</v>
      </c>
      <c r="D466" t="s">
        <v>420</v>
      </c>
      <c r="E466">
        <v>0.676</v>
      </c>
      <c r="F466">
        <v>10.8002</v>
      </c>
      <c r="G466" t="s">
        <v>421</v>
      </c>
      <c r="H466">
        <v>1.67</v>
      </c>
      <c r="I466">
        <v>161.3231</v>
      </c>
      <c r="K466" s="2">
        <v>0.961805555555554</v>
      </c>
      <c r="L466" s="3">
        <f t="shared" si="25"/>
        <v>309.96180555555554</v>
      </c>
      <c r="M466">
        <f t="shared" si="23"/>
        <v>535.3117472317956</v>
      </c>
      <c r="N466">
        <f t="shared" si="24"/>
        <v>223.71676147788384</v>
      </c>
    </row>
    <row r="467" spans="1:14" ht="12.75">
      <c r="A467" t="s">
        <v>396</v>
      </c>
      <c r="B467" s="1">
        <v>36834</v>
      </c>
      <c r="C467" s="2">
        <v>0.9677083333333334</v>
      </c>
      <c r="D467" t="s">
        <v>420</v>
      </c>
      <c r="E467">
        <v>0.675</v>
      </c>
      <c r="F467">
        <v>9.6496</v>
      </c>
      <c r="G467" t="s">
        <v>421</v>
      </c>
      <c r="H467">
        <v>1.668</v>
      </c>
      <c r="I467">
        <v>153.8097</v>
      </c>
      <c r="K467" s="2">
        <v>0.963888888888887</v>
      </c>
      <c r="L467" s="3">
        <f t="shared" si="25"/>
        <v>309.9638888888889</v>
      </c>
      <c r="M467">
        <f t="shared" si="23"/>
        <v>478.2822758919219</v>
      </c>
      <c r="N467">
        <f t="shared" si="24"/>
        <v>215.49236172539202</v>
      </c>
    </row>
    <row r="468" spans="1:14" ht="12.75">
      <c r="A468" t="s">
        <v>397</v>
      </c>
      <c r="B468" s="1">
        <v>36834</v>
      </c>
      <c r="C468" s="2">
        <v>0.9697916666666666</v>
      </c>
      <c r="D468" t="s">
        <v>420</v>
      </c>
      <c r="E468">
        <v>0.675</v>
      </c>
      <c r="F468">
        <v>9.5747</v>
      </c>
      <c r="G468" t="s">
        <v>421</v>
      </c>
      <c r="H468">
        <v>1.67</v>
      </c>
      <c r="I468">
        <v>155.0868</v>
      </c>
      <c r="K468" s="2">
        <v>0.96597222222222</v>
      </c>
      <c r="L468" s="3">
        <f t="shared" si="25"/>
        <v>309.9659722222222</v>
      </c>
      <c r="M468">
        <f t="shared" si="23"/>
        <v>474.56985854153385</v>
      </c>
      <c r="N468">
        <f t="shared" si="24"/>
        <v>216.89031483901664</v>
      </c>
    </row>
    <row r="469" spans="1:14" ht="12.75">
      <c r="A469" t="s">
        <v>398</v>
      </c>
      <c r="B469" s="1">
        <v>36834</v>
      </c>
      <c r="C469" s="2">
        <v>0.971875</v>
      </c>
      <c r="D469" t="s">
        <v>420</v>
      </c>
      <c r="E469">
        <v>0.676</v>
      </c>
      <c r="F469">
        <v>12.2708</v>
      </c>
      <c r="G469" t="s">
        <v>421</v>
      </c>
      <c r="H469">
        <v>1.665</v>
      </c>
      <c r="I469">
        <v>150.898</v>
      </c>
      <c r="K469" s="2">
        <v>0.968055555555553</v>
      </c>
      <c r="L469" s="3">
        <f t="shared" si="25"/>
        <v>309.96805555555557</v>
      </c>
      <c r="M469">
        <f t="shared" si="23"/>
        <v>608.2020136601097</v>
      </c>
      <c r="N469">
        <f t="shared" si="24"/>
        <v>212.30512495384647</v>
      </c>
    </row>
    <row r="470" spans="1:14" ht="12.75">
      <c r="A470" t="s">
        <v>399</v>
      </c>
      <c r="B470" s="1">
        <v>36834</v>
      </c>
      <c r="C470" s="2">
        <v>0.9739583333333334</v>
      </c>
      <c r="D470" t="s">
        <v>420</v>
      </c>
      <c r="E470">
        <v>0.675</v>
      </c>
      <c r="F470">
        <v>10.2032</v>
      </c>
      <c r="G470" t="s">
        <v>421</v>
      </c>
      <c r="H470">
        <v>1.666</v>
      </c>
      <c r="I470">
        <v>152.6466</v>
      </c>
      <c r="K470" s="2">
        <v>0.970138888888886</v>
      </c>
      <c r="L470" s="3">
        <f t="shared" si="25"/>
        <v>309.97013888888887</v>
      </c>
      <c r="M470">
        <f t="shared" si="23"/>
        <v>505.7214513949239</v>
      </c>
      <c r="N470">
        <f t="shared" si="24"/>
        <v>214.21919653358498</v>
      </c>
    </row>
    <row r="471" spans="1:14" ht="12.75">
      <c r="A471" t="s">
        <v>400</v>
      </c>
      <c r="B471" s="1">
        <v>36834</v>
      </c>
      <c r="C471" s="2">
        <v>0.976111111111111</v>
      </c>
      <c r="D471" t="s">
        <v>420</v>
      </c>
      <c r="E471">
        <v>0.675</v>
      </c>
      <c r="F471">
        <v>9.8575</v>
      </c>
      <c r="G471" t="s">
        <v>421</v>
      </c>
      <c r="H471">
        <v>1.666</v>
      </c>
      <c r="I471">
        <v>146.997</v>
      </c>
      <c r="K471" s="2">
        <v>0.97222222222222</v>
      </c>
      <c r="L471" s="3">
        <f t="shared" si="25"/>
        <v>309.97222222222223</v>
      </c>
      <c r="M471">
        <f t="shared" si="23"/>
        <v>488.586836200943</v>
      </c>
      <c r="N471">
        <f t="shared" si="24"/>
        <v>208.034969839721</v>
      </c>
    </row>
    <row r="472" spans="1:14" ht="12.75">
      <c r="A472" t="s">
        <v>401</v>
      </c>
      <c r="B472" s="1">
        <v>36834</v>
      </c>
      <c r="C472" s="2">
        <v>0.9781365740740741</v>
      </c>
      <c r="D472" t="s">
        <v>420</v>
      </c>
      <c r="E472">
        <v>0.675</v>
      </c>
      <c r="F472">
        <v>10.4955</v>
      </c>
      <c r="G472" t="s">
        <v>421</v>
      </c>
      <c r="H472">
        <v>1.666</v>
      </c>
      <c r="I472">
        <v>148.0551</v>
      </c>
      <c r="K472" s="2">
        <v>0.974305555555554</v>
      </c>
      <c r="L472" s="3">
        <f t="shared" si="25"/>
        <v>309.97430555555553</v>
      </c>
      <c r="M472">
        <f t="shared" si="23"/>
        <v>520.2092964085211</v>
      </c>
      <c r="N472">
        <f t="shared" si="24"/>
        <v>209.1931987877487</v>
      </c>
    </row>
    <row r="473" spans="1:14" ht="12.75">
      <c r="A473" t="s">
        <v>402</v>
      </c>
      <c r="B473" s="1">
        <v>36834</v>
      </c>
      <c r="C473" s="2">
        <v>0.9802199074074074</v>
      </c>
      <c r="D473" t="s">
        <v>420</v>
      </c>
      <c r="E473">
        <v>0.675</v>
      </c>
      <c r="F473">
        <v>10.1247</v>
      </c>
      <c r="G473" t="s">
        <v>421</v>
      </c>
      <c r="H473">
        <v>1.665</v>
      </c>
      <c r="I473">
        <v>141.1957</v>
      </c>
      <c r="K473" s="2">
        <v>0.976388888888887</v>
      </c>
      <c r="L473" s="3">
        <f t="shared" si="25"/>
        <v>309.9763888888889</v>
      </c>
      <c r="M473">
        <f t="shared" si="23"/>
        <v>501.83060009979084</v>
      </c>
      <c r="N473">
        <f t="shared" si="24"/>
        <v>201.68468763936818</v>
      </c>
    </row>
    <row r="474" spans="1:14" ht="12.75">
      <c r="A474" t="s">
        <v>428</v>
      </c>
      <c r="B474" s="1">
        <v>36834</v>
      </c>
      <c r="C474">
        <f>AVERAGE(C473,C475)</f>
        <v>0.9823032407407408</v>
      </c>
      <c r="D474" t="s">
        <v>420</v>
      </c>
      <c r="E474" t="s">
        <v>428</v>
      </c>
      <c r="F474" t="s">
        <v>428</v>
      </c>
      <c r="G474" t="s">
        <v>421</v>
      </c>
      <c r="H474" t="s">
        <v>428</v>
      </c>
      <c r="I474" t="s">
        <v>428</v>
      </c>
      <c r="K474" s="2">
        <v>0.97847222222222</v>
      </c>
      <c r="L474" s="3">
        <f t="shared" si="25"/>
        <v>309.9784722222222</v>
      </c>
      <c r="M474" t="s">
        <v>428</v>
      </c>
      <c r="N474" t="s">
        <v>428</v>
      </c>
    </row>
    <row r="475" spans="1:14" ht="12.75">
      <c r="A475" t="s">
        <v>403</v>
      </c>
      <c r="B475" s="1">
        <v>36834</v>
      </c>
      <c r="C475" s="2">
        <v>0.9843865740740741</v>
      </c>
      <c r="D475" t="s">
        <v>420</v>
      </c>
      <c r="E475">
        <v>0.68</v>
      </c>
      <c r="F475">
        <v>10.2875</v>
      </c>
      <c r="G475" t="s">
        <v>421</v>
      </c>
      <c r="H475">
        <v>1.673</v>
      </c>
      <c r="I475">
        <v>139.5697</v>
      </c>
      <c r="K475" s="2">
        <v>0.980555555555554</v>
      </c>
      <c r="L475" s="3">
        <f t="shared" si="25"/>
        <v>309.98055555555555</v>
      </c>
      <c r="M475">
        <f t="shared" si="23"/>
        <v>509.8997796010349</v>
      </c>
      <c r="N475">
        <f t="shared" si="24"/>
        <v>199.90481780712827</v>
      </c>
    </row>
    <row r="476" spans="1:14" ht="12.75">
      <c r="A476" t="s">
        <v>428</v>
      </c>
      <c r="B476" s="1">
        <v>36834</v>
      </c>
      <c r="C476">
        <f>AVERAGE(C475,C477)</f>
        <v>0.9864988425925927</v>
      </c>
      <c r="D476" t="s">
        <v>420</v>
      </c>
      <c r="E476" t="s">
        <v>428</v>
      </c>
      <c r="F476" t="s">
        <v>428</v>
      </c>
      <c r="G476" t="s">
        <v>421</v>
      </c>
      <c r="H476" t="s">
        <v>428</v>
      </c>
      <c r="I476" t="s">
        <v>428</v>
      </c>
      <c r="K476" s="2">
        <v>0.982638888888887</v>
      </c>
      <c r="L476" s="3">
        <f t="shared" si="25"/>
        <v>309.9826388888889</v>
      </c>
      <c r="M476" t="s">
        <v>428</v>
      </c>
      <c r="N476" t="s">
        <v>428</v>
      </c>
    </row>
    <row r="477" spans="1:14" ht="12.75">
      <c r="A477" t="s">
        <v>404</v>
      </c>
      <c r="B477" s="1">
        <v>36834</v>
      </c>
      <c r="C477" s="2">
        <v>0.9886111111111111</v>
      </c>
      <c r="D477" t="s">
        <v>420</v>
      </c>
      <c r="E477">
        <v>0.675</v>
      </c>
      <c r="F477">
        <v>9.7328</v>
      </c>
      <c r="G477" t="s">
        <v>421</v>
      </c>
      <c r="H477">
        <v>1.668</v>
      </c>
      <c r="I477">
        <v>136.2793</v>
      </c>
      <c r="K477" s="2">
        <v>0.98472222222222</v>
      </c>
      <c r="L477" s="3">
        <f t="shared" si="25"/>
        <v>309.9847222222222</v>
      </c>
      <c r="M477">
        <f t="shared" si="23"/>
        <v>482.4060826149164</v>
      </c>
      <c r="N477">
        <f t="shared" si="24"/>
        <v>196.30304431635187</v>
      </c>
    </row>
    <row r="478" spans="1:14" ht="12.75">
      <c r="A478" t="s">
        <v>405</v>
      </c>
      <c r="B478" s="1">
        <v>36834</v>
      </c>
      <c r="C478" s="2">
        <v>0.9907060185185186</v>
      </c>
      <c r="D478" t="s">
        <v>420</v>
      </c>
      <c r="E478">
        <v>0.675</v>
      </c>
      <c r="F478">
        <v>9.7211</v>
      </c>
      <c r="G478" t="s">
        <v>421</v>
      </c>
      <c r="H478">
        <v>1.665</v>
      </c>
      <c r="I478">
        <v>141.81</v>
      </c>
      <c r="K478" s="2">
        <v>0.986805555555553</v>
      </c>
      <c r="L478" s="3">
        <f t="shared" si="25"/>
        <v>309.9868055555556</v>
      </c>
      <c r="M478">
        <f t="shared" si="23"/>
        <v>481.82617229449534</v>
      </c>
      <c r="N478">
        <f t="shared" si="24"/>
        <v>202.35711939702196</v>
      </c>
    </row>
    <row r="479" spans="1:14" ht="12.75">
      <c r="A479" t="s">
        <v>406</v>
      </c>
      <c r="B479" s="1">
        <v>36834</v>
      </c>
      <c r="C479" s="2">
        <v>0.9927314814814815</v>
      </c>
      <c r="D479" t="s">
        <v>420</v>
      </c>
      <c r="E479">
        <v>0.675</v>
      </c>
      <c r="F479">
        <v>9.7835</v>
      </c>
      <c r="G479" t="s">
        <v>421</v>
      </c>
      <c r="H479">
        <v>1.663</v>
      </c>
      <c r="I479">
        <v>138.9164</v>
      </c>
      <c r="K479" s="2">
        <v>0.988888888888886</v>
      </c>
      <c r="L479" s="3">
        <f t="shared" si="25"/>
        <v>309.9888888888889</v>
      </c>
      <c r="M479">
        <f t="shared" si="23"/>
        <v>484.9190273367412</v>
      </c>
      <c r="N479">
        <f t="shared" si="24"/>
        <v>199.18969544464215</v>
      </c>
    </row>
    <row r="480" spans="1:14" ht="12.75">
      <c r="A480" t="s">
        <v>407</v>
      </c>
      <c r="B480" s="1">
        <v>36834</v>
      </c>
      <c r="C480" s="2">
        <v>0.9948148148148147</v>
      </c>
      <c r="D480" t="s">
        <v>420</v>
      </c>
      <c r="E480">
        <v>0.675</v>
      </c>
      <c r="F480">
        <v>9.4731</v>
      </c>
      <c r="G480" t="s">
        <v>421</v>
      </c>
      <c r="H480">
        <v>1.663</v>
      </c>
      <c r="I480">
        <v>139.4092</v>
      </c>
      <c r="K480" s="2">
        <v>0.990972222222219</v>
      </c>
      <c r="L480" s="3">
        <f t="shared" si="25"/>
        <v>309.99097222222224</v>
      </c>
      <c r="M480">
        <f t="shared" si="23"/>
        <v>469.534056100954</v>
      </c>
      <c r="N480">
        <f t="shared" si="24"/>
        <v>199.72912954877984</v>
      </c>
    </row>
    <row r="481" spans="1:14" ht="12.75">
      <c r="A481" t="s">
        <v>428</v>
      </c>
      <c r="B481" s="1">
        <v>36834</v>
      </c>
      <c r="C481">
        <f>AVERAGE(C480,C482)</f>
        <v>0.996898148148148</v>
      </c>
      <c r="D481" t="s">
        <v>420</v>
      </c>
      <c r="E481" t="s">
        <v>428</v>
      </c>
      <c r="F481" t="s">
        <v>428</v>
      </c>
      <c r="G481" t="s">
        <v>421</v>
      </c>
      <c r="H481" t="s">
        <v>428</v>
      </c>
      <c r="I481" t="s">
        <v>428</v>
      </c>
      <c r="K481" s="2">
        <v>0.993055555555554</v>
      </c>
      <c r="L481" s="3">
        <f t="shared" si="25"/>
        <v>309.99305555555554</v>
      </c>
      <c r="M481" t="s">
        <v>428</v>
      </c>
      <c r="N481" t="s">
        <v>428</v>
      </c>
    </row>
    <row r="482" spans="1:14" ht="12.75">
      <c r="A482" t="s">
        <v>408</v>
      </c>
      <c r="B482" s="1">
        <v>36834</v>
      </c>
      <c r="C482" s="2">
        <v>0.9989814814814815</v>
      </c>
      <c r="D482" t="s">
        <v>420</v>
      </c>
      <c r="E482">
        <v>0.675</v>
      </c>
      <c r="F482">
        <v>9.884</v>
      </c>
      <c r="G482" t="s">
        <v>421</v>
      </c>
      <c r="H482">
        <v>1.666</v>
      </c>
      <c r="I482">
        <v>138.0486</v>
      </c>
      <c r="K482" s="2">
        <v>0.995138888888887</v>
      </c>
      <c r="L482" s="3">
        <f t="shared" si="25"/>
        <v>309.9951388888889</v>
      </c>
      <c r="M482">
        <f t="shared" si="23"/>
        <v>489.90030829420454</v>
      </c>
      <c r="N482">
        <f t="shared" si="24"/>
        <v>198.2397747555783</v>
      </c>
    </row>
    <row r="483" spans="1:14" ht="12.75">
      <c r="A483" t="s">
        <v>409</v>
      </c>
      <c r="B483" s="1">
        <v>36834</v>
      </c>
      <c r="C483" s="2">
        <v>0.0010648148148148147</v>
      </c>
      <c r="D483" t="s">
        <v>420</v>
      </c>
      <c r="E483">
        <v>0.675</v>
      </c>
      <c r="F483">
        <v>10.5413</v>
      </c>
      <c r="G483" t="s">
        <v>421</v>
      </c>
      <c r="H483">
        <v>1.668</v>
      </c>
      <c r="I483">
        <v>138.301</v>
      </c>
      <c r="K483" s="2">
        <v>0.99722222222222</v>
      </c>
      <c r="L483" s="3">
        <f t="shared" si="25"/>
        <v>309.9972222222222</v>
      </c>
      <c r="M483">
        <f t="shared" si="23"/>
        <v>522.4793727055542</v>
      </c>
      <c r="N483">
        <f t="shared" si="24"/>
        <v>198.516059593006</v>
      </c>
    </row>
    <row r="484" spans="1:14" ht="12.75">
      <c r="A484" t="s">
        <v>410</v>
      </c>
      <c r="B484" s="1">
        <v>36834</v>
      </c>
      <c r="C484" s="2">
        <v>0.003148148148148148</v>
      </c>
      <c r="D484" t="s">
        <v>420</v>
      </c>
      <c r="E484">
        <v>0.675</v>
      </c>
      <c r="F484">
        <v>10.3033</v>
      </c>
      <c r="G484" t="s">
        <v>421</v>
      </c>
      <c r="H484">
        <v>1.668</v>
      </c>
      <c r="I484">
        <v>136.4842</v>
      </c>
      <c r="K484" s="2">
        <v>0.999305555555553</v>
      </c>
      <c r="L484" s="3">
        <f t="shared" si="25"/>
        <v>309.99930555555557</v>
      </c>
      <c r="M484">
        <f t="shared" si="23"/>
        <v>510.6829063585266</v>
      </c>
      <c r="N484">
        <f t="shared" si="24"/>
        <v>196.52733418635557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