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<sst xmlns="http://schemas.openxmlformats.org/spreadsheetml/2006/main" count="1939" uniqueCount="425">
  <si>
    <t>c:\data\co\001108\fld1322</t>
  </si>
  <si>
    <t>c:\data\co\001108\fld1323</t>
  </si>
  <si>
    <t>c:\data\co\001108\fld1324</t>
  </si>
  <si>
    <t>c:\data\co\001108\fld1325</t>
  </si>
  <si>
    <t>c:\data\co\001108\fld1326</t>
  </si>
  <si>
    <t>c:\data\co\001108\fld1327</t>
  </si>
  <si>
    <t>c:\data\co\001108\fld1328</t>
  </si>
  <si>
    <t>c:\data\co\001108\fld1329</t>
  </si>
  <si>
    <t>c:\data\co\001108\fld1330</t>
  </si>
  <si>
    <t>c:\data\co\001108\fld1331</t>
  </si>
  <si>
    <t>c:\data\co\001108\fld1332</t>
  </si>
  <si>
    <t>c:\data\co\001108\fld1333</t>
  </si>
  <si>
    <t>c:\data\co\001108\fld1334</t>
  </si>
  <si>
    <t>c:\data\co\001108\fld1335</t>
  </si>
  <si>
    <t>c:\data\co\001108\fld1336</t>
  </si>
  <si>
    <t>c:\data\co\001108\fld1337</t>
  </si>
  <si>
    <t>c:\data\co\001108\fld1338</t>
  </si>
  <si>
    <t>c:\data\co\001108\fld1339</t>
  </si>
  <si>
    <t>c:\data\co\001108\fld1340</t>
  </si>
  <si>
    <t>c:\data\co\001108\fld1341</t>
  </si>
  <si>
    <t>c:\data\co\001108\fld1342</t>
  </si>
  <si>
    <t>c:\data\co\001108\fld1343</t>
  </si>
  <si>
    <t>c:\data\co\001108\fld1344</t>
  </si>
  <si>
    <t>c:\data\co\001108\fld1345</t>
  </si>
  <si>
    <t>c:\data\co\001108\fld1346</t>
  </si>
  <si>
    <t>c:\data\co\001108\fld1347</t>
  </si>
  <si>
    <t>c:\data\co\001108\fld1348</t>
  </si>
  <si>
    <t>c:\data\co\001108\fld1349</t>
  </si>
  <si>
    <t>c:\data\co\001108\fld1350</t>
  </si>
  <si>
    <t>c:\data\co\001108\fld1351</t>
  </si>
  <si>
    <t>c:\data\co\001108\fld1352</t>
  </si>
  <si>
    <t>c:\data\co\001108\fld1353</t>
  </si>
  <si>
    <t>c:\data\co\001108\fld1354</t>
  </si>
  <si>
    <t>c:\data\co\001108\fld1355</t>
  </si>
  <si>
    <t>c:\data\co\001108\fld1356</t>
  </si>
  <si>
    <t>c:\data\co\001108\fld1357</t>
  </si>
  <si>
    <t>c:\data\co\001108\fld1358</t>
  </si>
  <si>
    <t>c:\data\co\001108\fld1359</t>
  </si>
  <si>
    <t>c:\data\co\001108\fld1360</t>
  </si>
  <si>
    <t>c:\data\co\001108\fld1361</t>
  </si>
  <si>
    <t>c:\data\co\001108\fld1362</t>
  </si>
  <si>
    <t>c:\data\co\001108\fld1363</t>
  </si>
  <si>
    <t>c:\data\co\001108\fld1364</t>
  </si>
  <si>
    <t>c:\data\co\001108\fld1365</t>
  </si>
  <si>
    <t>c:\data\co\001108\fld1366</t>
  </si>
  <si>
    <t>c:\data\co\001108\fld1367</t>
  </si>
  <si>
    <t>c:\data\co\001108\fld1368</t>
  </si>
  <si>
    <t>c:\data\co\001108\fld1369</t>
  </si>
  <si>
    <t>c:\data\co\001108\fld1370</t>
  </si>
  <si>
    <t>c:\data\co\001108\fld1371</t>
  </si>
  <si>
    <t>c:\data\co\001108\fld1372</t>
  </si>
  <si>
    <t>c:\data\co\001108\fld1373</t>
  </si>
  <si>
    <t>c:\data\co\001108\fld1374</t>
  </si>
  <si>
    <t>c:\data\co\001108\fld1375</t>
  </si>
  <si>
    <t>c:\data\co\001108\fld1376</t>
  </si>
  <si>
    <t>c:\data\co\001108\fld1377</t>
  </si>
  <si>
    <t>c:\data\co\001108\fld1378</t>
  </si>
  <si>
    <t>c:\data\co\001108\fld1379</t>
  </si>
  <si>
    <t>c:\data\co\001108\fld1380</t>
  </si>
  <si>
    <t>c:\data\co\001108\fld1381</t>
  </si>
  <si>
    <t>c:\data\co\001108\fld1382</t>
  </si>
  <si>
    <t>c:\data\co\001108\fld1383</t>
  </si>
  <si>
    <t>c:\data\co\001108\fld1384</t>
  </si>
  <si>
    <t>c:\data\co\001108\fld1385</t>
  </si>
  <si>
    <t>c:\data\co\001108\fld1386</t>
  </si>
  <si>
    <t>c:\data\co\001108\fld1387</t>
  </si>
  <si>
    <t>c:\data\co\001108\fld1388</t>
  </si>
  <si>
    <t>c:\data\co\001108\fld1389</t>
  </si>
  <si>
    <t>c:\data\co\001108\fld1390</t>
  </si>
  <si>
    <t>c:\data\co\001108\fld1391</t>
  </si>
  <si>
    <t>c:\data\co\001108\fld1392</t>
  </si>
  <si>
    <t>c:\data\co\001108\fld1393</t>
  </si>
  <si>
    <t>c:\data\co\001108\fld1394</t>
  </si>
  <si>
    <t>c:\data\co\001108\fld1395</t>
  </si>
  <si>
    <t>c:\data\co\001108\fld1396</t>
  </si>
  <si>
    <t>c:\data\co\001108\fld1397</t>
  </si>
  <si>
    <t>c:\data\co\001108\fld1398</t>
  </si>
  <si>
    <t>c:\data\co\001108\fld1399</t>
  </si>
  <si>
    <t>c:\data\co\001108\fld1400</t>
  </si>
  <si>
    <t>c:\data\co\001108\fld1401</t>
  </si>
  <si>
    <t>c:\data\co\001108\fld1402</t>
  </si>
  <si>
    <t>c:\data\co\001108\fld1403</t>
  </si>
  <si>
    <t>c:\data\co\001108\fld1404</t>
  </si>
  <si>
    <t>c:\data\co\001108\fld1405</t>
  </si>
  <si>
    <t>c:\data\co\001108\fld1406</t>
  </si>
  <si>
    <t>c:\data\co\001108\fld1407</t>
  </si>
  <si>
    <t>c:\data\co\001108\fld1408</t>
  </si>
  <si>
    <t>c:\data\co\001108\fld1409</t>
  </si>
  <si>
    <t>c:\data\co\001108\fld1410</t>
  </si>
  <si>
    <t>c:\data\co\001108\fld1411</t>
  </si>
  <si>
    <t>c:\data\co\001108\fld1412</t>
  </si>
  <si>
    <t>c:\data\co\001108\fld1413</t>
  </si>
  <si>
    <t>c:\data\co\001108\fld1414</t>
  </si>
  <si>
    <t>c:\data\co\001108\fld1415</t>
  </si>
  <si>
    <t>c:\data\co\001108\fld1416</t>
  </si>
  <si>
    <t>c:\data\co\001108\fld1417</t>
  </si>
  <si>
    <t>c:\data\co\001108\fld1418</t>
  </si>
  <si>
    <t>c:\data\co\001108\fld1419</t>
  </si>
  <si>
    <t>c:\data\co\001108\fld1420</t>
  </si>
  <si>
    <t>c:\data\co\001108\fld1421</t>
  </si>
  <si>
    <t>c:\data\co\001108\fld1422</t>
  </si>
  <si>
    <t>c:\data\co\001108\fld1423</t>
  </si>
  <si>
    <t>c:\data\co\001108\fld1424</t>
  </si>
  <si>
    <t>c:\data\co\001108\fld1425</t>
  </si>
  <si>
    <t>c:\data\co\001108\fld1426</t>
  </si>
  <si>
    <t>c:\data\co\001108\fld1427</t>
  </si>
  <si>
    <t>c:\data\co\001108\fld1428</t>
  </si>
  <si>
    <t>c:\data\co\001108\fld1429</t>
  </si>
  <si>
    <t>c:\data\co\001108\fld1430</t>
  </si>
  <si>
    <t>c:\data\co\001108\fld1431</t>
  </si>
  <si>
    <t>c:\data\co\001108\fld1432</t>
  </si>
  <si>
    <t>c:\data\co\001108\fld1433</t>
  </si>
  <si>
    <t>c:\data\co\001108\fld1434</t>
  </si>
  <si>
    <t>c:\data\co\001108\fld1435</t>
  </si>
  <si>
    <t>c:\data\co\001108\fld1436</t>
  </si>
  <si>
    <t>c:\data\co\001108\fld1437</t>
  </si>
  <si>
    <t>c:\data\co\001108\fld1438</t>
  </si>
  <si>
    <t>c:\data\co\001108\fld1439</t>
  </si>
  <si>
    <t>c:\data\co\001108\fld1440</t>
  </si>
  <si>
    <t>c:\data\co\001108\fld1441</t>
  </si>
  <si>
    <t>c:\data\co\001108\fld1442</t>
  </si>
  <si>
    <t>c:\data\co\001108\fld1443</t>
  </si>
  <si>
    <t>c:\data\co\001108\fld1444</t>
  </si>
  <si>
    <t>c:\data\co\001108\fld1445</t>
  </si>
  <si>
    <t>c:\data\co\001108\fld1446</t>
  </si>
  <si>
    <t>c:\data\co\001108\fld1447</t>
  </si>
  <si>
    <t>c:\data\co\001108\fld1448</t>
  </si>
  <si>
    <t>c:\data\co\001108\fld1449</t>
  </si>
  <si>
    <t>c:\data\co\001108\fld1450</t>
  </si>
  <si>
    <t>c:\data\co\001108\fld1451</t>
  </si>
  <si>
    <t>c:\data\co\001108\fld1452</t>
  </si>
  <si>
    <t>c:\data\co\001108\fld1453</t>
  </si>
  <si>
    <t>c:\data\co\001108\fld1454</t>
  </si>
  <si>
    <t>c:\data\co\001108\fld1455</t>
  </si>
  <si>
    <t>c:\data\co\001108\fld1456</t>
  </si>
  <si>
    <t>c:\data\co\001108\fld1457</t>
  </si>
  <si>
    <t>c:\data\co\001108\fld1458</t>
  </si>
  <si>
    <t>c:\data\co\001108\fld1459</t>
  </si>
  <si>
    <t>c:\data\co\001108\fld1460</t>
  </si>
  <si>
    <t>c:\data\co\001108\fld1461</t>
  </si>
  <si>
    <t>c:\data\co\001108\fld1462</t>
  </si>
  <si>
    <t>c:\data\co\001108\fld1463</t>
  </si>
  <si>
    <t>c:\data\co\001108\fld1464</t>
  </si>
  <si>
    <t>c:\data\co\001108\fld1465</t>
  </si>
  <si>
    <t>c:\data\co\001108\fld1466</t>
  </si>
  <si>
    <t>c:\data\co\001108\fld1467</t>
  </si>
  <si>
    <t>c:\data\co\001108\fld1468</t>
  </si>
  <si>
    <t>c:\data\co\001108\fld1469</t>
  </si>
  <si>
    <t>c:\data\co\001108\fld1470</t>
  </si>
  <si>
    <t>c:\data\co\001108\fld1471</t>
  </si>
  <si>
    <t>c:\data\co\001108\fld1472</t>
  </si>
  <si>
    <t>c:\data\co\001108\fld1473</t>
  </si>
  <si>
    <t>c:\data\co\001108\fld1474</t>
  </si>
  <si>
    <t>c:\data\co\001108\fld1475</t>
  </si>
  <si>
    <t>c:\data\co\001108\fld1476</t>
  </si>
  <si>
    <t>c:\data\co\001108\fld1477</t>
  </si>
  <si>
    <t>c:\data\co\001108\fld1478</t>
  </si>
  <si>
    <t>c:\data\co\001108\fld1479</t>
  </si>
  <si>
    <t>c:\data\co\001108\fld1480</t>
  </si>
  <si>
    <t>c:\data\co\001108\fld1481</t>
  </si>
  <si>
    <t>c:\data\co\001108\fld1482</t>
  </si>
  <si>
    <t>c:\data\co\001108\fld1483</t>
  </si>
  <si>
    <t>c:\data\co\001108\fld1484</t>
  </si>
  <si>
    <t>c:\data\co\001108\fld1485</t>
  </si>
  <si>
    <t>c:\data\co\001108\fld1486</t>
  </si>
  <si>
    <t>c:\data\co\001108\fld1487</t>
  </si>
  <si>
    <t>c:\data\co\001108\fld1488</t>
  </si>
  <si>
    <t>c:\data\co\001108\fld1489</t>
  </si>
  <si>
    <t>c:\data\co\001108\fld1490</t>
  </si>
  <si>
    <t>c:\data\co\001108\fld1491</t>
  </si>
  <si>
    <t>c:\data\co\001108\fld1492</t>
  </si>
  <si>
    <t>c:\data\co\001108\fld1493</t>
  </si>
  <si>
    <t>c:\data\co\001108\fld1494</t>
  </si>
  <si>
    <t>c:\data\co\001108\fld1495</t>
  </si>
  <si>
    <t>c:\data\co\001108\fld1496</t>
  </si>
  <si>
    <t>c:\data\co\001108\fld1497</t>
  </si>
  <si>
    <t>c:\data\co\001108\fld1498</t>
  </si>
  <si>
    <t>c:\data\co\001108\fld1499</t>
  </si>
  <si>
    <t>c:\data\co\001108\fld1500</t>
  </si>
  <si>
    <t>c:\data\co\001108\fld1501</t>
  </si>
  <si>
    <t>c:\data\co\001108\fld1502</t>
  </si>
  <si>
    <t>c:\data\co\001108\fld1503</t>
  </si>
  <si>
    <t>c:\data\co\001108\fld1504</t>
  </si>
  <si>
    <t>c:\data\co\001108\fld1505</t>
  </si>
  <si>
    <t>c:\data\co\001108\fld1506</t>
  </si>
  <si>
    <t>c:\data\co\001108\fld1507</t>
  </si>
  <si>
    <t>c:\data\co\001108\fld1508</t>
  </si>
  <si>
    <t>c:\data\co\001108\fld1509</t>
  </si>
  <si>
    <t>c:\data\co\001108\fld1510</t>
  </si>
  <si>
    <t>c:\data\co\001108\fld1511</t>
  </si>
  <si>
    <t>c:\data\co\001108\fld1512</t>
  </si>
  <si>
    <t>c:\data\co\001108\fld1513</t>
  </si>
  <si>
    <t>c:\data\co\001108\fld1514</t>
  </si>
  <si>
    <t>c:\data\co\001108\fld1515</t>
  </si>
  <si>
    <t>c:\data\co\001108\fld1516</t>
  </si>
  <si>
    <t>c:\data\co\001108\fld1517</t>
  </si>
  <si>
    <t>c:\data\co\001108\fld1518</t>
  </si>
  <si>
    <t>c:\data\co\001108\fld1519</t>
  </si>
  <si>
    <t>c:\data\co\001108\fld1520</t>
  </si>
  <si>
    <t>c:\data\co\001108\fld1521</t>
  </si>
  <si>
    <t>c:\data\co\001108\fld1522</t>
  </si>
  <si>
    <t>c:\data\co\001108\fld1523</t>
  </si>
  <si>
    <t>c:\data\co\001108\fld1524</t>
  </si>
  <si>
    <t>c:\data\co\001108\fld1525</t>
  </si>
  <si>
    <t>c:\data\co\001108\fld1526</t>
  </si>
  <si>
    <t>c:\data\co\001108\fld1527</t>
  </si>
  <si>
    <t>c:\data\co\001108\fld1528</t>
  </si>
  <si>
    <t>c:\data\co\001108\fld1529</t>
  </si>
  <si>
    <t>c:\data\co\001108\fld1530</t>
  </si>
  <si>
    <t>c:\data\co\001108\fld1531</t>
  </si>
  <si>
    <t>c:\data\co\001108\fld1532</t>
  </si>
  <si>
    <t>c:\data\co\001108\fld1533</t>
  </si>
  <si>
    <t>c:\data\co\001108\fld1534</t>
  </si>
  <si>
    <t>c:\data\co\001108\fld1535</t>
  </si>
  <si>
    <t>c:\data\co\001108\fld1536</t>
  </si>
  <si>
    <t>c:\data\co\001108\fld1537</t>
  </si>
  <si>
    <t>c:\data\co\001108\fld1538</t>
  </si>
  <si>
    <t>c:\data\co\001108\fld1539</t>
  </si>
  <si>
    <t>c:\data\co\001108\fld1540</t>
  </si>
  <si>
    <t>c:\data\co\001108\fld1541</t>
  </si>
  <si>
    <t>c:\data\co\001108\fld1542</t>
  </si>
  <si>
    <t>c:\data\co\001108\fld1543</t>
  </si>
  <si>
    <t>c:\data\co\001108\fld1544</t>
  </si>
  <si>
    <t>c:\data\co\001108\fld1545</t>
  </si>
  <si>
    <t>c:\data\co\001108\fld1546</t>
  </si>
  <si>
    <t>c:\data\co\001108\fld1547</t>
  </si>
  <si>
    <t>c:\data\co\001108\fld1548</t>
  </si>
  <si>
    <t>c:\data\co\001108\fld1549</t>
  </si>
  <si>
    <t>c:\data\co\001108\fld1550</t>
  </si>
  <si>
    <t>c:\data\co\001108\fld1551</t>
  </si>
  <si>
    <t>c:\data\co\001108\fld1552</t>
  </si>
  <si>
    <t>c:\data\co\001108\fld1553</t>
  </si>
  <si>
    <t>c:\data\co\001108\fld1554</t>
  </si>
  <si>
    <t>c:\data\co\001108\fld1555</t>
  </si>
  <si>
    <t>c:\data\co\001108\fld1556</t>
  </si>
  <si>
    <t>c:\data\co\001108\fld1557</t>
  </si>
  <si>
    <t>c:\data\co\001108\fld1558</t>
  </si>
  <si>
    <t>c:\data\co\001108\fld1559</t>
  </si>
  <si>
    <t>c:\data\co\001108\fld1560</t>
  </si>
  <si>
    <t>c:\data\co\001108\fld1561</t>
  </si>
  <si>
    <t>c:\data\co\001108\fld1562</t>
  </si>
  <si>
    <t>c:\data\co\001108\fld1563</t>
  </si>
  <si>
    <t>c:\data\co\001108\fld1564</t>
  </si>
  <si>
    <t>c:\data\co\001108\fld1565</t>
  </si>
  <si>
    <t>c:\data\co\001108\fld1566</t>
  </si>
  <si>
    <t>c:\data\co\001108\fld1567</t>
  </si>
  <si>
    <t>c:\data\co\001108\fld1568</t>
  </si>
  <si>
    <t>c:\data\co\001108\fld1569</t>
  </si>
  <si>
    <t>c:\data\co\001108\fld1570</t>
  </si>
  <si>
    <t>c:\data\co\001108\fld1571</t>
  </si>
  <si>
    <t>c:\data\co\001108\fld1572</t>
  </si>
  <si>
    <t>c:\data\co\001108\fld1573</t>
  </si>
  <si>
    <t>c:\data\co\001108\fld1574</t>
  </si>
  <si>
    <t>c:\data\co\001108\fld1575</t>
  </si>
  <si>
    <t>c:\data\co\001108\fld1576</t>
  </si>
  <si>
    <t>c:\data\co\001108\fld1577</t>
  </si>
  <si>
    <t>c:\data\co\001108\fld1578</t>
  </si>
  <si>
    <t>c:\data\co\001108\fld1579</t>
  </si>
  <si>
    <t>c:\data\co\001108\fld1580</t>
  </si>
  <si>
    <t>c:\data\co\001108\fld1581</t>
  </si>
  <si>
    <t>c:\data\co\001108\fld1582</t>
  </si>
  <si>
    <t>c:\data\co\001108\fld1583</t>
  </si>
  <si>
    <t>c:\data\co\001108\fld1584</t>
  </si>
  <si>
    <t>c:\data\co\001108\fld1585</t>
  </si>
  <si>
    <t>c:\data\co\001108\fld1586</t>
  </si>
  <si>
    <t>c:\data\co\001108\fld1587</t>
  </si>
  <si>
    <t>c:\data\co\001108\fld1588</t>
  </si>
  <si>
    <t>c:\data\co\001108\fld1589</t>
  </si>
  <si>
    <t>c:\data\co\001108\fld1590</t>
  </si>
  <si>
    <t>c:\data\co\001108\fld1591</t>
  </si>
  <si>
    <t>c:\data\co\001108\fld1592</t>
  </si>
  <si>
    <t>c:\data\co\001108\fld1593</t>
  </si>
  <si>
    <t>c:\data\co\001108\fld1594</t>
  </si>
  <si>
    <t>c:\data\co\001108\fld1595</t>
  </si>
  <si>
    <t>c:\data\co\001108\fld1596</t>
  </si>
  <si>
    <t>c:\data\co\001108\fld1597</t>
  </si>
  <si>
    <t>c:\data\co\001108\fld1598</t>
  </si>
  <si>
    <t>c:\data\co\001108\fld1599</t>
  </si>
  <si>
    <t>c:\data\co\001108\fld1600</t>
  </si>
  <si>
    <t>c:\data\co\001108\fld1601</t>
  </si>
  <si>
    <t>c:\data\co\001108\fld1602</t>
  </si>
  <si>
    <t>c:\data\co\001108\fld1603</t>
  </si>
  <si>
    <t>c:\data\co\001108\fld1604</t>
  </si>
  <si>
    <t>c:\data\co\001108\fld1605</t>
  </si>
  <si>
    <t>c:\data\co\001108\fld1606</t>
  </si>
  <si>
    <t>c:\data\co\001108\fld1607</t>
  </si>
  <si>
    <t>c:\data\co\001108\fld1608</t>
  </si>
  <si>
    <t>c:\data\co\001108\fld1609</t>
  </si>
  <si>
    <t>c:\data\co\001108\fld1610</t>
  </si>
  <si>
    <t>c:\data\co\001108\fld1611</t>
  </si>
  <si>
    <t>c:\data\co\001108\fld1612</t>
  </si>
  <si>
    <t>c:\data\co\001108\fld1613</t>
  </si>
  <si>
    <t>c:\data\co\001108\fld1614</t>
  </si>
  <si>
    <t>c:\data\co\001108\fld1615</t>
  </si>
  <si>
    <t>c:\data\co\001108\fld1616</t>
  </si>
  <si>
    <t>c:\data\co\001108\fld1617</t>
  </si>
  <si>
    <t>c:\data\co\001108\fld1618</t>
  </si>
  <si>
    <t>c:\data\co\001108\fld1619</t>
  </si>
  <si>
    <t>c:\data\co\001108\fld1620</t>
  </si>
  <si>
    <t>c:\data\co\001108\fld1621</t>
  </si>
  <si>
    <t>c:\data\co\001108\fld1622</t>
  </si>
  <si>
    <t>c:\data\co\001108\fld1623</t>
  </si>
  <si>
    <t>c:\data\co\001108\fld1624</t>
  </si>
  <si>
    <t>c:\data\co\001108\fld1625</t>
  </si>
  <si>
    <t>c:\data\co\001108\fld1626</t>
  </si>
  <si>
    <t>c:\data\co\001108\fld1627</t>
  </si>
  <si>
    <t>c:\data\co\001108\fld1628</t>
  </si>
  <si>
    <t>c:\data\co\001108\fld1629</t>
  </si>
  <si>
    <t>c:\data\co\001108\fld1630</t>
  </si>
  <si>
    <t>c:\data\co\001108\fld1631</t>
  </si>
  <si>
    <t>c:\data\co\001108\fld1632</t>
  </si>
  <si>
    <t>c:\data\co\001108\fld1633</t>
  </si>
  <si>
    <t>c:\data\co\001108\fld1634</t>
  </si>
  <si>
    <t>c:\data\co\001108\fld1635</t>
  </si>
  <si>
    <t>c:\data\co\001108\fld1636</t>
  </si>
  <si>
    <t>c:\data\co\001108\fld1637</t>
  </si>
  <si>
    <t>c:\data\co\001108\fld1638</t>
  </si>
  <si>
    <t>c:\data\co\001108\fld1639</t>
  </si>
  <si>
    <t>c:\data\co\001108\fld1640</t>
  </si>
  <si>
    <t>c:\data\co\001108\fld1641</t>
  </si>
  <si>
    <t>c:\data\co\001108\fld1642</t>
  </si>
  <si>
    <t>c:\data\co\001108\fld1643</t>
  </si>
  <si>
    <t>c:\data\co\001108\fld1644</t>
  </si>
  <si>
    <t>c:\data\co\001108\fld1645</t>
  </si>
  <si>
    <t>c:\data\co\001108\fld1646</t>
  </si>
  <si>
    <t>c:\data\co\001108\fld1647</t>
  </si>
  <si>
    <t>c:\data\co\001108\fld1648</t>
  </si>
  <si>
    <t>c:\data\co\001108\fld1649</t>
  </si>
  <si>
    <t>c:\data\co\001108\fld1650</t>
  </si>
  <si>
    <t>c:\data\co\001108\fld1651</t>
  </si>
  <si>
    <t>c:\data\co\001108\fld1652</t>
  </si>
  <si>
    <t>c:\data\co\001108\fld1653</t>
  </si>
  <si>
    <t>c:\data\co\001108\fld1654</t>
  </si>
  <si>
    <t>c:\data\co\001108\fld1655</t>
  </si>
  <si>
    <t>c:\data\co\001108\fld1656</t>
  </si>
  <si>
    <t>c:\data\co\001108\fld1657</t>
  </si>
  <si>
    <t>c:\data\co\001108\fld1658</t>
  </si>
  <si>
    <t>c:\data\co\001108\fld1659</t>
  </si>
  <si>
    <t>c:\data\co\001108\fld1660</t>
  </si>
  <si>
    <t>c:\data\co\001108\fld1661</t>
  </si>
  <si>
    <t>c:\data\co\001108\fld1662</t>
  </si>
  <si>
    <t>c:\data\co\001108\fld1663</t>
  </si>
  <si>
    <t>c:\data\co\001108\fld1664</t>
  </si>
  <si>
    <t>c:\data\co\001108\fld1665</t>
  </si>
  <si>
    <t>c:\data\co\001108\fld1666</t>
  </si>
  <si>
    <t>c:\data\co\001108\fld1667</t>
  </si>
  <si>
    <t>c:\data\co\001108\fld1668</t>
  </si>
  <si>
    <t>c:\data\co\001108\fld1669</t>
  </si>
  <si>
    <t>c:\data\co\001108\fld1670</t>
  </si>
  <si>
    <t>c:\data\co\001108\fld1671</t>
  </si>
  <si>
    <t>c:\data\co\001108\fld1672</t>
  </si>
  <si>
    <t>c:\data\co\001108\fld1673</t>
  </si>
  <si>
    <t>c:\data\co\001108\fld1674</t>
  </si>
  <si>
    <t>c:\data\co\001108\fld1675</t>
  </si>
  <si>
    <t>c:\data\co\001108\fld1676</t>
  </si>
  <si>
    <t>c:\data\co\001108\fld1677</t>
  </si>
  <si>
    <t>c:\data\co\001108\fld1678</t>
  </si>
  <si>
    <t>c:\data\co\001108\fld1679</t>
  </si>
  <si>
    <t>c:\data\co\001108\fld1680</t>
  </si>
  <si>
    <t>c:\data\co\001108\fld1681</t>
  </si>
  <si>
    <t>c:\data\co\001108\fld1682</t>
  </si>
  <si>
    <t>c:\data\co\001108\fld1683</t>
  </si>
  <si>
    <t>c:\data\co\001108\fld1684</t>
  </si>
  <si>
    <t>c:\data\co\001108\fld1685</t>
  </si>
  <si>
    <t>c:\data\co\001108\fld1686</t>
  </si>
  <si>
    <t>c:\data\co\001108\fld1687</t>
  </si>
  <si>
    <t>c:\data\co\001108\fld1688</t>
  </si>
  <si>
    <t>c:\data\co\001108\fld1689</t>
  </si>
  <si>
    <t>c:\data\co\001108\fld1690</t>
  </si>
  <si>
    <t>c:\data\co\001108\fld1691</t>
  </si>
  <si>
    <t>c:\data\co\001108\fld1692</t>
  </si>
  <si>
    <t>c:\data\co\001108\fld1693</t>
  </si>
  <si>
    <t>c:\data\co\001108\fld1694</t>
  </si>
  <si>
    <t>c:\data\co\001108\fld1695</t>
  </si>
  <si>
    <t>c:\data\co\001108\fld1696</t>
  </si>
  <si>
    <t>c:\data\co\001108\fld1697</t>
  </si>
  <si>
    <t>c:\data\co\001108\fld1698</t>
  </si>
  <si>
    <t>c:\data\co\001108\fld1699</t>
  </si>
  <si>
    <t>c:\data\co\001108\fld1700</t>
  </si>
  <si>
    <t>c:\data\co\001108\fld1701</t>
  </si>
  <si>
    <t>c:\data\co\001108\fld1702</t>
  </si>
  <si>
    <t>c:\data\co\001108\fld1703</t>
  </si>
  <si>
    <t>c:\data\co\001108\fld1704</t>
  </si>
  <si>
    <t>c:\data\co\001108\fld1705</t>
  </si>
  <si>
    <t>c:\data\co\001108\fld1706</t>
  </si>
  <si>
    <t>c:\data\co\001108\fld1707</t>
  </si>
  <si>
    <t>c:\data\co\001108\fld1708</t>
  </si>
  <si>
    <t>c:\data\co\001108\fld1709</t>
  </si>
  <si>
    <t>c:\data\co\001108\fld1710</t>
  </si>
  <si>
    <t>c:\data\co\001108\fld1711</t>
  </si>
  <si>
    <t>c:\data\co\001108\fld1712</t>
  </si>
  <si>
    <t>c:\data\co\001108\fld1713</t>
  </si>
  <si>
    <t>c:\data\co\001108\fld1714</t>
  </si>
  <si>
    <t>c:\data\co\001108\fld1715</t>
  </si>
  <si>
    <t>c:\data\co\001108\fld1716</t>
  </si>
  <si>
    <t>c:\data\co\001108\fld1717</t>
  </si>
  <si>
    <t>c:\data\co\001108\fld1718</t>
  </si>
  <si>
    <t>c:\data\co\001108\fld1719</t>
  </si>
  <si>
    <t>c:\data\co\001108\fld1720</t>
  </si>
  <si>
    <t>c:\data\co\001108\fld1721</t>
  </si>
  <si>
    <t>c:\data\co\001108\fld1722</t>
  </si>
  <si>
    <t>c:\data\co\001108\fld1723</t>
  </si>
  <si>
    <t>c:\data\co\001108\fld1724</t>
  </si>
  <si>
    <t>c:\data\co\001108\fld1725</t>
  </si>
  <si>
    <t>c:\data\co\001108\fld1726</t>
  </si>
  <si>
    <t>c:\data\co\001108\fld1727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</si>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</sst>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01108-001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1114"/>
      <sheetName val="001113"/>
      <sheetName val="001112"/>
      <sheetName val="001111"/>
      <sheetName val="001110"/>
      <sheetName val="001109"/>
      <sheetName val="001108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77" sqref="B47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406</v>
      </c>
      <c r="B3" t="s">
        <v>407</v>
      </c>
      <c r="C3" t="s">
        <v>408</v>
      </c>
      <c r="E3" t="s">
        <v>409</v>
      </c>
      <c r="F3" t="s">
        <v>410</v>
      </c>
      <c r="H3" t="s">
        <v>411</v>
      </c>
      <c r="I3" t="s">
        <v>412</v>
      </c>
      <c r="K3" t="s">
        <v>413</v>
      </c>
      <c r="L3" t="s">
        <v>414</v>
      </c>
      <c r="M3" t="s">
        <v>415</v>
      </c>
      <c r="N3" t="s">
        <v>416</v>
      </c>
      <c r="O3" t="s">
        <v>417</v>
      </c>
      <c r="P3" t="s">
        <v>418</v>
      </c>
      <c r="Q3" t="s">
        <v>419</v>
      </c>
    </row>
    <row r="4" spans="11:17" ht="12.75">
      <c r="K4" t="s">
        <v>420</v>
      </c>
      <c r="M4" t="s">
        <v>421</v>
      </c>
      <c r="N4" t="s">
        <v>422</v>
      </c>
      <c r="O4">
        <v>103</v>
      </c>
      <c r="P4">
        <v>63.85435</v>
      </c>
      <c r="Q4">
        <v>60.6295</v>
      </c>
    </row>
    <row r="5" spans="1:15" ht="12.75">
      <c r="A5" t="s">
        <v>0</v>
      </c>
      <c r="B5" s="1">
        <v>36842</v>
      </c>
      <c r="C5" s="2">
        <v>0.0038541666666666668</v>
      </c>
      <c r="D5" t="s">
        <v>415</v>
      </c>
      <c r="E5">
        <v>0.675</v>
      </c>
      <c r="F5">
        <v>9.8891</v>
      </c>
      <c r="G5" t="s">
        <v>416</v>
      </c>
      <c r="H5">
        <v>1.661</v>
      </c>
      <c r="I5">
        <v>83.1616</v>
      </c>
      <c r="K5" s="2">
        <v>0.001388888888888889</v>
      </c>
      <c r="L5" s="3">
        <f>B5-DATE(1999,12,31)+K5</f>
        <v>317.00138888888887</v>
      </c>
      <c r="M5">
        <f>500*F5/$O$6</f>
        <v>494.4549999999999</v>
      </c>
      <c r="N5">
        <f>(277-103)/(210-(AVERAGE($P$4,$P$47)))*I5+277-((277-103)/(210-(AVERAGE($P$4,$P$47)))*210)</f>
        <v>126.92795313130318</v>
      </c>
      <c r="O5" t="s">
        <v>415</v>
      </c>
    </row>
    <row r="6" spans="1:15" ht="12.75">
      <c r="A6" t="s">
        <v>423</v>
      </c>
      <c r="B6" s="1">
        <v>36842</v>
      </c>
      <c r="C6">
        <f>AVERAGE(C5,C7)</f>
        <v>0.005943287037037037</v>
      </c>
      <c r="D6" t="s">
        <v>415</v>
      </c>
      <c r="E6" t="s">
        <v>423</v>
      </c>
      <c r="F6" t="s">
        <v>423</v>
      </c>
      <c r="G6" t="s">
        <v>416</v>
      </c>
      <c r="H6" t="s">
        <v>423</v>
      </c>
      <c r="I6" t="s">
        <v>423</v>
      </c>
      <c r="K6" s="2">
        <v>0.003472222222222222</v>
      </c>
      <c r="L6" s="3">
        <f aca="true" t="shared" si="0" ref="L6:L69">B6-DATE(1999,12,31)+K6</f>
        <v>317.00347222222223</v>
      </c>
      <c r="M6" t="s">
        <v>423</v>
      </c>
      <c r="N6" t="s">
        <v>423</v>
      </c>
      <c r="O6">
        <v>10</v>
      </c>
    </row>
    <row r="7" spans="1:14" ht="12.75">
      <c r="A7" t="s">
        <v>1</v>
      </c>
      <c r="B7" s="1">
        <v>36842</v>
      </c>
      <c r="C7" s="2">
        <v>0.008032407407407407</v>
      </c>
      <c r="D7" t="s">
        <v>415</v>
      </c>
      <c r="E7">
        <v>0.673</v>
      </c>
      <c r="F7">
        <v>9.0377</v>
      </c>
      <c r="G7" t="s">
        <v>416</v>
      </c>
      <c r="H7">
        <v>1.661</v>
      </c>
      <c r="I7">
        <v>84.6749</v>
      </c>
      <c r="K7" s="2">
        <v>0.005555555555555556</v>
      </c>
      <c r="L7" s="3">
        <f t="shared" si="0"/>
        <v>317.00555555555553</v>
      </c>
      <c r="M7">
        <f aca="true" t="shared" si="1" ref="M7:M68">500*F7/$O$6</f>
        <v>451.88499999999993</v>
      </c>
      <c r="N7">
        <f aca="true" t="shared" si="2" ref="N7:N42">(277-103)/(210-(AVERAGE($P$4,$P$47)))*I7+277-((277-103)/(210-(AVERAGE($P$4,$P$47)))*210)</f>
        <v>128.71845213260247</v>
      </c>
    </row>
    <row r="8" spans="1:14" ht="12.75">
      <c r="A8" t="s">
        <v>2</v>
      </c>
      <c r="B8" s="1">
        <v>36842</v>
      </c>
      <c r="C8" s="2">
        <v>0.010115740740740741</v>
      </c>
      <c r="D8" t="s">
        <v>415</v>
      </c>
      <c r="E8">
        <v>0.671</v>
      </c>
      <c r="F8">
        <v>9.023</v>
      </c>
      <c r="G8" t="s">
        <v>416</v>
      </c>
      <c r="H8">
        <v>1.66</v>
      </c>
      <c r="I8">
        <v>87.3271</v>
      </c>
      <c r="K8" s="2">
        <v>0.007638888888888889</v>
      </c>
      <c r="L8" s="3">
        <f t="shared" si="0"/>
        <v>317.0076388888889</v>
      </c>
      <c r="M8">
        <f t="shared" si="1"/>
        <v>451.15</v>
      </c>
      <c r="N8">
        <f t="shared" si="2"/>
        <v>131.85646934746137</v>
      </c>
    </row>
    <row r="9" spans="1:14" ht="12.75">
      <c r="A9" t="s">
        <v>423</v>
      </c>
      <c r="B9" s="1">
        <v>36842</v>
      </c>
      <c r="C9">
        <f>AVERAGE(C8,C10)</f>
        <v>0.012199074074074074</v>
      </c>
      <c r="D9" t="s">
        <v>415</v>
      </c>
      <c r="E9" t="s">
        <v>423</v>
      </c>
      <c r="F9" t="s">
        <v>423</v>
      </c>
      <c r="G9" t="s">
        <v>416</v>
      </c>
      <c r="H9" t="s">
        <v>423</v>
      </c>
      <c r="I9" t="s">
        <v>423</v>
      </c>
      <c r="K9" s="2">
        <v>0.009722222222222222</v>
      </c>
      <c r="L9" s="3">
        <f t="shared" si="0"/>
        <v>317.0097222222222</v>
      </c>
      <c r="M9" t="s">
        <v>423</v>
      </c>
      <c r="N9" t="s">
        <v>423</v>
      </c>
    </row>
    <row r="10" spans="1:14" ht="12.75">
      <c r="A10" t="s">
        <v>3</v>
      </c>
      <c r="B10" s="1">
        <v>36842</v>
      </c>
      <c r="C10" s="2">
        <v>0.014282407407407409</v>
      </c>
      <c r="D10" t="s">
        <v>415</v>
      </c>
      <c r="E10">
        <v>0.673</v>
      </c>
      <c r="F10">
        <v>9.8145</v>
      </c>
      <c r="G10" t="s">
        <v>416</v>
      </c>
      <c r="H10">
        <v>1.66</v>
      </c>
      <c r="I10">
        <v>86.9025</v>
      </c>
      <c r="K10" s="2">
        <v>0.011805555555555555</v>
      </c>
      <c r="L10" s="3">
        <f t="shared" si="0"/>
        <v>317.01180555555555</v>
      </c>
      <c r="M10">
        <f t="shared" si="1"/>
        <v>490.725</v>
      </c>
      <c r="N10">
        <f t="shared" si="2"/>
        <v>131.35409316563903</v>
      </c>
    </row>
    <row r="11" spans="1:14" ht="12.75">
      <c r="A11" t="s">
        <v>4</v>
      </c>
      <c r="B11" s="1">
        <v>36842</v>
      </c>
      <c r="C11" s="2">
        <v>0.01636574074074074</v>
      </c>
      <c r="D11" t="s">
        <v>415</v>
      </c>
      <c r="E11">
        <v>0.673</v>
      </c>
      <c r="F11">
        <v>9.1344</v>
      </c>
      <c r="G11" t="s">
        <v>416</v>
      </c>
      <c r="H11">
        <v>1.66</v>
      </c>
      <c r="I11">
        <v>95.4577</v>
      </c>
      <c r="K11" s="2">
        <v>0.013888888888888888</v>
      </c>
      <c r="L11" s="3">
        <f t="shared" si="0"/>
        <v>317.0138888888889</v>
      </c>
      <c r="M11">
        <f t="shared" si="1"/>
        <v>456.71999999999997</v>
      </c>
      <c r="N11">
        <f t="shared" si="2"/>
        <v>141.47639347351958</v>
      </c>
    </row>
    <row r="12" spans="1:14" ht="12.75">
      <c r="A12" t="s">
        <v>5</v>
      </c>
      <c r="B12" s="1">
        <v>36842</v>
      </c>
      <c r="C12" s="2">
        <v>0.018449074074074073</v>
      </c>
      <c r="D12" t="s">
        <v>415</v>
      </c>
      <c r="E12">
        <v>0.678</v>
      </c>
      <c r="F12">
        <v>9.1591</v>
      </c>
      <c r="G12" t="s">
        <v>416</v>
      </c>
      <c r="H12">
        <v>1.666</v>
      </c>
      <c r="I12">
        <v>88.0799</v>
      </c>
      <c r="K12" s="2">
        <v>0.015972222222222224</v>
      </c>
      <c r="L12" s="3">
        <f t="shared" si="0"/>
        <v>317.0159722222222</v>
      </c>
      <c r="M12">
        <f t="shared" si="1"/>
        <v>457.95500000000004</v>
      </c>
      <c r="N12">
        <f t="shared" si="2"/>
        <v>132.7471636236644</v>
      </c>
    </row>
    <row r="13" spans="1:14" ht="12.75">
      <c r="A13" t="s">
        <v>6</v>
      </c>
      <c r="B13" s="1">
        <v>36842</v>
      </c>
      <c r="C13" s="2">
        <v>0.020532407407407405</v>
      </c>
      <c r="D13" t="s">
        <v>415</v>
      </c>
      <c r="E13">
        <v>0.673</v>
      </c>
      <c r="F13">
        <v>9.4313</v>
      </c>
      <c r="G13" t="s">
        <v>416</v>
      </c>
      <c r="H13">
        <v>1.66</v>
      </c>
      <c r="I13">
        <v>90.4119</v>
      </c>
      <c r="K13" s="2">
        <v>0.018055555555555557</v>
      </c>
      <c r="L13" s="3">
        <f t="shared" si="0"/>
        <v>317.0180555555556</v>
      </c>
      <c r="M13">
        <f t="shared" si="1"/>
        <v>471.56500000000005</v>
      </c>
      <c r="N13">
        <f t="shared" si="2"/>
        <v>135.50632814558998</v>
      </c>
    </row>
    <row r="14" spans="1:14" ht="12.75">
      <c r="A14" t="s">
        <v>7</v>
      </c>
      <c r="B14" s="1">
        <v>36842</v>
      </c>
      <c r="C14" s="2">
        <v>0.02262731481481482</v>
      </c>
      <c r="D14" t="s">
        <v>415</v>
      </c>
      <c r="E14">
        <v>0.675</v>
      </c>
      <c r="F14">
        <v>9.0135</v>
      </c>
      <c r="G14" t="s">
        <v>416</v>
      </c>
      <c r="H14">
        <v>1.661</v>
      </c>
      <c r="I14">
        <v>87.3096</v>
      </c>
      <c r="K14" s="2">
        <v>0.02013888888888889</v>
      </c>
      <c r="L14" s="3">
        <f t="shared" si="0"/>
        <v>317.0201388888889</v>
      </c>
      <c r="M14">
        <f t="shared" si="1"/>
        <v>450.675</v>
      </c>
      <c r="N14">
        <f t="shared" si="2"/>
        <v>131.8357637817951</v>
      </c>
    </row>
    <row r="15" spans="1:14" ht="12.75">
      <c r="A15" t="s">
        <v>8</v>
      </c>
      <c r="B15" s="1">
        <v>36842</v>
      </c>
      <c r="C15" s="2">
        <v>0.024710648148148148</v>
      </c>
      <c r="D15" t="s">
        <v>415</v>
      </c>
      <c r="E15">
        <v>0.673</v>
      </c>
      <c r="F15">
        <v>8.6707</v>
      </c>
      <c r="G15" t="s">
        <v>416</v>
      </c>
      <c r="H15">
        <v>1.658</v>
      </c>
      <c r="I15">
        <v>103.1358</v>
      </c>
      <c r="K15" s="2">
        <v>0.022222222222222223</v>
      </c>
      <c r="L15" s="3">
        <f t="shared" si="0"/>
        <v>317.02222222222224</v>
      </c>
      <c r="M15">
        <f t="shared" si="1"/>
        <v>433.535</v>
      </c>
      <c r="N15">
        <f t="shared" si="2"/>
        <v>150.56093083020767</v>
      </c>
    </row>
    <row r="16" spans="1:14" ht="12.75">
      <c r="A16" t="s">
        <v>9</v>
      </c>
      <c r="B16" s="1">
        <v>36842</v>
      </c>
      <c r="C16" s="2">
        <v>0.026793981481481485</v>
      </c>
      <c r="D16" t="s">
        <v>415</v>
      </c>
      <c r="E16">
        <v>0.675</v>
      </c>
      <c r="F16">
        <v>9.012</v>
      </c>
      <c r="G16" t="s">
        <v>416</v>
      </c>
      <c r="H16">
        <v>1.658</v>
      </c>
      <c r="I16">
        <v>88.4265</v>
      </c>
      <c r="K16" s="2">
        <v>0.024305555555555556</v>
      </c>
      <c r="L16" s="3">
        <f t="shared" si="0"/>
        <v>317.02430555555554</v>
      </c>
      <c r="M16">
        <f t="shared" si="1"/>
        <v>450.6</v>
      </c>
      <c r="N16">
        <f t="shared" si="2"/>
        <v>133.15725214137427</v>
      </c>
    </row>
    <row r="17" spans="1:14" ht="12.75">
      <c r="A17" t="s">
        <v>10</v>
      </c>
      <c r="B17" s="1">
        <v>36842</v>
      </c>
      <c r="C17" s="2">
        <v>0.028877314814814817</v>
      </c>
      <c r="D17" t="s">
        <v>415</v>
      </c>
      <c r="E17">
        <v>0.673</v>
      </c>
      <c r="F17">
        <v>9.5533</v>
      </c>
      <c r="G17" t="s">
        <v>416</v>
      </c>
      <c r="H17">
        <v>1.66</v>
      </c>
      <c r="I17">
        <v>88.9203</v>
      </c>
      <c r="K17" s="2">
        <v>0.02638888888888889</v>
      </c>
      <c r="L17" s="3">
        <f t="shared" si="0"/>
        <v>317.0263888888889</v>
      </c>
      <c r="M17">
        <f t="shared" si="1"/>
        <v>477.66499999999996</v>
      </c>
      <c r="N17">
        <f t="shared" si="2"/>
        <v>133.74150404571685</v>
      </c>
    </row>
    <row r="18" spans="1:14" ht="12.75">
      <c r="A18" t="s">
        <v>11</v>
      </c>
      <c r="B18" s="1">
        <v>36842</v>
      </c>
      <c r="C18" s="2">
        <v>0.03096064814814815</v>
      </c>
      <c r="D18" t="s">
        <v>415</v>
      </c>
      <c r="E18">
        <v>0.673</v>
      </c>
      <c r="F18">
        <v>9.8105</v>
      </c>
      <c r="G18" t="s">
        <v>416</v>
      </c>
      <c r="H18">
        <v>1.66</v>
      </c>
      <c r="I18">
        <v>85.6762</v>
      </c>
      <c r="K18" s="2">
        <v>0.02847222222222222</v>
      </c>
      <c r="L18" s="3">
        <f t="shared" si="0"/>
        <v>317.0284722222222</v>
      </c>
      <c r="M18">
        <f t="shared" si="1"/>
        <v>490.525</v>
      </c>
      <c r="N18">
        <f t="shared" si="2"/>
        <v>129.90316544126625</v>
      </c>
    </row>
    <row r="19" spans="1:14" ht="12.75">
      <c r="A19" t="s">
        <v>12</v>
      </c>
      <c r="B19" s="1">
        <v>36842</v>
      </c>
      <c r="C19" s="2">
        <v>0.03304398148148149</v>
      </c>
      <c r="D19" t="s">
        <v>415</v>
      </c>
      <c r="E19">
        <v>0.673</v>
      </c>
      <c r="F19">
        <v>9.2492</v>
      </c>
      <c r="G19" t="s">
        <v>416</v>
      </c>
      <c r="H19">
        <v>1.66</v>
      </c>
      <c r="I19">
        <v>96.8499</v>
      </c>
      <c r="K19" s="2">
        <v>0.030555555555555555</v>
      </c>
      <c r="L19" s="3">
        <f t="shared" si="0"/>
        <v>317.03055555555557</v>
      </c>
      <c r="M19">
        <f t="shared" si="1"/>
        <v>462.46000000000004</v>
      </c>
      <c r="N19">
        <f t="shared" si="2"/>
        <v>143.12360996040843</v>
      </c>
    </row>
    <row r="20" spans="1:14" ht="12.75">
      <c r="A20" t="s">
        <v>423</v>
      </c>
      <c r="B20" s="1">
        <v>36842</v>
      </c>
      <c r="C20">
        <f>AVERAGE(C19,C21)</f>
        <v>0.03513310185185185</v>
      </c>
      <c r="D20" t="s">
        <v>415</v>
      </c>
      <c r="E20" t="s">
        <v>423</v>
      </c>
      <c r="F20" t="s">
        <v>423</v>
      </c>
      <c r="G20" t="s">
        <v>416</v>
      </c>
      <c r="H20" t="s">
        <v>423</v>
      </c>
      <c r="I20" t="s">
        <v>423</v>
      </c>
      <c r="K20" s="2">
        <v>0.03263888888888889</v>
      </c>
      <c r="L20" s="3">
        <f t="shared" si="0"/>
        <v>317.03263888888887</v>
      </c>
      <c r="M20" t="s">
        <v>423</v>
      </c>
      <c r="N20" t="s">
        <v>423</v>
      </c>
    </row>
    <row r="21" spans="1:14" ht="12.75">
      <c r="A21" t="s">
        <v>13</v>
      </c>
      <c r="B21" s="1">
        <v>36842</v>
      </c>
      <c r="C21" s="2">
        <v>0.03722222222222222</v>
      </c>
      <c r="D21" t="s">
        <v>415</v>
      </c>
      <c r="E21">
        <v>0.673</v>
      </c>
      <c r="F21">
        <v>9.4968</v>
      </c>
      <c r="G21" t="s">
        <v>416</v>
      </c>
      <c r="H21">
        <v>1.66</v>
      </c>
      <c r="I21">
        <v>85.9383</v>
      </c>
      <c r="K21" s="2">
        <v>0.034722222222222224</v>
      </c>
      <c r="L21" s="3">
        <f t="shared" si="0"/>
        <v>317.03472222222223</v>
      </c>
      <c r="M21">
        <f t="shared" si="1"/>
        <v>474.84000000000003</v>
      </c>
      <c r="N21">
        <f t="shared" si="2"/>
        <v>130.21327565618765</v>
      </c>
    </row>
    <row r="22" spans="1:14" ht="12.75">
      <c r="A22" t="s">
        <v>423</v>
      </c>
      <c r="B22" s="1">
        <v>36842</v>
      </c>
      <c r="C22">
        <f>AVERAGE(C21,C23)</f>
        <v>0.03930555555555555</v>
      </c>
      <c r="D22" t="s">
        <v>415</v>
      </c>
      <c r="E22" t="s">
        <v>423</v>
      </c>
      <c r="F22" t="s">
        <v>423</v>
      </c>
      <c r="G22" t="s">
        <v>416</v>
      </c>
      <c r="H22" t="s">
        <v>423</v>
      </c>
      <c r="I22" t="s">
        <v>423</v>
      </c>
      <c r="K22" s="2">
        <v>0.03680555555555556</v>
      </c>
      <c r="L22" s="3">
        <f t="shared" si="0"/>
        <v>317.03680555555553</v>
      </c>
      <c r="M22" t="s">
        <v>423</v>
      </c>
      <c r="N22" t="s">
        <v>423</v>
      </c>
    </row>
    <row r="23" spans="1:14" ht="12.75">
      <c r="A23" t="s">
        <v>14</v>
      </c>
      <c r="B23" s="1">
        <v>36842</v>
      </c>
      <c r="C23" s="2">
        <v>0.04138888888888889</v>
      </c>
      <c r="D23" t="s">
        <v>415</v>
      </c>
      <c r="E23">
        <v>0.673</v>
      </c>
      <c r="F23">
        <v>9.6803</v>
      </c>
      <c r="G23" t="s">
        <v>416</v>
      </c>
      <c r="H23">
        <v>1.66</v>
      </c>
      <c r="I23">
        <v>86.8369</v>
      </c>
      <c r="K23" s="2">
        <v>0.03888888888888889</v>
      </c>
      <c r="L23" s="3">
        <f t="shared" si="0"/>
        <v>317.0388888888889</v>
      </c>
      <c r="M23">
        <f t="shared" si="1"/>
        <v>484.01500000000004</v>
      </c>
      <c r="N23">
        <f t="shared" si="2"/>
        <v>131.27647687377015</v>
      </c>
    </row>
    <row r="24" spans="1:14" ht="12.75">
      <c r="A24" t="s">
        <v>15</v>
      </c>
      <c r="B24" s="1">
        <v>36842</v>
      </c>
      <c r="C24" s="2">
        <v>0.043472222222222225</v>
      </c>
      <c r="D24" t="s">
        <v>415</v>
      </c>
      <c r="E24">
        <v>0.673</v>
      </c>
      <c r="F24">
        <v>8.7953</v>
      </c>
      <c r="G24" t="s">
        <v>416</v>
      </c>
      <c r="H24">
        <v>1.661</v>
      </c>
      <c r="I24">
        <v>86.6728</v>
      </c>
      <c r="K24" s="2">
        <v>0.04097222222222222</v>
      </c>
      <c r="L24" s="3">
        <f t="shared" si="0"/>
        <v>317.0409722222222</v>
      </c>
      <c r="M24">
        <f t="shared" si="1"/>
        <v>439.765</v>
      </c>
      <c r="N24">
        <f t="shared" si="2"/>
        <v>131.08231782657975</v>
      </c>
    </row>
    <row r="25" spans="1:14" ht="12.75">
      <c r="A25" t="s">
        <v>16</v>
      </c>
      <c r="B25" s="1">
        <v>36842</v>
      </c>
      <c r="C25" s="2">
        <v>0.04555555555555555</v>
      </c>
      <c r="D25" t="s">
        <v>415</v>
      </c>
      <c r="E25">
        <v>0.673</v>
      </c>
      <c r="F25">
        <v>9.222</v>
      </c>
      <c r="G25" t="s">
        <v>416</v>
      </c>
      <c r="H25">
        <v>1.656</v>
      </c>
      <c r="I25">
        <v>88.4993</v>
      </c>
      <c r="K25" s="2">
        <v>0.04305555555555556</v>
      </c>
      <c r="L25" s="3">
        <f t="shared" si="0"/>
        <v>317.04305555555555</v>
      </c>
      <c r="M25">
        <f t="shared" si="1"/>
        <v>461.1</v>
      </c>
      <c r="N25">
        <f t="shared" si="2"/>
        <v>133.24338729454587</v>
      </c>
    </row>
    <row r="26" spans="1:14" ht="12.75">
      <c r="A26" t="s">
        <v>17</v>
      </c>
      <c r="B26" s="1">
        <v>36842</v>
      </c>
      <c r="C26" s="2">
        <v>0.04763888888888889</v>
      </c>
      <c r="D26" t="s">
        <v>415</v>
      </c>
      <c r="E26">
        <v>0.673</v>
      </c>
      <c r="F26">
        <v>9.1926</v>
      </c>
      <c r="G26" t="s">
        <v>416</v>
      </c>
      <c r="H26">
        <v>1.66</v>
      </c>
      <c r="I26">
        <v>87.401</v>
      </c>
      <c r="K26" s="2">
        <v>0.04513888888888889</v>
      </c>
      <c r="L26" s="3">
        <f t="shared" si="0"/>
        <v>317.0451388888889</v>
      </c>
      <c r="M26">
        <f t="shared" si="1"/>
        <v>459.63</v>
      </c>
      <c r="N26">
        <f t="shared" si="2"/>
        <v>131.94390599333195</v>
      </c>
    </row>
    <row r="27" spans="1:14" ht="12.75">
      <c r="A27" t="s">
        <v>423</v>
      </c>
      <c r="B27" s="1">
        <v>36842</v>
      </c>
      <c r="C27">
        <f>AVERAGE(C26,C28)</f>
        <v>0.049728009259259257</v>
      </c>
      <c r="D27" t="s">
        <v>415</v>
      </c>
      <c r="E27" t="s">
        <v>423</v>
      </c>
      <c r="F27" t="s">
        <v>423</v>
      </c>
      <c r="G27" t="s">
        <v>416</v>
      </c>
      <c r="H27" t="s">
        <v>423</v>
      </c>
      <c r="I27" t="s">
        <v>423</v>
      </c>
      <c r="K27" s="2">
        <v>0.04722222222222222</v>
      </c>
      <c r="L27" s="3">
        <f t="shared" si="0"/>
        <v>317.0472222222222</v>
      </c>
      <c r="M27" t="s">
        <v>423</v>
      </c>
      <c r="N27" t="s">
        <v>423</v>
      </c>
    </row>
    <row r="28" spans="1:14" ht="12.75">
      <c r="A28" t="s">
        <v>18</v>
      </c>
      <c r="B28" s="1">
        <v>36842</v>
      </c>
      <c r="C28" s="2">
        <v>0.05181712962962962</v>
      </c>
      <c r="D28" t="s">
        <v>415</v>
      </c>
      <c r="E28">
        <v>0.673</v>
      </c>
      <c r="F28">
        <v>9.5278</v>
      </c>
      <c r="G28" t="s">
        <v>416</v>
      </c>
      <c r="H28">
        <v>1.66</v>
      </c>
      <c r="I28">
        <v>87.1434</v>
      </c>
      <c r="K28" s="2">
        <v>0.049305555555555554</v>
      </c>
      <c r="L28" s="3">
        <f t="shared" si="0"/>
        <v>317.0493055555556</v>
      </c>
      <c r="M28">
        <f t="shared" si="1"/>
        <v>476.39</v>
      </c>
      <c r="N28">
        <f t="shared" si="2"/>
        <v>131.6391200667248</v>
      </c>
    </row>
    <row r="29" spans="1:14" ht="12.75">
      <c r="A29" t="s">
        <v>19</v>
      </c>
      <c r="B29" s="1">
        <v>36842</v>
      </c>
      <c r="C29" s="2">
        <v>0.05390046296296296</v>
      </c>
      <c r="D29" t="s">
        <v>415</v>
      </c>
      <c r="E29">
        <v>0.673</v>
      </c>
      <c r="F29">
        <v>9.2811</v>
      </c>
      <c r="G29" t="s">
        <v>416</v>
      </c>
      <c r="H29">
        <v>1.658</v>
      </c>
      <c r="I29">
        <v>83.4931</v>
      </c>
      <c r="K29" s="2">
        <v>0.051388888888888894</v>
      </c>
      <c r="L29" s="3">
        <f t="shared" si="0"/>
        <v>317.0513888888889</v>
      </c>
      <c r="M29">
        <f t="shared" si="1"/>
        <v>464.055</v>
      </c>
      <c r="N29">
        <f t="shared" si="2"/>
        <v>127.32017570378099</v>
      </c>
    </row>
    <row r="30" spans="1:14" ht="12.75">
      <c r="A30" t="s">
        <v>20</v>
      </c>
      <c r="B30" s="1">
        <v>36842</v>
      </c>
      <c r="C30" s="2">
        <v>0.055983796296296295</v>
      </c>
      <c r="D30" t="s">
        <v>415</v>
      </c>
      <c r="E30">
        <v>0.673</v>
      </c>
      <c r="F30">
        <v>10.4071</v>
      </c>
      <c r="G30" t="s">
        <v>416</v>
      </c>
      <c r="H30">
        <v>1.661</v>
      </c>
      <c r="I30">
        <v>84.4822</v>
      </c>
      <c r="K30" s="2">
        <v>0.05347222222222222</v>
      </c>
      <c r="L30" s="3">
        <f t="shared" si="0"/>
        <v>317.05347222222224</v>
      </c>
      <c r="M30">
        <f t="shared" si="1"/>
        <v>520.355</v>
      </c>
      <c r="N30">
        <f t="shared" si="2"/>
        <v>128.49045427523754</v>
      </c>
    </row>
    <row r="31" spans="1:14" ht="12.75">
      <c r="A31" t="s">
        <v>423</v>
      </c>
      <c r="B31" s="1">
        <v>36842</v>
      </c>
      <c r="C31">
        <f>AVERAGE(C30,C32)</f>
        <v>0.058067129629629635</v>
      </c>
      <c r="D31" t="s">
        <v>415</v>
      </c>
      <c r="E31" t="s">
        <v>423</v>
      </c>
      <c r="F31" t="s">
        <v>423</v>
      </c>
      <c r="G31" t="s">
        <v>416</v>
      </c>
      <c r="H31" t="s">
        <v>423</v>
      </c>
      <c r="I31" t="s">
        <v>423</v>
      </c>
      <c r="K31" s="2">
        <v>0.05555555555555555</v>
      </c>
      <c r="L31" s="3">
        <f t="shared" si="0"/>
        <v>317.05555555555554</v>
      </c>
      <c r="M31" t="s">
        <v>423</v>
      </c>
      <c r="N31" t="s">
        <v>423</v>
      </c>
    </row>
    <row r="32" spans="1:14" ht="12.75">
      <c r="A32" t="s">
        <v>21</v>
      </c>
      <c r="B32" s="1">
        <v>36842</v>
      </c>
      <c r="C32" s="2">
        <v>0.06015046296296297</v>
      </c>
      <c r="D32" t="s">
        <v>415</v>
      </c>
      <c r="E32">
        <v>0.673</v>
      </c>
      <c r="F32">
        <v>9.0378</v>
      </c>
      <c r="G32" t="s">
        <v>416</v>
      </c>
      <c r="H32">
        <v>1.66</v>
      </c>
      <c r="I32">
        <v>83.8494</v>
      </c>
      <c r="K32" s="2">
        <v>0.057638888888888885</v>
      </c>
      <c r="L32" s="3">
        <f t="shared" si="0"/>
        <v>317.0576388888889</v>
      </c>
      <c r="M32">
        <f t="shared" si="1"/>
        <v>451.89000000000004</v>
      </c>
      <c r="N32">
        <f t="shared" si="2"/>
        <v>127.74174102074585</v>
      </c>
    </row>
    <row r="33" spans="1:14" ht="12.75">
      <c r="A33" t="s">
        <v>22</v>
      </c>
      <c r="B33" s="1">
        <v>36842</v>
      </c>
      <c r="C33" s="2">
        <v>0.062233796296296294</v>
      </c>
      <c r="D33" t="s">
        <v>415</v>
      </c>
      <c r="E33">
        <v>0.671</v>
      </c>
      <c r="F33">
        <v>9.5237</v>
      </c>
      <c r="G33" t="s">
        <v>416</v>
      </c>
      <c r="H33">
        <v>1.655</v>
      </c>
      <c r="I33">
        <v>85.0408</v>
      </c>
      <c r="K33" s="2">
        <v>0.059722222222222225</v>
      </c>
      <c r="L33" s="3">
        <f t="shared" si="0"/>
        <v>317.0597222222222</v>
      </c>
      <c r="M33">
        <f t="shared" si="1"/>
        <v>476.18500000000006</v>
      </c>
      <c r="N33">
        <f t="shared" si="2"/>
        <v>129.15137593130424</v>
      </c>
    </row>
    <row r="34" spans="1:14" ht="12.75">
      <c r="A34" t="s">
        <v>23</v>
      </c>
      <c r="B34" s="1">
        <v>36842</v>
      </c>
      <c r="C34" s="2">
        <v>0.06431712962962964</v>
      </c>
      <c r="D34" t="s">
        <v>415</v>
      </c>
      <c r="E34">
        <v>0.673</v>
      </c>
      <c r="F34">
        <v>9.6037</v>
      </c>
      <c r="G34" t="s">
        <v>416</v>
      </c>
      <c r="H34">
        <v>1.66</v>
      </c>
      <c r="I34">
        <v>88.3577</v>
      </c>
      <c r="K34" s="2">
        <v>0.06180555555555556</v>
      </c>
      <c r="L34" s="3">
        <f t="shared" si="0"/>
        <v>317.06180555555557</v>
      </c>
      <c r="M34">
        <f t="shared" si="1"/>
        <v>480.18500000000006</v>
      </c>
      <c r="N34">
        <f t="shared" si="2"/>
        <v>133.07584968892638</v>
      </c>
    </row>
    <row r="35" spans="1:14" ht="12.75">
      <c r="A35" t="s">
        <v>24</v>
      </c>
      <c r="B35" s="1">
        <v>36842</v>
      </c>
      <c r="C35" s="2">
        <v>0.06641203703703703</v>
      </c>
      <c r="D35" t="s">
        <v>415</v>
      </c>
      <c r="E35">
        <v>0.673</v>
      </c>
      <c r="F35">
        <v>9.6371</v>
      </c>
      <c r="G35" t="s">
        <v>416</v>
      </c>
      <c r="H35">
        <v>1.658</v>
      </c>
      <c r="I35">
        <v>87.2296</v>
      </c>
      <c r="K35" s="2">
        <v>0.06388888888888888</v>
      </c>
      <c r="L35" s="3">
        <f t="shared" si="0"/>
        <v>317.06388888888887</v>
      </c>
      <c r="M35">
        <f t="shared" si="1"/>
        <v>481.855</v>
      </c>
      <c r="N35">
        <f t="shared" si="2"/>
        <v>131.74110976732084</v>
      </c>
    </row>
    <row r="36" spans="1:14" ht="12.75">
      <c r="A36" t="s">
        <v>25</v>
      </c>
      <c r="B36" s="1">
        <v>36842</v>
      </c>
      <c r="C36" s="2">
        <v>0.06849537037037036</v>
      </c>
      <c r="D36" t="s">
        <v>415</v>
      </c>
      <c r="E36">
        <v>0.671</v>
      </c>
      <c r="F36">
        <v>10.164</v>
      </c>
      <c r="G36" t="s">
        <v>416</v>
      </c>
      <c r="H36">
        <v>1.658</v>
      </c>
      <c r="I36">
        <v>84.8594</v>
      </c>
      <c r="K36" s="2">
        <v>0.06597222222222222</v>
      </c>
      <c r="L36" s="3">
        <f t="shared" si="0"/>
        <v>317.06597222222223</v>
      </c>
      <c r="M36">
        <f t="shared" si="1"/>
        <v>508.2</v>
      </c>
      <c r="N36">
        <f t="shared" si="2"/>
        <v>128.93674795348375</v>
      </c>
    </row>
    <row r="37" spans="1:14" ht="12.75">
      <c r="A37" t="s">
        <v>26</v>
      </c>
      <c r="B37" s="1">
        <v>36842</v>
      </c>
      <c r="C37" s="2">
        <v>0.07057870370370371</v>
      </c>
      <c r="D37" t="s">
        <v>415</v>
      </c>
      <c r="E37">
        <v>0.673</v>
      </c>
      <c r="F37">
        <v>9.3766</v>
      </c>
      <c r="G37" t="s">
        <v>416</v>
      </c>
      <c r="H37">
        <v>1.66</v>
      </c>
      <c r="I37">
        <v>87.223</v>
      </c>
      <c r="K37" s="2">
        <v>0.06805555555555555</v>
      </c>
      <c r="L37" s="3">
        <f t="shared" si="0"/>
        <v>317.06805555555553</v>
      </c>
      <c r="M37">
        <f t="shared" si="1"/>
        <v>468.83000000000004</v>
      </c>
      <c r="N37">
        <f t="shared" si="2"/>
        <v>131.7333008111267</v>
      </c>
    </row>
    <row r="38" spans="1:14" ht="12.75">
      <c r="A38" t="s">
        <v>423</v>
      </c>
      <c r="B38" s="1">
        <v>36842</v>
      </c>
      <c r="C38">
        <f>AVERAGE(C37,C39)</f>
        <v>0.07266203703703704</v>
      </c>
      <c r="D38" t="s">
        <v>415</v>
      </c>
      <c r="E38" t="s">
        <v>423</v>
      </c>
      <c r="F38" t="s">
        <v>423</v>
      </c>
      <c r="G38" t="s">
        <v>416</v>
      </c>
      <c r="H38" t="s">
        <v>423</v>
      </c>
      <c r="I38" t="s">
        <v>423</v>
      </c>
      <c r="K38" s="2">
        <v>0.07013888888888889</v>
      </c>
      <c r="L38" s="3">
        <f t="shared" si="0"/>
        <v>317.0701388888889</v>
      </c>
      <c r="M38" t="s">
        <v>423</v>
      </c>
      <c r="N38" t="s">
        <v>423</v>
      </c>
    </row>
    <row r="39" spans="1:14" ht="12.75">
      <c r="A39" t="s">
        <v>27</v>
      </c>
      <c r="B39" s="1">
        <v>36842</v>
      </c>
      <c r="C39" s="2">
        <v>0.07474537037037036</v>
      </c>
      <c r="D39" t="s">
        <v>415</v>
      </c>
      <c r="E39">
        <v>0.671</v>
      </c>
      <c r="F39">
        <v>10.175</v>
      </c>
      <c r="G39" t="s">
        <v>416</v>
      </c>
      <c r="H39">
        <v>1.66</v>
      </c>
      <c r="I39">
        <v>82.3106</v>
      </c>
      <c r="K39" s="2">
        <v>0.07222222222222223</v>
      </c>
      <c r="L39" s="3">
        <f t="shared" si="0"/>
        <v>317.0722222222222</v>
      </c>
      <c r="M39">
        <f t="shared" si="1"/>
        <v>508.75</v>
      </c>
      <c r="N39">
        <f t="shared" si="2"/>
        <v>125.92107105233288</v>
      </c>
    </row>
    <row r="40" spans="1:14" ht="12.75">
      <c r="A40" t="s">
        <v>28</v>
      </c>
      <c r="B40" s="1">
        <v>36842</v>
      </c>
      <c r="C40" s="2">
        <v>0.0768287037037037</v>
      </c>
      <c r="D40" t="s">
        <v>415</v>
      </c>
      <c r="E40">
        <v>0.673</v>
      </c>
      <c r="F40">
        <v>9.4947</v>
      </c>
      <c r="G40" t="s">
        <v>416</v>
      </c>
      <c r="H40">
        <v>1.66</v>
      </c>
      <c r="I40">
        <v>85.0876</v>
      </c>
      <c r="K40" s="2">
        <v>0.07430555555555556</v>
      </c>
      <c r="L40" s="3">
        <f t="shared" si="0"/>
        <v>317.07430555555555</v>
      </c>
      <c r="M40">
        <f t="shared" si="1"/>
        <v>474.735</v>
      </c>
      <c r="N40">
        <f t="shared" si="2"/>
        <v>129.2067485297717</v>
      </c>
    </row>
    <row r="41" spans="1:14" ht="12.75">
      <c r="A41" t="s">
        <v>29</v>
      </c>
      <c r="B41" s="1">
        <v>36842</v>
      </c>
      <c r="C41" s="2">
        <v>0.07891203703703703</v>
      </c>
      <c r="D41" t="s">
        <v>415</v>
      </c>
      <c r="E41">
        <v>0.673</v>
      </c>
      <c r="F41">
        <v>9.4247</v>
      </c>
      <c r="G41" t="s">
        <v>416</v>
      </c>
      <c r="H41">
        <v>1.66</v>
      </c>
      <c r="I41">
        <v>83.6523</v>
      </c>
      <c r="K41" s="2">
        <v>0.0763888888888889</v>
      </c>
      <c r="L41" s="3">
        <f t="shared" si="0"/>
        <v>317.0763888888889</v>
      </c>
      <c r="M41">
        <f t="shared" si="1"/>
        <v>471.23499999999996</v>
      </c>
      <c r="N41">
        <f t="shared" si="2"/>
        <v>127.50853719258487</v>
      </c>
    </row>
    <row r="42" spans="1:14" ht="12.75">
      <c r="A42" t="s">
        <v>30</v>
      </c>
      <c r="B42" s="1">
        <v>36842</v>
      </c>
      <c r="C42" s="2">
        <v>0.08100694444444444</v>
      </c>
      <c r="D42" t="s">
        <v>415</v>
      </c>
      <c r="E42">
        <v>0.671</v>
      </c>
      <c r="F42">
        <v>9.2729</v>
      </c>
      <c r="G42" t="s">
        <v>416</v>
      </c>
      <c r="H42">
        <v>1.658</v>
      </c>
      <c r="I42">
        <v>83.4591</v>
      </c>
      <c r="K42" s="2">
        <v>0.07847222222222222</v>
      </c>
      <c r="L42" s="3">
        <f t="shared" si="0"/>
        <v>317.0784722222222</v>
      </c>
      <c r="M42">
        <f t="shared" si="1"/>
        <v>463.645</v>
      </c>
      <c r="N42">
        <f t="shared" si="2"/>
        <v>127.27994774762942</v>
      </c>
    </row>
    <row r="43" spans="1:14" ht="12.75">
      <c r="A43" t="s">
        <v>31</v>
      </c>
      <c r="B43" s="1">
        <v>36842</v>
      </c>
      <c r="C43" s="2">
        <v>0.08309027777777778</v>
      </c>
      <c r="D43" t="s">
        <v>415</v>
      </c>
      <c r="E43">
        <v>0.671</v>
      </c>
      <c r="F43">
        <v>8.6122</v>
      </c>
      <c r="G43" t="s">
        <v>416</v>
      </c>
      <c r="H43">
        <v>1.655</v>
      </c>
      <c r="I43">
        <v>83.1936</v>
      </c>
      <c r="K43" s="2">
        <v>0.08055555555555556</v>
      </c>
      <c r="L43" s="3">
        <f t="shared" si="0"/>
        <v>317.0805555555556</v>
      </c>
      <c r="M43">
        <f t="shared" si="1"/>
        <v>430.60999999999996</v>
      </c>
      <c r="N43">
        <f>(277-103)/(210-(AVERAGE($P$4,$P$47)))*I43+277-((277-103)/(210-(AVERAGE($P$4,$P$47)))*210)</f>
        <v>126.9658147370929</v>
      </c>
    </row>
    <row r="44" spans="1:14" ht="12.75">
      <c r="A44" t="s">
        <v>423</v>
      </c>
      <c r="B44" s="1">
        <v>36842</v>
      </c>
      <c r="C44">
        <f>AVERAGE(C43,C45)</f>
        <v>0.0851736111111111</v>
      </c>
      <c r="D44" t="s">
        <v>415</v>
      </c>
      <c r="E44" t="s">
        <v>423</v>
      </c>
      <c r="F44" t="s">
        <v>423</v>
      </c>
      <c r="G44" t="s">
        <v>416</v>
      </c>
      <c r="H44" t="s">
        <v>423</v>
      </c>
      <c r="I44" t="s">
        <v>423</v>
      </c>
      <c r="K44" s="2">
        <v>0.08263888888888889</v>
      </c>
      <c r="L44" s="3">
        <f t="shared" si="0"/>
        <v>317.0826388888889</v>
      </c>
      <c r="M44" t="s">
        <v>423</v>
      </c>
      <c r="N44" t="s">
        <v>423</v>
      </c>
    </row>
    <row r="45" spans="1:16" ht="12.75">
      <c r="A45" t="s">
        <v>32</v>
      </c>
      <c r="B45" s="1">
        <v>36842</v>
      </c>
      <c r="C45" s="2">
        <v>0.08725694444444444</v>
      </c>
      <c r="D45" t="s">
        <v>415</v>
      </c>
      <c r="E45" t="s">
        <v>423</v>
      </c>
      <c r="F45" t="s">
        <v>423</v>
      </c>
      <c r="G45" t="s">
        <v>416</v>
      </c>
      <c r="H45">
        <v>1.658</v>
      </c>
      <c r="I45">
        <v>60.7264</v>
      </c>
      <c r="K45" s="2">
        <v>0.08472222222222221</v>
      </c>
      <c r="L45" s="3">
        <f t="shared" si="0"/>
        <v>317.08472222222224</v>
      </c>
      <c r="M45" t="s">
        <v>423</v>
      </c>
      <c r="N45" t="s">
        <v>423</v>
      </c>
      <c r="P45" t="s">
        <v>424</v>
      </c>
    </row>
    <row r="46" spans="1:14" ht="12.75">
      <c r="A46" t="s">
        <v>33</v>
      </c>
      <c r="B46" s="1">
        <v>36842</v>
      </c>
      <c r="C46" s="2">
        <v>0.08934027777777777</v>
      </c>
      <c r="D46" t="s">
        <v>415</v>
      </c>
      <c r="E46" t="s">
        <v>423</v>
      </c>
      <c r="F46" t="s">
        <v>423</v>
      </c>
      <c r="G46" t="s">
        <v>416</v>
      </c>
      <c r="H46">
        <v>1.66</v>
      </c>
      <c r="I46">
        <v>60.2789</v>
      </c>
      <c r="K46" s="2">
        <v>0.08680555555555557</v>
      </c>
      <c r="L46" s="3">
        <f t="shared" si="0"/>
        <v>317.08680555555554</v>
      </c>
      <c r="M46" t="s">
        <v>423</v>
      </c>
      <c r="N46" t="s">
        <v>423</v>
      </c>
    </row>
    <row r="47" spans="1:16" ht="12.75">
      <c r="A47" t="s">
        <v>34</v>
      </c>
      <c r="B47" s="1">
        <v>36842</v>
      </c>
      <c r="C47" s="2">
        <v>0.09142361111111112</v>
      </c>
      <c r="D47" t="s">
        <v>415</v>
      </c>
      <c r="E47" t="s">
        <v>423</v>
      </c>
      <c r="F47" t="s">
        <v>423</v>
      </c>
      <c r="G47" t="s">
        <v>416</v>
      </c>
      <c r="H47">
        <v>1.658</v>
      </c>
      <c r="I47">
        <v>61.8744</v>
      </c>
      <c r="K47" s="2">
        <v>0.08888888888888889</v>
      </c>
      <c r="L47" s="3">
        <f t="shared" si="0"/>
        <v>317.0888888888889</v>
      </c>
      <c r="M47" t="s">
        <v>423</v>
      </c>
      <c r="N47" t="s">
        <v>423</v>
      </c>
      <c r="P47">
        <f>AVERAGE(I46:I48)</f>
        <v>62.021833333333326</v>
      </c>
    </row>
    <row r="48" spans="1:16" ht="12.75">
      <c r="A48" t="s">
        <v>35</v>
      </c>
      <c r="B48" s="1">
        <v>36842</v>
      </c>
      <c r="C48" s="2">
        <v>0.09350694444444445</v>
      </c>
      <c r="D48" t="s">
        <v>415</v>
      </c>
      <c r="E48">
        <v>0.673</v>
      </c>
      <c r="F48">
        <v>1.0266</v>
      </c>
      <c r="G48" t="s">
        <v>416</v>
      </c>
      <c r="H48">
        <v>1.66</v>
      </c>
      <c r="I48">
        <v>63.9122</v>
      </c>
      <c r="K48" s="2">
        <v>0.09097222222222222</v>
      </c>
      <c r="L48" s="3">
        <f t="shared" si="0"/>
        <v>317.0909722222222</v>
      </c>
      <c r="M48" t="s">
        <v>423</v>
      </c>
      <c r="N48" t="s">
        <v>423</v>
      </c>
      <c r="P48">
        <f>STDEV(I46:I48)</f>
        <v>1.8211314239599719</v>
      </c>
    </row>
    <row r="49" spans="1:14" ht="12.75">
      <c r="A49" t="s">
        <v>36</v>
      </c>
      <c r="B49" s="1">
        <v>36842</v>
      </c>
      <c r="C49" s="2">
        <v>0.09560185185185184</v>
      </c>
      <c r="D49" t="s">
        <v>415</v>
      </c>
      <c r="E49">
        <v>0.673</v>
      </c>
      <c r="F49">
        <v>9.9713</v>
      </c>
      <c r="G49" t="s">
        <v>416</v>
      </c>
      <c r="H49">
        <v>1.66</v>
      </c>
      <c r="I49">
        <v>82.6102</v>
      </c>
      <c r="K49" s="2">
        <v>0.09305555555555556</v>
      </c>
      <c r="L49" s="3">
        <f t="shared" si="0"/>
        <v>317.09305555555557</v>
      </c>
      <c r="M49">
        <f t="shared" si="1"/>
        <v>498.56499999999994</v>
      </c>
      <c r="N49">
        <f aca="true" t="shared" si="3" ref="N49:N112">(277-103)/(210-(AVERAGE($P$207,$P$47)))*I49+277-((277-103)/(210-(AVERAGE($P$207,$P$47)))*210)</f>
        <v>127.1769373899449</v>
      </c>
    </row>
    <row r="50" spans="1:14" ht="12.75">
      <c r="A50" t="s">
        <v>37</v>
      </c>
      <c r="B50" s="1">
        <v>36842</v>
      </c>
      <c r="C50" s="2">
        <v>0.0976851851851852</v>
      </c>
      <c r="D50" t="s">
        <v>415</v>
      </c>
      <c r="E50">
        <v>0.673</v>
      </c>
      <c r="F50">
        <v>8.9151</v>
      </c>
      <c r="G50" t="s">
        <v>416</v>
      </c>
      <c r="H50">
        <v>1.655</v>
      </c>
      <c r="I50">
        <v>86.7836</v>
      </c>
      <c r="K50" s="2">
        <v>0.09513888888888888</v>
      </c>
      <c r="L50" s="3">
        <f t="shared" si="0"/>
        <v>317.09513888888887</v>
      </c>
      <c r="M50">
        <f t="shared" si="1"/>
        <v>445.755</v>
      </c>
      <c r="N50">
        <f t="shared" si="3"/>
        <v>132.08527047074728</v>
      </c>
    </row>
    <row r="51" spans="1:14" ht="12.75">
      <c r="A51" t="s">
        <v>423</v>
      </c>
      <c r="B51" s="1">
        <v>36842</v>
      </c>
      <c r="C51">
        <f>AVERAGE(C50,C52)</f>
        <v>0.09976851851851853</v>
      </c>
      <c r="D51" t="s">
        <v>415</v>
      </c>
      <c r="E51" t="s">
        <v>423</v>
      </c>
      <c r="F51" t="s">
        <v>423</v>
      </c>
      <c r="G51" t="s">
        <v>416</v>
      </c>
      <c r="H51" t="s">
        <v>423</v>
      </c>
      <c r="I51" t="s">
        <v>423</v>
      </c>
      <c r="K51" s="2">
        <v>0.09722222222222222</v>
      </c>
      <c r="L51" s="3">
        <f t="shared" si="0"/>
        <v>317.09722222222223</v>
      </c>
      <c r="M51" t="s">
        <v>423</v>
      </c>
      <c r="N51" t="s">
        <v>423</v>
      </c>
    </row>
    <row r="52" spans="1:14" ht="12.75">
      <c r="A52" t="s">
        <v>38</v>
      </c>
      <c r="B52" s="1">
        <v>36842</v>
      </c>
      <c r="C52" s="2">
        <v>0.10185185185185186</v>
      </c>
      <c r="D52" t="s">
        <v>415</v>
      </c>
      <c r="E52">
        <v>0.673</v>
      </c>
      <c r="F52">
        <v>9.2604</v>
      </c>
      <c r="G52" t="s">
        <v>416</v>
      </c>
      <c r="H52">
        <v>1.658</v>
      </c>
      <c r="I52">
        <v>85.3294</v>
      </c>
      <c r="K52" s="2">
        <v>0.09930555555555555</v>
      </c>
      <c r="L52" s="3">
        <f t="shared" si="0"/>
        <v>317.09930555555553</v>
      </c>
      <c r="M52">
        <f t="shared" si="1"/>
        <v>463.0200000000001</v>
      </c>
      <c r="N52">
        <f t="shared" si="3"/>
        <v>130.37498677733117</v>
      </c>
    </row>
    <row r="53" spans="1:14" ht="12.75">
      <c r="A53" t="s">
        <v>423</v>
      </c>
      <c r="B53" s="1">
        <v>36842</v>
      </c>
      <c r="C53">
        <f>AVERAGE(C52,C54)</f>
        <v>0.10393518518518519</v>
      </c>
      <c r="D53" t="s">
        <v>415</v>
      </c>
      <c r="E53" t="s">
        <v>423</v>
      </c>
      <c r="F53" t="s">
        <v>423</v>
      </c>
      <c r="G53" t="s">
        <v>416</v>
      </c>
      <c r="H53" t="s">
        <v>423</v>
      </c>
      <c r="I53" t="s">
        <v>423</v>
      </c>
      <c r="K53" s="2">
        <v>0.1013888888888889</v>
      </c>
      <c r="L53" s="3">
        <f t="shared" si="0"/>
        <v>317.1013888888889</v>
      </c>
      <c r="M53" t="s">
        <v>423</v>
      </c>
      <c r="N53" t="s">
        <v>423</v>
      </c>
    </row>
    <row r="54" spans="1:14" ht="12.75">
      <c r="A54" t="s">
        <v>39</v>
      </c>
      <c r="B54" s="1">
        <v>36842</v>
      </c>
      <c r="C54" s="2">
        <v>0.10601851851851851</v>
      </c>
      <c r="D54" t="s">
        <v>415</v>
      </c>
      <c r="E54">
        <v>0.671</v>
      </c>
      <c r="F54">
        <v>10.6663</v>
      </c>
      <c r="G54" t="s">
        <v>416</v>
      </c>
      <c r="H54">
        <v>1.658</v>
      </c>
      <c r="I54">
        <v>83.7485</v>
      </c>
      <c r="K54" s="2">
        <v>0.10347222222222223</v>
      </c>
      <c r="L54" s="3">
        <f t="shared" si="0"/>
        <v>317.1034722222222</v>
      </c>
      <c r="M54">
        <f t="shared" si="1"/>
        <v>533.3149999999999</v>
      </c>
      <c r="N54">
        <f t="shared" si="3"/>
        <v>128.51569129464548</v>
      </c>
    </row>
    <row r="55" spans="1:14" ht="12.75">
      <c r="A55" t="s">
        <v>40</v>
      </c>
      <c r="B55" s="1">
        <v>36842</v>
      </c>
      <c r="C55" s="2">
        <v>0.10810185185185185</v>
      </c>
      <c r="D55" t="s">
        <v>415</v>
      </c>
      <c r="E55">
        <v>0.671</v>
      </c>
      <c r="F55">
        <v>9.1386</v>
      </c>
      <c r="G55" t="s">
        <v>416</v>
      </c>
      <c r="H55">
        <v>1.658</v>
      </c>
      <c r="I55">
        <v>82.1991</v>
      </c>
      <c r="K55" s="2">
        <v>0.10555555555555556</v>
      </c>
      <c r="L55" s="3">
        <f t="shared" si="0"/>
        <v>317.10555555555555</v>
      </c>
      <c r="M55">
        <f t="shared" si="1"/>
        <v>456.93</v>
      </c>
      <c r="N55">
        <f t="shared" si="3"/>
        <v>126.69344294188863</v>
      </c>
    </row>
    <row r="56" spans="1:14" ht="12.75">
      <c r="A56" t="s">
        <v>41</v>
      </c>
      <c r="B56" s="1">
        <v>36842</v>
      </c>
      <c r="C56" s="2">
        <v>0.11019675925925926</v>
      </c>
      <c r="D56" t="s">
        <v>415</v>
      </c>
      <c r="E56">
        <v>0.673</v>
      </c>
      <c r="F56">
        <v>8.8989</v>
      </c>
      <c r="G56" t="s">
        <v>416</v>
      </c>
      <c r="H56">
        <v>1.658</v>
      </c>
      <c r="I56">
        <v>82.9865</v>
      </c>
      <c r="K56" s="2">
        <v>0.1076388888888889</v>
      </c>
      <c r="L56" s="3">
        <f t="shared" si="0"/>
        <v>317.1076388888889</v>
      </c>
      <c r="M56">
        <f t="shared" si="1"/>
        <v>444.945</v>
      </c>
      <c r="N56">
        <f t="shared" si="3"/>
        <v>127.61950358017492</v>
      </c>
    </row>
    <row r="57" spans="1:14" ht="12.75">
      <c r="A57" t="s">
        <v>423</v>
      </c>
      <c r="B57" s="1">
        <v>36842</v>
      </c>
      <c r="C57">
        <f>AVERAGE(C56,C58)</f>
        <v>0.11228009259259258</v>
      </c>
      <c r="D57" t="s">
        <v>415</v>
      </c>
      <c r="E57" t="s">
        <v>423</v>
      </c>
      <c r="F57" t="s">
        <v>423</v>
      </c>
      <c r="G57" t="s">
        <v>416</v>
      </c>
      <c r="H57" t="s">
        <v>423</v>
      </c>
      <c r="I57" t="s">
        <v>423</v>
      </c>
      <c r="K57" s="2">
        <v>0.10972222222222222</v>
      </c>
      <c r="L57" s="3">
        <f t="shared" si="0"/>
        <v>317.1097222222222</v>
      </c>
      <c r="M57" t="s">
        <v>423</v>
      </c>
      <c r="N57" t="s">
        <v>423</v>
      </c>
    </row>
    <row r="58" spans="1:14" ht="12.75">
      <c r="A58" t="s">
        <v>42</v>
      </c>
      <c r="B58" s="1">
        <v>36842</v>
      </c>
      <c r="C58" s="2">
        <v>0.11436342592592592</v>
      </c>
      <c r="D58" t="s">
        <v>415</v>
      </c>
      <c r="E58">
        <v>0.671</v>
      </c>
      <c r="F58">
        <v>8.893</v>
      </c>
      <c r="G58" t="s">
        <v>416</v>
      </c>
      <c r="H58">
        <v>1.658</v>
      </c>
      <c r="I58">
        <v>79.4839</v>
      </c>
      <c r="K58" s="2">
        <v>0.11180555555555556</v>
      </c>
      <c r="L58" s="3">
        <f t="shared" si="0"/>
        <v>317.1118055555556</v>
      </c>
      <c r="M58">
        <f t="shared" si="1"/>
        <v>444.65</v>
      </c>
      <c r="N58">
        <f t="shared" si="3"/>
        <v>123.50009795195365</v>
      </c>
    </row>
    <row r="59" spans="1:14" ht="12.75">
      <c r="A59" t="s">
        <v>43</v>
      </c>
      <c r="B59" s="1">
        <v>36842</v>
      </c>
      <c r="C59" s="2">
        <v>0.11644675925925925</v>
      </c>
      <c r="D59" t="s">
        <v>415</v>
      </c>
      <c r="E59">
        <v>0.678</v>
      </c>
      <c r="F59">
        <v>8.9499</v>
      </c>
      <c r="G59" t="s">
        <v>416</v>
      </c>
      <c r="H59">
        <v>1.663</v>
      </c>
      <c r="I59">
        <v>82.2152</v>
      </c>
      <c r="K59" s="2">
        <v>0.11388888888888889</v>
      </c>
      <c r="L59" s="3">
        <f t="shared" si="0"/>
        <v>317.1138888888889</v>
      </c>
      <c r="M59">
        <f t="shared" si="1"/>
        <v>447.495</v>
      </c>
      <c r="N59">
        <f t="shared" si="3"/>
        <v>126.7123781416301</v>
      </c>
    </row>
    <row r="60" spans="1:14" ht="12.75">
      <c r="A60" t="s">
        <v>44</v>
      </c>
      <c r="B60" s="1">
        <v>36842</v>
      </c>
      <c r="C60" s="2">
        <v>0.11858796296296296</v>
      </c>
      <c r="D60" t="s">
        <v>415</v>
      </c>
      <c r="E60">
        <v>0.673</v>
      </c>
      <c r="F60">
        <v>9.8268</v>
      </c>
      <c r="G60" t="s">
        <v>416</v>
      </c>
      <c r="H60">
        <v>1.655</v>
      </c>
      <c r="I60">
        <v>81.9804</v>
      </c>
      <c r="K60" s="2">
        <v>0.11597222222222221</v>
      </c>
      <c r="L60" s="3">
        <f t="shared" si="0"/>
        <v>317.11597222222224</v>
      </c>
      <c r="M60">
        <f t="shared" si="1"/>
        <v>491.34000000000003</v>
      </c>
      <c r="N60">
        <f t="shared" si="3"/>
        <v>126.43623001123939</v>
      </c>
    </row>
    <row r="61" spans="1:14" ht="12.75">
      <c r="A61" t="s">
        <v>45</v>
      </c>
      <c r="B61" s="1">
        <v>36842</v>
      </c>
      <c r="C61" s="2">
        <v>0.12067129629629629</v>
      </c>
      <c r="D61" t="s">
        <v>415</v>
      </c>
      <c r="E61">
        <v>0.671</v>
      </c>
      <c r="F61">
        <v>9.4191</v>
      </c>
      <c r="G61" t="s">
        <v>416</v>
      </c>
      <c r="H61">
        <v>1.656</v>
      </c>
      <c r="I61">
        <v>84.4194</v>
      </c>
      <c r="K61" s="2">
        <v>0.11805555555555557</v>
      </c>
      <c r="L61" s="3">
        <f t="shared" si="0"/>
        <v>317.11805555555554</v>
      </c>
      <c r="M61">
        <f t="shared" si="1"/>
        <v>470.95500000000004</v>
      </c>
      <c r="N61">
        <f t="shared" si="3"/>
        <v>129.30473635716288</v>
      </c>
    </row>
    <row r="62" spans="1:14" ht="12.75">
      <c r="A62" t="s">
        <v>46</v>
      </c>
      <c r="B62" s="1">
        <v>36842</v>
      </c>
      <c r="C62" s="2">
        <v>0.12269675925925926</v>
      </c>
      <c r="D62" t="s">
        <v>415</v>
      </c>
      <c r="E62">
        <v>0.671</v>
      </c>
      <c r="F62">
        <v>10.2241</v>
      </c>
      <c r="G62" t="s">
        <v>416</v>
      </c>
      <c r="H62">
        <v>1.656</v>
      </c>
      <c r="I62">
        <v>82.3747</v>
      </c>
      <c r="K62" s="2">
        <v>0.12013888888888889</v>
      </c>
      <c r="L62" s="3">
        <f t="shared" si="0"/>
        <v>317.1201388888889</v>
      </c>
      <c r="M62">
        <f t="shared" si="1"/>
        <v>511.20500000000004</v>
      </c>
      <c r="N62">
        <f t="shared" si="3"/>
        <v>126.89996599000023</v>
      </c>
    </row>
    <row r="63" spans="1:14" ht="12.75">
      <c r="A63" t="s">
        <v>423</v>
      </c>
      <c r="B63" s="1">
        <v>36842</v>
      </c>
      <c r="C63">
        <f>AVERAGE(C62,C64)</f>
        <v>0.12478587962962961</v>
      </c>
      <c r="D63" t="s">
        <v>415</v>
      </c>
      <c r="E63" t="s">
        <v>423</v>
      </c>
      <c r="F63" t="s">
        <v>423</v>
      </c>
      <c r="G63" t="s">
        <v>416</v>
      </c>
      <c r="H63" t="s">
        <v>423</v>
      </c>
      <c r="I63" t="s">
        <v>423</v>
      </c>
      <c r="K63" s="2">
        <v>0.12222222222222223</v>
      </c>
      <c r="L63" s="3">
        <f t="shared" si="0"/>
        <v>317.1222222222222</v>
      </c>
      <c r="M63" t="s">
        <v>423</v>
      </c>
      <c r="N63" t="s">
        <v>423</v>
      </c>
    </row>
    <row r="64" spans="1:14" ht="12.75">
      <c r="A64" t="s">
        <v>47</v>
      </c>
      <c r="B64" s="1">
        <v>36842</v>
      </c>
      <c r="C64" s="2">
        <v>0.126875</v>
      </c>
      <c r="D64" t="s">
        <v>415</v>
      </c>
      <c r="E64">
        <v>0.671</v>
      </c>
      <c r="F64">
        <v>9.7606</v>
      </c>
      <c r="G64" t="s">
        <v>416</v>
      </c>
      <c r="H64">
        <v>1.658</v>
      </c>
      <c r="I64">
        <v>81.4358</v>
      </c>
      <c r="K64" s="2">
        <v>0.12430555555555556</v>
      </c>
      <c r="L64" s="3">
        <f t="shared" si="0"/>
        <v>317.12430555555557</v>
      </c>
      <c r="M64">
        <f t="shared" si="1"/>
        <v>488.03000000000003</v>
      </c>
      <c r="N64">
        <f t="shared" si="3"/>
        <v>125.7957262982464</v>
      </c>
    </row>
    <row r="65" spans="1:14" ht="12.75">
      <c r="A65" t="s">
        <v>48</v>
      </c>
      <c r="B65" s="1">
        <v>36842</v>
      </c>
      <c r="C65" s="2">
        <v>0.12895833333333334</v>
      </c>
      <c r="D65" t="s">
        <v>415</v>
      </c>
      <c r="E65">
        <v>0.676</v>
      </c>
      <c r="F65">
        <v>9.5566</v>
      </c>
      <c r="G65" t="s">
        <v>416</v>
      </c>
      <c r="H65">
        <v>1.658</v>
      </c>
      <c r="I65">
        <v>81.841</v>
      </c>
      <c r="K65" s="2">
        <v>0.12638888888888888</v>
      </c>
      <c r="L65" s="3">
        <f t="shared" si="0"/>
        <v>317.12638888888887</v>
      </c>
      <c r="M65">
        <f t="shared" si="1"/>
        <v>477.83000000000004</v>
      </c>
      <c r="N65">
        <f t="shared" si="3"/>
        <v>126.27228176006196</v>
      </c>
    </row>
    <row r="66" spans="1:14" ht="12.75">
      <c r="A66" t="s">
        <v>423</v>
      </c>
      <c r="B66" s="1">
        <v>36842</v>
      </c>
      <c r="C66">
        <f>AVERAGE(C65,C67)</f>
        <v>0.13104166666666667</v>
      </c>
      <c r="D66" t="s">
        <v>415</v>
      </c>
      <c r="E66" t="s">
        <v>423</v>
      </c>
      <c r="F66" t="s">
        <v>423</v>
      </c>
      <c r="G66" t="s">
        <v>416</v>
      </c>
      <c r="H66" t="s">
        <v>423</v>
      </c>
      <c r="I66" t="s">
        <v>423</v>
      </c>
      <c r="K66" s="2">
        <v>0.12847222222222224</v>
      </c>
      <c r="L66" s="3">
        <f t="shared" si="0"/>
        <v>317.12847222222223</v>
      </c>
      <c r="M66" t="s">
        <v>423</v>
      </c>
      <c r="N66" t="s">
        <v>423</v>
      </c>
    </row>
    <row r="67" spans="1:14" ht="12.75">
      <c r="A67" t="s">
        <v>49</v>
      </c>
      <c r="B67" s="1">
        <v>36842</v>
      </c>
      <c r="C67" s="2">
        <v>0.133125</v>
      </c>
      <c r="D67" t="s">
        <v>415</v>
      </c>
      <c r="E67">
        <v>0.671</v>
      </c>
      <c r="F67">
        <v>9.655</v>
      </c>
      <c r="G67" t="s">
        <v>416</v>
      </c>
      <c r="H67">
        <v>1.656</v>
      </c>
      <c r="I67">
        <v>81.5721</v>
      </c>
      <c r="K67" s="2">
        <v>0.13055555555555556</v>
      </c>
      <c r="L67" s="3">
        <f t="shared" si="0"/>
        <v>317.13055555555553</v>
      </c>
      <c r="M67">
        <f t="shared" si="1"/>
        <v>482.75</v>
      </c>
      <c r="N67">
        <f t="shared" si="3"/>
        <v>125.95602864139909</v>
      </c>
    </row>
    <row r="68" spans="1:14" ht="12.75">
      <c r="A68" t="s">
        <v>50</v>
      </c>
      <c r="B68" s="1">
        <v>36842</v>
      </c>
      <c r="C68" s="2">
        <v>0.13520833333333335</v>
      </c>
      <c r="D68" t="s">
        <v>415</v>
      </c>
      <c r="E68">
        <v>0.673</v>
      </c>
      <c r="F68">
        <v>9.1946</v>
      </c>
      <c r="G68" t="s">
        <v>416</v>
      </c>
      <c r="H68">
        <v>1.658</v>
      </c>
      <c r="I68">
        <v>80.4406</v>
      </c>
      <c r="K68" s="2">
        <v>0.1326388888888889</v>
      </c>
      <c r="L68" s="3">
        <f t="shared" si="0"/>
        <v>317.1326388888889</v>
      </c>
      <c r="M68">
        <f t="shared" si="1"/>
        <v>459.7299999999999</v>
      </c>
      <c r="N68">
        <f t="shared" si="3"/>
        <v>124.6252722123657</v>
      </c>
    </row>
    <row r="69" spans="1:14" ht="12.75">
      <c r="A69" t="s">
        <v>423</v>
      </c>
      <c r="B69" s="1">
        <v>36842</v>
      </c>
      <c r="C69">
        <f>AVERAGE(C68,C70)</f>
        <v>0.13729745370370372</v>
      </c>
      <c r="D69" t="s">
        <v>415</v>
      </c>
      <c r="E69" t="s">
        <v>423</v>
      </c>
      <c r="F69" t="s">
        <v>423</v>
      </c>
      <c r="G69" t="s">
        <v>416</v>
      </c>
      <c r="H69" t="s">
        <v>423</v>
      </c>
      <c r="I69" t="s">
        <v>423</v>
      </c>
      <c r="K69" s="2">
        <v>0.13472222222222222</v>
      </c>
      <c r="L69" s="3">
        <f t="shared" si="0"/>
        <v>317.1347222222222</v>
      </c>
      <c r="M69" t="s">
        <v>423</v>
      </c>
      <c r="N69" t="s">
        <v>423</v>
      </c>
    </row>
    <row r="70" spans="1:14" ht="12.75">
      <c r="A70" t="s">
        <v>51</v>
      </c>
      <c r="B70" s="1">
        <v>36842</v>
      </c>
      <c r="C70" s="2">
        <v>0.13938657407407407</v>
      </c>
      <c r="D70" t="s">
        <v>415</v>
      </c>
      <c r="E70">
        <v>0.671</v>
      </c>
      <c r="F70">
        <v>9.0442</v>
      </c>
      <c r="G70" t="s">
        <v>416</v>
      </c>
      <c r="H70">
        <v>1.658</v>
      </c>
      <c r="I70">
        <v>85.2807</v>
      </c>
      <c r="K70" s="2">
        <v>0.13680555555555554</v>
      </c>
      <c r="L70" s="3">
        <f aca="true" t="shared" si="4" ref="L70:L133">B70-DATE(1999,12,31)+K70</f>
        <v>317.13680555555555</v>
      </c>
      <c r="M70">
        <f aca="true" t="shared" si="5" ref="M70:M133">500*F70/$O$6</f>
        <v>452.21000000000004</v>
      </c>
      <c r="N70">
        <f t="shared" si="3"/>
        <v>130.3177107383617</v>
      </c>
    </row>
    <row r="71" spans="1:14" ht="12.75">
      <c r="A71" t="s">
        <v>52</v>
      </c>
      <c r="B71" s="1">
        <v>36842</v>
      </c>
      <c r="C71" s="2">
        <v>0.14152777777777778</v>
      </c>
      <c r="D71" t="s">
        <v>415</v>
      </c>
      <c r="E71">
        <v>0.671</v>
      </c>
      <c r="F71">
        <v>9.7888</v>
      </c>
      <c r="G71" t="s">
        <v>416</v>
      </c>
      <c r="H71">
        <v>1.658</v>
      </c>
      <c r="I71">
        <v>83.7514</v>
      </c>
      <c r="K71" s="2">
        <v>0.1388888888888889</v>
      </c>
      <c r="L71" s="3">
        <f t="shared" si="4"/>
        <v>317.1388888888889</v>
      </c>
      <c r="M71">
        <f t="shared" si="5"/>
        <v>489.43999999999994</v>
      </c>
      <c r="N71">
        <f t="shared" si="3"/>
        <v>128.51910198279762</v>
      </c>
    </row>
    <row r="72" spans="1:14" ht="12.75">
      <c r="A72" t="s">
        <v>53</v>
      </c>
      <c r="B72" s="1">
        <v>36842</v>
      </c>
      <c r="C72" s="2">
        <v>0.14355324074074075</v>
      </c>
      <c r="D72" t="s">
        <v>415</v>
      </c>
      <c r="E72">
        <v>0.673</v>
      </c>
      <c r="F72">
        <v>9.7376</v>
      </c>
      <c r="G72" t="s">
        <v>416</v>
      </c>
      <c r="H72">
        <v>1.655</v>
      </c>
      <c r="I72">
        <v>76.2903</v>
      </c>
      <c r="K72" s="2">
        <v>0.14097222222222222</v>
      </c>
      <c r="L72" s="3">
        <f t="shared" si="4"/>
        <v>317.1409722222222</v>
      </c>
      <c r="M72">
        <f t="shared" si="5"/>
        <v>486.88</v>
      </c>
      <c r="N72">
        <f t="shared" si="3"/>
        <v>119.74410702684446</v>
      </c>
    </row>
    <row r="73" spans="1:14" ht="12.75">
      <c r="A73" t="s">
        <v>54</v>
      </c>
      <c r="B73" s="1">
        <v>36842</v>
      </c>
      <c r="C73" s="2">
        <v>0.14563657407407407</v>
      </c>
      <c r="D73" t="s">
        <v>415</v>
      </c>
      <c r="E73">
        <v>0.673</v>
      </c>
      <c r="F73">
        <v>9.7153</v>
      </c>
      <c r="G73" t="s">
        <v>416</v>
      </c>
      <c r="H73">
        <v>1.656</v>
      </c>
      <c r="I73">
        <v>81.9587</v>
      </c>
      <c r="K73" s="2">
        <v>0.14305555555555557</v>
      </c>
      <c r="L73" s="3">
        <f t="shared" si="4"/>
        <v>317.1430555555556</v>
      </c>
      <c r="M73">
        <f t="shared" si="5"/>
        <v>485.765</v>
      </c>
      <c r="N73">
        <f t="shared" si="3"/>
        <v>126.41070865506617</v>
      </c>
    </row>
    <row r="74" spans="1:14" ht="12.75">
      <c r="A74" t="s">
        <v>423</v>
      </c>
      <c r="B74" s="1">
        <v>36842</v>
      </c>
      <c r="C74">
        <f>AVERAGE(C73,C75)</f>
        <v>0.1477199074074074</v>
      </c>
      <c r="D74" t="s">
        <v>415</v>
      </c>
      <c r="E74" t="s">
        <v>423</v>
      </c>
      <c r="F74" t="s">
        <v>423</v>
      </c>
      <c r="G74" t="s">
        <v>416</v>
      </c>
      <c r="H74" t="s">
        <v>423</v>
      </c>
      <c r="I74" t="s">
        <v>423</v>
      </c>
      <c r="K74" s="2">
        <v>0.1451388888888889</v>
      </c>
      <c r="L74" s="3">
        <f t="shared" si="4"/>
        <v>317.1451388888889</v>
      </c>
      <c r="M74" t="s">
        <v>423</v>
      </c>
      <c r="N74" t="s">
        <v>423</v>
      </c>
    </row>
    <row r="75" spans="1:14" ht="12.75">
      <c r="A75" t="s">
        <v>55</v>
      </c>
      <c r="B75" s="1">
        <v>36842</v>
      </c>
      <c r="C75" s="2">
        <v>0.14980324074074072</v>
      </c>
      <c r="D75" t="s">
        <v>415</v>
      </c>
      <c r="E75">
        <v>0.673</v>
      </c>
      <c r="F75">
        <v>9.4264</v>
      </c>
      <c r="G75" t="s">
        <v>416</v>
      </c>
      <c r="H75">
        <v>1.658</v>
      </c>
      <c r="I75">
        <v>84.6008</v>
      </c>
      <c r="K75" s="2">
        <v>0.14722222222222223</v>
      </c>
      <c r="L75" s="3">
        <f t="shared" si="4"/>
        <v>317.14722222222224</v>
      </c>
      <c r="M75">
        <f t="shared" si="5"/>
        <v>471.32</v>
      </c>
      <c r="N75">
        <f t="shared" si="3"/>
        <v>129.51808078157887</v>
      </c>
    </row>
    <row r="76" spans="1:14" ht="12.75">
      <c r="A76" t="s">
        <v>56</v>
      </c>
      <c r="B76" s="1">
        <v>36842</v>
      </c>
      <c r="C76" s="2">
        <v>0.15188657407407408</v>
      </c>
      <c r="D76" t="s">
        <v>415</v>
      </c>
      <c r="E76">
        <v>0.671</v>
      </c>
      <c r="F76">
        <v>9.3406</v>
      </c>
      <c r="G76" t="s">
        <v>416</v>
      </c>
      <c r="H76">
        <v>1.656</v>
      </c>
      <c r="I76">
        <v>87.8459</v>
      </c>
      <c r="K76" s="2">
        <v>0.14930555555555555</v>
      </c>
      <c r="L76" s="3">
        <f t="shared" si="4"/>
        <v>317.14930555555554</v>
      </c>
      <c r="M76">
        <f t="shared" si="5"/>
        <v>467.03000000000003</v>
      </c>
      <c r="N76">
        <f t="shared" si="3"/>
        <v>133.33464082387337</v>
      </c>
    </row>
    <row r="77" spans="1:14" ht="12.75">
      <c r="A77" t="s">
        <v>57</v>
      </c>
      <c r="B77" s="1">
        <v>36842</v>
      </c>
      <c r="C77" s="2">
        <v>0.15398148148148147</v>
      </c>
      <c r="D77" t="s">
        <v>415</v>
      </c>
      <c r="E77">
        <v>0.671</v>
      </c>
      <c r="F77">
        <v>9.4952</v>
      </c>
      <c r="G77" t="s">
        <v>416</v>
      </c>
      <c r="H77">
        <v>1.656</v>
      </c>
      <c r="I77">
        <v>84.2669</v>
      </c>
      <c r="K77" s="2">
        <v>0.15138888888888888</v>
      </c>
      <c r="L77" s="3">
        <f t="shared" si="4"/>
        <v>317.1513888888889</v>
      </c>
      <c r="M77">
        <f t="shared" si="5"/>
        <v>474.76000000000005</v>
      </c>
      <c r="N77">
        <f t="shared" si="3"/>
        <v>129.12538120433254</v>
      </c>
    </row>
    <row r="78" spans="1:14" ht="12.75">
      <c r="A78" t="s">
        <v>423</v>
      </c>
      <c r="B78" s="1">
        <v>36842</v>
      </c>
      <c r="C78">
        <f>AVERAGE(C77,C79)</f>
        <v>0.15606481481481482</v>
      </c>
      <c r="D78" t="s">
        <v>415</v>
      </c>
      <c r="E78" t="s">
        <v>423</v>
      </c>
      <c r="F78" t="s">
        <v>423</v>
      </c>
      <c r="G78" t="s">
        <v>416</v>
      </c>
      <c r="H78" t="s">
        <v>423</v>
      </c>
      <c r="I78" t="s">
        <v>423</v>
      </c>
      <c r="K78" s="2">
        <v>0.15347222222222223</v>
      </c>
      <c r="L78" s="3">
        <f t="shared" si="4"/>
        <v>317.1534722222222</v>
      </c>
      <c r="M78" t="s">
        <v>423</v>
      </c>
      <c r="N78" t="s">
        <v>423</v>
      </c>
    </row>
    <row r="79" spans="1:14" ht="12.75">
      <c r="A79" t="s">
        <v>58</v>
      </c>
      <c r="B79" s="1">
        <v>36842</v>
      </c>
      <c r="C79" s="2">
        <v>0.15814814814814815</v>
      </c>
      <c r="D79" t="s">
        <v>415</v>
      </c>
      <c r="E79">
        <v>0.673</v>
      </c>
      <c r="F79">
        <v>8.951</v>
      </c>
      <c r="G79" t="s">
        <v>416</v>
      </c>
      <c r="H79">
        <v>1.658</v>
      </c>
      <c r="I79">
        <v>84.4315</v>
      </c>
      <c r="K79" s="2">
        <v>0.15555555555555556</v>
      </c>
      <c r="L79" s="3">
        <f t="shared" si="4"/>
        <v>317.15555555555557</v>
      </c>
      <c r="M79">
        <f t="shared" si="5"/>
        <v>447.55</v>
      </c>
      <c r="N79">
        <f t="shared" si="3"/>
        <v>129.31896715945305</v>
      </c>
    </row>
    <row r="80" spans="1:14" ht="12.75">
      <c r="A80" t="s">
        <v>59</v>
      </c>
      <c r="B80" s="1">
        <v>36842</v>
      </c>
      <c r="C80" s="2">
        <v>0.16023148148148147</v>
      </c>
      <c r="D80" t="s">
        <v>415</v>
      </c>
      <c r="E80">
        <v>0.671</v>
      </c>
      <c r="F80">
        <v>8.9337</v>
      </c>
      <c r="G80" t="s">
        <v>416</v>
      </c>
      <c r="H80">
        <v>1.656</v>
      </c>
      <c r="I80">
        <v>86.3973</v>
      </c>
      <c r="K80" s="2">
        <v>0.15763888888888888</v>
      </c>
      <c r="L80" s="3">
        <f t="shared" si="4"/>
        <v>317.15763888888887</v>
      </c>
      <c r="M80">
        <f t="shared" si="5"/>
        <v>446.68500000000006</v>
      </c>
      <c r="N80">
        <f t="shared" si="3"/>
        <v>131.63094328688908</v>
      </c>
    </row>
    <row r="81" spans="1:14" ht="12.75">
      <c r="A81" t="s">
        <v>60</v>
      </c>
      <c r="B81" s="1">
        <v>36842</v>
      </c>
      <c r="C81" s="2">
        <v>0.16231481481481483</v>
      </c>
      <c r="D81" t="s">
        <v>415</v>
      </c>
      <c r="E81">
        <v>0.671</v>
      </c>
      <c r="F81">
        <v>9.0428</v>
      </c>
      <c r="G81" t="s">
        <v>416</v>
      </c>
      <c r="H81">
        <v>1.656</v>
      </c>
      <c r="I81">
        <v>85.6402</v>
      </c>
      <c r="K81" s="2">
        <v>0.15972222222222224</v>
      </c>
      <c r="L81" s="3">
        <f t="shared" si="4"/>
        <v>317.15972222222223</v>
      </c>
      <c r="M81">
        <f t="shared" si="5"/>
        <v>452.14</v>
      </c>
      <c r="N81">
        <f t="shared" si="3"/>
        <v>130.7405184592963</v>
      </c>
    </row>
    <row r="82" spans="1:14" ht="12.75">
      <c r="A82" t="s">
        <v>61</v>
      </c>
      <c r="B82" s="1">
        <v>36842</v>
      </c>
      <c r="C82" s="2">
        <v>0.16439814814814815</v>
      </c>
      <c r="D82" t="s">
        <v>415</v>
      </c>
      <c r="E82">
        <v>0.673</v>
      </c>
      <c r="F82">
        <v>9.7189</v>
      </c>
      <c r="G82" t="s">
        <v>416</v>
      </c>
      <c r="H82">
        <v>1.653</v>
      </c>
      <c r="I82">
        <v>86.5148</v>
      </c>
      <c r="K82" s="2">
        <v>0.16180555555555556</v>
      </c>
      <c r="L82" s="3">
        <f t="shared" si="4"/>
        <v>317.16180555555553</v>
      </c>
      <c r="M82">
        <f t="shared" si="5"/>
        <v>485.945</v>
      </c>
      <c r="N82">
        <f t="shared" si="3"/>
        <v>131.7691349620207</v>
      </c>
    </row>
    <row r="83" spans="1:14" ht="12.75">
      <c r="A83" t="s">
        <v>62</v>
      </c>
      <c r="B83" s="1">
        <v>36842</v>
      </c>
      <c r="C83" s="2">
        <v>0.16649305555555557</v>
      </c>
      <c r="D83" t="s">
        <v>415</v>
      </c>
      <c r="E83">
        <v>0.671</v>
      </c>
      <c r="F83">
        <v>10.2888</v>
      </c>
      <c r="G83" t="s">
        <v>416</v>
      </c>
      <c r="H83">
        <v>1.656</v>
      </c>
      <c r="I83">
        <v>83.9684</v>
      </c>
      <c r="K83" s="2">
        <v>0.1638888888888889</v>
      </c>
      <c r="L83" s="3">
        <f t="shared" si="4"/>
        <v>317.1638888888889</v>
      </c>
      <c r="M83">
        <f t="shared" si="5"/>
        <v>514.4399999999999</v>
      </c>
      <c r="N83">
        <f t="shared" si="3"/>
        <v>128.77431554453005</v>
      </c>
    </row>
    <row r="84" spans="1:14" ht="12.75">
      <c r="A84" t="s">
        <v>63</v>
      </c>
      <c r="B84" s="1">
        <v>36842</v>
      </c>
      <c r="C84" s="2">
        <v>0.1685763888888889</v>
      </c>
      <c r="D84" t="s">
        <v>415</v>
      </c>
      <c r="E84">
        <v>0.671</v>
      </c>
      <c r="F84">
        <v>9.1255</v>
      </c>
      <c r="G84" t="s">
        <v>416</v>
      </c>
      <c r="H84">
        <v>1.656</v>
      </c>
      <c r="I84">
        <v>88.86</v>
      </c>
      <c r="K84" s="2">
        <v>0.16597222222222222</v>
      </c>
      <c r="L84" s="3">
        <f t="shared" si="4"/>
        <v>317.1659722222222</v>
      </c>
      <c r="M84">
        <f t="shared" si="5"/>
        <v>456.275</v>
      </c>
      <c r="N84">
        <f t="shared" si="3"/>
        <v>134.52732318771143</v>
      </c>
    </row>
    <row r="85" spans="1:14" ht="12.75">
      <c r="A85" t="s">
        <v>64</v>
      </c>
      <c r="B85" s="1">
        <v>36842</v>
      </c>
      <c r="C85" s="2">
        <v>0.17065972222222223</v>
      </c>
      <c r="D85" t="s">
        <v>415</v>
      </c>
      <c r="E85">
        <v>0.671</v>
      </c>
      <c r="F85">
        <v>9.4857</v>
      </c>
      <c r="G85" t="s">
        <v>416</v>
      </c>
      <c r="H85">
        <v>1.656</v>
      </c>
      <c r="I85">
        <v>83.3921</v>
      </c>
      <c r="K85" s="2">
        <v>0.16805555555555554</v>
      </c>
      <c r="L85" s="3">
        <f t="shared" si="4"/>
        <v>317.16805555555555</v>
      </c>
      <c r="M85">
        <f t="shared" si="5"/>
        <v>474.28499999999997</v>
      </c>
      <c r="N85">
        <f t="shared" si="3"/>
        <v>128.09652948173562</v>
      </c>
    </row>
    <row r="86" spans="1:14" ht="12.75">
      <c r="A86" t="s">
        <v>65</v>
      </c>
      <c r="B86" s="1">
        <v>36842</v>
      </c>
      <c r="C86" s="2">
        <v>0.17274305555555555</v>
      </c>
      <c r="D86" t="s">
        <v>415</v>
      </c>
      <c r="E86">
        <v>0.671</v>
      </c>
      <c r="F86">
        <v>9.3598</v>
      </c>
      <c r="G86" t="s">
        <v>416</v>
      </c>
      <c r="H86">
        <v>1.656</v>
      </c>
      <c r="I86">
        <v>83.0284</v>
      </c>
      <c r="K86" s="2">
        <v>0.17013888888888887</v>
      </c>
      <c r="L86" s="3">
        <f t="shared" si="4"/>
        <v>317.1701388888889</v>
      </c>
      <c r="M86">
        <f t="shared" si="5"/>
        <v>467.98999999999995</v>
      </c>
      <c r="N86">
        <f t="shared" si="3"/>
        <v>127.66878214347713</v>
      </c>
    </row>
    <row r="87" spans="1:14" ht="12.75">
      <c r="A87" t="s">
        <v>66</v>
      </c>
      <c r="B87" s="1">
        <v>36842</v>
      </c>
      <c r="C87" s="2">
        <v>0.1748263888888889</v>
      </c>
      <c r="D87" t="s">
        <v>415</v>
      </c>
      <c r="E87">
        <v>0.673</v>
      </c>
      <c r="F87">
        <v>10.7196</v>
      </c>
      <c r="G87" t="s">
        <v>416</v>
      </c>
      <c r="H87">
        <v>1.658</v>
      </c>
      <c r="I87">
        <v>86.8107</v>
      </c>
      <c r="K87" s="2">
        <v>0.17222222222222225</v>
      </c>
      <c r="L87" s="3">
        <f t="shared" si="4"/>
        <v>317.1722222222222</v>
      </c>
      <c r="M87">
        <f t="shared" si="5"/>
        <v>535.98</v>
      </c>
      <c r="N87">
        <f t="shared" si="3"/>
        <v>132.11714276347976</v>
      </c>
    </row>
    <row r="88" spans="1:14" ht="12.75">
      <c r="A88" t="s">
        <v>67</v>
      </c>
      <c r="B88" s="1">
        <v>36842</v>
      </c>
      <c r="C88" s="2">
        <v>0.17690972222222223</v>
      </c>
      <c r="D88" t="s">
        <v>415</v>
      </c>
      <c r="E88">
        <v>0.671</v>
      </c>
      <c r="F88">
        <v>9.082</v>
      </c>
      <c r="G88" t="s">
        <v>416</v>
      </c>
      <c r="H88">
        <v>1.656</v>
      </c>
      <c r="I88">
        <v>85.1745</v>
      </c>
      <c r="K88" s="2">
        <v>0.17430555555555557</v>
      </c>
      <c r="L88" s="3">
        <f t="shared" si="4"/>
        <v>317.1743055555556</v>
      </c>
      <c r="M88">
        <f t="shared" si="5"/>
        <v>454.1</v>
      </c>
      <c r="N88">
        <f t="shared" si="3"/>
        <v>130.19280898603</v>
      </c>
    </row>
    <row r="89" spans="1:14" ht="12.75">
      <c r="A89" t="s">
        <v>68</v>
      </c>
      <c r="B89" s="1">
        <v>36842</v>
      </c>
      <c r="C89" s="2">
        <v>0.17899305555555556</v>
      </c>
      <c r="D89" t="s">
        <v>415</v>
      </c>
      <c r="E89">
        <v>0.676</v>
      </c>
      <c r="F89">
        <v>9.4658</v>
      </c>
      <c r="G89" t="s">
        <v>416</v>
      </c>
      <c r="H89">
        <v>1.661</v>
      </c>
      <c r="I89">
        <v>83.331</v>
      </c>
      <c r="K89" s="2">
        <v>0.1763888888888889</v>
      </c>
      <c r="L89" s="3">
        <f t="shared" si="4"/>
        <v>317.1763888888889</v>
      </c>
      <c r="M89">
        <f t="shared" si="5"/>
        <v>473.28999999999996</v>
      </c>
      <c r="N89">
        <f t="shared" si="3"/>
        <v>128.02466981066715</v>
      </c>
    </row>
    <row r="90" spans="1:14" ht="12.75">
      <c r="A90" t="s">
        <v>69</v>
      </c>
      <c r="B90" s="1">
        <v>36842</v>
      </c>
      <c r="C90" s="2">
        <v>0.18114583333333334</v>
      </c>
      <c r="D90" t="s">
        <v>415</v>
      </c>
      <c r="E90">
        <v>0.671</v>
      </c>
      <c r="F90">
        <v>9.2147</v>
      </c>
      <c r="G90" t="s">
        <v>416</v>
      </c>
      <c r="H90">
        <v>1.653</v>
      </c>
      <c r="I90">
        <v>83.3878</v>
      </c>
      <c r="K90" s="2">
        <v>0.17847222222222223</v>
      </c>
      <c r="L90" s="3">
        <f t="shared" si="4"/>
        <v>317.17847222222224</v>
      </c>
      <c r="M90">
        <f t="shared" si="5"/>
        <v>460.735</v>
      </c>
      <c r="N90">
        <f t="shared" si="3"/>
        <v>128.0914722544755</v>
      </c>
    </row>
    <row r="91" spans="1:14" ht="12.75">
      <c r="A91" t="s">
        <v>70</v>
      </c>
      <c r="B91" s="1">
        <v>36842</v>
      </c>
      <c r="C91" s="2">
        <v>0.18317129629629628</v>
      </c>
      <c r="D91" t="s">
        <v>415</v>
      </c>
      <c r="E91">
        <v>0.671</v>
      </c>
      <c r="F91">
        <v>9.1643</v>
      </c>
      <c r="G91" t="s">
        <v>416</v>
      </c>
      <c r="H91">
        <v>1.656</v>
      </c>
      <c r="I91">
        <v>83.8289</v>
      </c>
      <c r="K91" s="2">
        <v>0.18055555555555555</v>
      </c>
      <c r="L91" s="3">
        <f t="shared" si="4"/>
        <v>317.18055555555554</v>
      </c>
      <c r="M91">
        <f t="shared" si="5"/>
        <v>458.21500000000003</v>
      </c>
      <c r="N91">
        <f t="shared" si="3"/>
        <v>128.61024968341638</v>
      </c>
    </row>
    <row r="92" spans="1:14" ht="12.75">
      <c r="A92" t="s">
        <v>71</v>
      </c>
      <c r="B92" s="1">
        <v>36842</v>
      </c>
      <c r="C92" s="2">
        <v>0.1852546296296296</v>
      </c>
      <c r="D92" t="s">
        <v>415</v>
      </c>
      <c r="E92">
        <v>0.671</v>
      </c>
      <c r="F92">
        <v>9.1678</v>
      </c>
      <c r="G92" t="s">
        <v>416</v>
      </c>
      <c r="H92">
        <v>1.656</v>
      </c>
      <c r="I92">
        <v>85.7313</v>
      </c>
      <c r="K92" s="2">
        <v>0.1826388888888889</v>
      </c>
      <c r="L92" s="3">
        <f t="shared" si="4"/>
        <v>317.1826388888889</v>
      </c>
      <c r="M92">
        <f t="shared" si="5"/>
        <v>458.39</v>
      </c>
      <c r="N92">
        <f t="shared" si="3"/>
        <v>130.84766111124947</v>
      </c>
    </row>
    <row r="93" spans="1:14" ht="12.75">
      <c r="A93" t="s">
        <v>423</v>
      </c>
      <c r="B93" s="1">
        <v>36842</v>
      </c>
      <c r="C93">
        <f>AVERAGE(C92,C95)</f>
        <v>0.18837962962962962</v>
      </c>
      <c r="D93" t="s">
        <v>415</v>
      </c>
      <c r="E93" t="s">
        <v>423</v>
      </c>
      <c r="F93" t="s">
        <v>423</v>
      </c>
      <c r="G93" t="s">
        <v>416</v>
      </c>
      <c r="H93" t="s">
        <v>423</v>
      </c>
      <c r="I93" t="s">
        <v>423</v>
      </c>
      <c r="K93" s="2">
        <v>0.18472222222222223</v>
      </c>
      <c r="L93" s="3">
        <f t="shared" si="4"/>
        <v>317.1847222222222</v>
      </c>
      <c r="M93" t="s">
        <v>423</v>
      </c>
      <c r="N93" t="s">
        <v>423</v>
      </c>
    </row>
    <row r="94" spans="1:14" ht="12.75">
      <c r="A94" t="s">
        <v>423</v>
      </c>
      <c r="B94" s="1">
        <v>36842</v>
      </c>
      <c r="C94">
        <f>AVERAGE(C93,C95)</f>
        <v>0.18994212962962964</v>
      </c>
      <c r="D94" t="s">
        <v>415</v>
      </c>
      <c r="E94" t="s">
        <v>423</v>
      </c>
      <c r="F94" t="s">
        <v>423</v>
      </c>
      <c r="G94" t="s">
        <v>416</v>
      </c>
      <c r="H94" t="s">
        <v>423</v>
      </c>
      <c r="I94" t="s">
        <v>423</v>
      </c>
      <c r="K94" s="2">
        <v>0.18680555555555556</v>
      </c>
      <c r="L94" s="3">
        <f t="shared" si="4"/>
        <v>317.18680555555557</v>
      </c>
      <c r="M94" t="s">
        <v>423</v>
      </c>
      <c r="N94" t="s">
        <v>423</v>
      </c>
    </row>
    <row r="95" spans="1:14" ht="12.75">
      <c r="A95" t="s">
        <v>72</v>
      </c>
      <c r="B95" s="1">
        <v>36842</v>
      </c>
      <c r="C95" s="2">
        <v>0.19150462962962964</v>
      </c>
      <c r="D95" t="s">
        <v>415</v>
      </c>
      <c r="E95">
        <v>0.671</v>
      </c>
      <c r="F95">
        <v>9.9254</v>
      </c>
      <c r="G95" t="s">
        <v>416</v>
      </c>
      <c r="H95">
        <v>1.656</v>
      </c>
      <c r="I95">
        <v>79.9678</v>
      </c>
      <c r="K95" s="2">
        <v>0.18888888888888888</v>
      </c>
      <c r="L95" s="3">
        <f t="shared" si="4"/>
        <v>317.18888888888887</v>
      </c>
      <c r="M95">
        <f t="shared" si="5"/>
        <v>496.27</v>
      </c>
      <c r="N95">
        <f t="shared" si="3"/>
        <v>124.06921243362336</v>
      </c>
    </row>
    <row r="96" spans="1:14" ht="12.75">
      <c r="A96" t="s">
        <v>73</v>
      </c>
      <c r="B96" s="1">
        <v>36842</v>
      </c>
      <c r="C96" s="2">
        <v>0.19358796296296296</v>
      </c>
      <c r="D96" t="s">
        <v>415</v>
      </c>
      <c r="E96">
        <v>0.671</v>
      </c>
      <c r="F96">
        <v>9.1822</v>
      </c>
      <c r="G96" t="s">
        <v>416</v>
      </c>
      <c r="H96">
        <v>1.656</v>
      </c>
      <c r="I96">
        <v>82.511</v>
      </c>
      <c r="K96" s="2">
        <v>0.1909722222222222</v>
      </c>
      <c r="L96" s="3">
        <f t="shared" si="4"/>
        <v>317.19097222222223</v>
      </c>
      <c r="M96">
        <f t="shared" si="5"/>
        <v>459.11</v>
      </c>
      <c r="N96">
        <f t="shared" si="3"/>
        <v>127.06026833315292</v>
      </c>
    </row>
    <row r="97" spans="1:14" ht="12.75">
      <c r="A97" t="s">
        <v>74</v>
      </c>
      <c r="B97" s="1">
        <v>36842</v>
      </c>
      <c r="C97" s="2">
        <v>0.19567129629629632</v>
      </c>
      <c r="D97" t="s">
        <v>415</v>
      </c>
      <c r="E97">
        <v>0.673</v>
      </c>
      <c r="F97">
        <v>9.6177</v>
      </c>
      <c r="G97" t="s">
        <v>416</v>
      </c>
      <c r="H97">
        <v>1.658</v>
      </c>
      <c r="I97">
        <v>84.1186</v>
      </c>
      <c r="K97" s="2">
        <v>0.19305555555555554</v>
      </c>
      <c r="L97" s="3">
        <f t="shared" si="4"/>
        <v>317.19305555555553</v>
      </c>
      <c r="M97">
        <f t="shared" si="5"/>
        <v>480.88499999999993</v>
      </c>
      <c r="N97">
        <f t="shared" si="3"/>
        <v>128.95096566882597</v>
      </c>
    </row>
    <row r="98" spans="1:14" ht="12.75">
      <c r="A98" t="s">
        <v>75</v>
      </c>
      <c r="B98" s="1">
        <v>36842</v>
      </c>
      <c r="C98" s="2">
        <v>0.1977662037037037</v>
      </c>
      <c r="D98" t="s">
        <v>415</v>
      </c>
      <c r="E98">
        <v>0.671</v>
      </c>
      <c r="F98">
        <v>9.5798</v>
      </c>
      <c r="G98" t="s">
        <v>416</v>
      </c>
      <c r="H98">
        <v>1.656</v>
      </c>
      <c r="I98">
        <v>82.3231</v>
      </c>
      <c r="K98" s="2">
        <v>0.1951388888888889</v>
      </c>
      <c r="L98" s="3">
        <f t="shared" si="4"/>
        <v>317.1951388888889</v>
      </c>
      <c r="M98">
        <f t="shared" si="5"/>
        <v>478.99000000000007</v>
      </c>
      <c r="N98">
        <f t="shared" si="3"/>
        <v>126.83927926287862</v>
      </c>
    </row>
    <row r="99" spans="1:14" ht="12.75">
      <c r="A99" t="s">
        <v>76</v>
      </c>
      <c r="B99" s="1">
        <v>36842</v>
      </c>
      <c r="C99" s="2">
        <v>0.19984953703703703</v>
      </c>
      <c r="D99" t="s">
        <v>415</v>
      </c>
      <c r="E99">
        <v>0.671</v>
      </c>
      <c r="F99">
        <v>9.6376</v>
      </c>
      <c r="G99" t="s">
        <v>416</v>
      </c>
      <c r="H99">
        <v>1.658</v>
      </c>
      <c r="I99">
        <v>82.6871</v>
      </c>
      <c r="K99" s="2">
        <v>0.19722222222222222</v>
      </c>
      <c r="L99" s="3">
        <f t="shared" si="4"/>
        <v>317.1972222222222</v>
      </c>
      <c r="M99">
        <f t="shared" si="5"/>
        <v>481.88</v>
      </c>
      <c r="N99">
        <f t="shared" si="3"/>
        <v>127.26737943094594</v>
      </c>
    </row>
    <row r="100" spans="1:14" ht="12.75">
      <c r="A100" t="s">
        <v>77</v>
      </c>
      <c r="B100" s="1">
        <v>36842</v>
      </c>
      <c r="C100" s="2">
        <v>0.20193287037037036</v>
      </c>
      <c r="D100" t="s">
        <v>415</v>
      </c>
      <c r="E100">
        <v>0.671</v>
      </c>
      <c r="F100">
        <v>9.0974</v>
      </c>
      <c r="G100" t="s">
        <v>416</v>
      </c>
      <c r="H100">
        <v>1.656</v>
      </c>
      <c r="I100">
        <v>85.0275</v>
      </c>
      <c r="K100" s="2">
        <v>0.19930555555555554</v>
      </c>
      <c r="L100" s="3">
        <f t="shared" si="4"/>
        <v>317.19930555555555</v>
      </c>
      <c r="M100">
        <f t="shared" si="5"/>
        <v>454.87</v>
      </c>
      <c r="N100">
        <f t="shared" si="3"/>
        <v>130.01992237969512</v>
      </c>
    </row>
    <row r="101" spans="1:14" ht="12.75">
      <c r="A101" t="s">
        <v>423</v>
      </c>
      <c r="B101" s="1">
        <v>36842</v>
      </c>
      <c r="C101">
        <f>AVERAGE(C100,C102)</f>
        <v>0.20401620370370369</v>
      </c>
      <c r="D101" t="s">
        <v>415</v>
      </c>
      <c r="E101" t="s">
        <v>423</v>
      </c>
      <c r="F101" t="s">
        <v>423</v>
      </c>
      <c r="G101" t="s">
        <v>416</v>
      </c>
      <c r="H101" t="s">
        <v>423</v>
      </c>
      <c r="I101" t="s">
        <v>423</v>
      </c>
      <c r="K101" s="2">
        <v>0.20138888888888887</v>
      </c>
      <c r="L101" s="3">
        <f t="shared" si="4"/>
        <v>317.2013888888889</v>
      </c>
      <c r="M101" t="s">
        <v>423</v>
      </c>
      <c r="N101" t="s">
        <v>423</v>
      </c>
    </row>
    <row r="102" spans="1:14" ht="12.75">
      <c r="A102" t="s">
        <v>78</v>
      </c>
      <c r="B102" s="1">
        <v>36842</v>
      </c>
      <c r="C102" s="2">
        <v>0.206099537037037</v>
      </c>
      <c r="D102" t="s">
        <v>415</v>
      </c>
      <c r="E102">
        <v>0.673</v>
      </c>
      <c r="F102">
        <v>8.9981</v>
      </c>
      <c r="G102" t="s">
        <v>416</v>
      </c>
      <c r="H102">
        <v>1.653</v>
      </c>
      <c r="I102">
        <v>83.6411</v>
      </c>
      <c r="K102" s="2">
        <v>0.2034722222222222</v>
      </c>
      <c r="L102" s="3">
        <f t="shared" si="4"/>
        <v>317.2034722222222</v>
      </c>
      <c r="M102">
        <f t="shared" si="5"/>
        <v>449.90500000000003</v>
      </c>
      <c r="N102">
        <f t="shared" si="3"/>
        <v>128.38937822307832</v>
      </c>
    </row>
    <row r="103" spans="1:14" ht="12.75">
      <c r="A103" t="s">
        <v>79</v>
      </c>
      <c r="B103" s="1">
        <v>36842</v>
      </c>
      <c r="C103" s="2">
        <v>0.2081828703703704</v>
      </c>
      <c r="D103" t="s">
        <v>415</v>
      </c>
      <c r="E103">
        <v>0.671</v>
      </c>
      <c r="F103">
        <v>9.1498</v>
      </c>
      <c r="G103" t="s">
        <v>416</v>
      </c>
      <c r="H103">
        <v>1.655</v>
      </c>
      <c r="I103">
        <v>81.5834</v>
      </c>
      <c r="K103" s="2">
        <v>0.20555555555555557</v>
      </c>
      <c r="L103" s="3">
        <f t="shared" si="4"/>
        <v>317.2055555555556</v>
      </c>
      <c r="M103">
        <f t="shared" si="5"/>
        <v>457.49000000000007</v>
      </c>
      <c r="N103">
        <f t="shared" si="3"/>
        <v>125.969318564199</v>
      </c>
    </row>
    <row r="104" spans="1:14" ht="12.75">
      <c r="A104" t="s">
        <v>80</v>
      </c>
      <c r="B104" s="1">
        <v>36842</v>
      </c>
      <c r="C104" s="2">
        <v>0.21027777777777779</v>
      </c>
      <c r="D104" t="s">
        <v>415</v>
      </c>
      <c r="E104">
        <v>0.671</v>
      </c>
      <c r="F104">
        <v>8.7347</v>
      </c>
      <c r="G104" t="s">
        <v>416</v>
      </c>
      <c r="H104">
        <v>1.656</v>
      </c>
      <c r="I104">
        <v>84.0424</v>
      </c>
      <c r="K104" s="2">
        <v>0.2076388888888889</v>
      </c>
      <c r="L104" s="3">
        <f t="shared" si="4"/>
        <v>317.2076388888889</v>
      </c>
      <c r="M104">
        <f t="shared" si="5"/>
        <v>436.735</v>
      </c>
      <c r="N104">
        <f t="shared" si="3"/>
        <v>128.86134689737895</v>
      </c>
    </row>
    <row r="105" spans="1:14" ht="12.75">
      <c r="A105" t="s">
        <v>81</v>
      </c>
      <c r="B105" s="1">
        <v>36842</v>
      </c>
      <c r="C105" s="2">
        <v>0.2123611111111111</v>
      </c>
      <c r="D105" t="s">
        <v>415</v>
      </c>
      <c r="E105">
        <v>0.671</v>
      </c>
      <c r="F105">
        <v>10.2906</v>
      </c>
      <c r="G105" t="s">
        <v>416</v>
      </c>
      <c r="H105">
        <v>1.656</v>
      </c>
      <c r="I105">
        <v>84.5747</v>
      </c>
      <c r="K105" s="2">
        <v>0.20972222222222223</v>
      </c>
      <c r="L105" s="3">
        <f t="shared" si="4"/>
        <v>317.20972222222224</v>
      </c>
      <c r="M105">
        <f t="shared" si="5"/>
        <v>514.53</v>
      </c>
      <c r="N105">
        <f t="shared" si="3"/>
        <v>129.48738458820918</v>
      </c>
    </row>
    <row r="106" spans="1:14" ht="12.75">
      <c r="A106" t="s">
        <v>82</v>
      </c>
      <c r="B106" s="1">
        <v>36842</v>
      </c>
      <c r="C106" s="2">
        <v>0.21444444444444444</v>
      </c>
      <c r="D106" t="s">
        <v>415</v>
      </c>
      <c r="E106">
        <v>0.671</v>
      </c>
      <c r="F106">
        <v>10.1825</v>
      </c>
      <c r="G106" t="s">
        <v>416</v>
      </c>
      <c r="H106">
        <v>1.656</v>
      </c>
      <c r="I106">
        <v>84.0082</v>
      </c>
      <c r="K106" s="2">
        <v>0.21180555555555555</v>
      </c>
      <c r="L106" s="3">
        <f t="shared" si="4"/>
        <v>317.21180555555554</v>
      </c>
      <c r="M106">
        <f t="shared" si="5"/>
        <v>509.125</v>
      </c>
      <c r="N106">
        <f t="shared" si="3"/>
        <v>128.82112429917038</v>
      </c>
    </row>
    <row r="107" spans="1:14" ht="12.75">
      <c r="A107" t="s">
        <v>423</v>
      </c>
      <c r="B107" s="1">
        <v>36842</v>
      </c>
      <c r="C107">
        <f>AVERAGE(C106,C108)</f>
        <v>0.21652777777777776</v>
      </c>
      <c r="D107" t="s">
        <v>415</v>
      </c>
      <c r="E107" t="s">
        <v>423</v>
      </c>
      <c r="F107" t="s">
        <v>423</v>
      </c>
      <c r="G107" t="s">
        <v>416</v>
      </c>
      <c r="H107" t="s">
        <v>423</v>
      </c>
      <c r="I107" t="s">
        <v>423</v>
      </c>
      <c r="K107" s="2">
        <v>0.2138888888888889</v>
      </c>
      <c r="L107" s="3">
        <f t="shared" si="4"/>
        <v>317.2138888888889</v>
      </c>
      <c r="M107" t="s">
        <v>423</v>
      </c>
      <c r="N107" t="s">
        <v>423</v>
      </c>
    </row>
    <row r="108" spans="1:14" ht="12.75">
      <c r="A108" t="s">
        <v>83</v>
      </c>
      <c r="B108" s="1">
        <v>36842</v>
      </c>
      <c r="C108" s="2">
        <v>0.21861111111111112</v>
      </c>
      <c r="D108" t="s">
        <v>415</v>
      </c>
      <c r="E108">
        <v>0.671</v>
      </c>
      <c r="F108">
        <v>9.8178</v>
      </c>
      <c r="G108" t="s">
        <v>416</v>
      </c>
      <c r="H108">
        <v>1.656</v>
      </c>
      <c r="I108">
        <v>79.4668</v>
      </c>
      <c r="K108" s="2">
        <v>0.21597222222222223</v>
      </c>
      <c r="L108" s="3">
        <f t="shared" si="4"/>
        <v>317.2159722222222</v>
      </c>
      <c r="M108">
        <f t="shared" si="5"/>
        <v>490.89</v>
      </c>
      <c r="N108">
        <f t="shared" si="3"/>
        <v>123.47998665284939</v>
      </c>
    </row>
    <row r="109" spans="1:14" ht="12.75">
      <c r="A109" t="s">
        <v>84</v>
      </c>
      <c r="B109" s="1">
        <v>36842</v>
      </c>
      <c r="C109" s="2">
        <v>0.22069444444444444</v>
      </c>
      <c r="D109" t="s">
        <v>415</v>
      </c>
      <c r="E109">
        <v>0.671</v>
      </c>
      <c r="F109">
        <v>9.747</v>
      </c>
      <c r="G109" t="s">
        <v>416</v>
      </c>
      <c r="H109">
        <v>1.656</v>
      </c>
      <c r="I109">
        <v>82.954</v>
      </c>
      <c r="K109" s="2">
        <v>0.21805555555555556</v>
      </c>
      <c r="L109" s="3">
        <f t="shared" si="4"/>
        <v>317.21805555555557</v>
      </c>
      <c r="M109">
        <f t="shared" si="5"/>
        <v>487.35</v>
      </c>
      <c r="N109">
        <f t="shared" si="3"/>
        <v>127.58128035088316</v>
      </c>
    </row>
    <row r="110" spans="1:14" ht="12.75">
      <c r="A110" t="s">
        <v>85</v>
      </c>
      <c r="B110" s="1">
        <v>36842</v>
      </c>
      <c r="C110" s="2">
        <v>0.22277777777777777</v>
      </c>
      <c r="D110" t="s">
        <v>415</v>
      </c>
      <c r="E110">
        <v>0.671</v>
      </c>
      <c r="F110">
        <v>10.4276</v>
      </c>
      <c r="G110" t="s">
        <v>416</v>
      </c>
      <c r="H110">
        <v>1.658</v>
      </c>
      <c r="I110">
        <v>84.0775</v>
      </c>
      <c r="K110" s="2">
        <v>0.22013888888888888</v>
      </c>
      <c r="L110" s="3">
        <f t="shared" si="4"/>
        <v>317.22013888888887</v>
      </c>
      <c r="M110">
        <f t="shared" si="5"/>
        <v>521.38</v>
      </c>
      <c r="N110">
        <f t="shared" si="3"/>
        <v>128.90262798501396</v>
      </c>
    </row>
    <row r="111" spans="1:14" ht="12.75">
      <c r="A111" t="s">
        <v>86</v>
      </c>
      <c r="B111" s="1">
        <v>36842</v>
      </c>
      <c r="C111" s="2">
        <v>0.2248726851851852</v>
      </c>
      <c r="D111" t="s">
        <v>415</v>
      </c>
      <c r="E111">
        <v>0.671</v>
      </c>
      <c r="F111">
        <v>9.4813</v>
      </c>
      <c r="G111" t="s">
        <v>416</v>
      </c>
      <c r="H111">
        <v>1.655</v>
      </c>
      <c r="I111">
        <v>81.7879</v>
      </c>
      <c r="K111" s="2">
        <v>0.2222222222222222</v>
      </c>
      <c r="L111" s="3">
        <f t="shared" si="4"/>
        <v>317.22222222222223</v>
      </c>
      <c r="M111">
        <f t="shared" si="5"/>
        <v>474.06499999999994</v>
      </c>
      <c r="N111">
        <f t="shared" si="3"/>
        <v>126.20983088389613</v>
      </c>
    </row>
    <row r="112" spans="1:14" ht="12.75">
      <c r="A112" t="s">
        <v>87</v>
      </c>
      <c r="B112" s="1">
        <v>36842</v>
      </c>
      <c r="C112" s="2">
        <v>0.22695601851851852</v>
      </c>
      <c r="D112" t="s">
        <v>415</v>
      </c>
      <c r="E112">
        <v>0.673</v>
      </c>
      <c r="F112">
        <v>9.5951</v>
      </c>
      <c r="G112" t="s">
        <v>416</v>
      </c>
      <c r="H112">
        <v>1.655</v>
      </c>
      <c r="I112">
        <v>88.1844</v>
      </c>
      <c r="K112" s="2">
        <v>0.22430555555555556</v>
      </c>
      <c r="L112" s="3">
        <f t="shared" si="4"/>
        <v>317.22430555555553</v>
      </c>
      <c r="M112">
        <f t="shared" si="5"/>
        <v>479.755</v>
      </c>
      <c r="N112">
        <f t="shared" si="3"/>
        <v>133.73275045818872</v>
      </c>
    </row>
    <row r="113" spans="1:14" ht="12.75">
      <c r="A113" t="s">
        <v>88</v>
      </c>
      <c r="B113" s="1">
        <v>36842</v>
      </c>
      <c r="C113" s="2">
        <v>0.22903935185185187</v>
      </c>
      <c r="D113" t="s">
        <v>415</v>
      </c>
      <c r="E113">
        <v>0.671</v>
      </c>
      <c r="F113">
        <v>9.0503</v>
      </c>
      <c r="G113" t="s">
        <v>416</v>
      </c>
      <c r="H113">
        <v>1.656</v>
      </c>
      <c r="I113">
        <v>86.97</v>
      </c>
      <c r="K113" s="2">
        <v>0.2263888888888889</v>
      </c>
      <c r="L113" s="3">
        <f t="shared" si="4"/>
        <v>317.2263888888889</v>
      </c>
      <c r="M113">
        <f t="shared" si="5"/>
        <v>452.515</v>
      </c>
      <c r="N113">
        <f aca="true" t="shared" si="6" ref="N113:N176">(277-103)/(210-(AVERAGE($P$207,$P$47)))*I113+277-((277-103)/(210-(AVERAGE($P$207,$P$47)))*210)</f>
        <v>132.30449539197735</v>
      </c>
    </row>
    <row r="114" spans="1:14" ht="12.75">
      <c r="A114" t="s">
        <v>89</v>
      </c>
      <c r="B114" s="1">
        <v>36842</v>
      </c>
      <c r="C114" s="2">
        <v>0.2311226851851852</v>
      </c>
      <c r="D114" t="s">
        <v>415</v>
      </c>
      <c r="E114">
        <v>0.671</v>
      </c>
      <c r="F114">
        <v>10.8019</v>
      </c>
      <c r="G114" t="s">
        <v>416</v>
      </c>
      <c r="H114">
        <v>1.655</v>
      </c>
      <c r="I114">
        <v>82.8315</v>
      </c>
      <c r="K114" s="2">
        <v>0.22847222222222222</v>
      </c>
      <c r="L114" s="3">
        <f t="shared" si="4"/>
        <v>317.2284722222222</v>
      </c>
      <c r="M114">
        <f t="shared" si="5"/>
        <v>540.095</v>
      </c>
      <c r="N114">
        <f t="shared" si="6"/>
        <v>127.43720817893745</v>
      </c>
    </row>
    <row r="115" spans="1:14" ht="12.75">
      <c r="A115" t="s">
        <v>90</v>
      </c>
      <c r="B115" s="1">
        <v>36842</v>
      </c>
      <c r="C115" s="2">
        <v>0.23320601851851852</v>
      </c>
      <c r="D115" t="s">
        <v>415</v>
      </c>
      <c r="E115">
        <v>0.671</v>
      </c>
      <c r="F115">
        <v>9.1114</v>
      </c>
      <c r="G115" t="s">
        <v>416</v>
      </c>
      <c r="H115">
        <v>1.655</v>
      </c>
      <c r="I115">
        <v>82.9997</v>
      </c>
      <c r="K115" s="2">
        <v>0.23055555555555554</v>
      </c>
      <c r="L115" s="3">
        <f t="shared" si="4"/>
        <v>317.23055555555555</v>
      </c>
      <c r="M115">
        <f t="shared" si="5"/>
        <v>455.57</v>
      </c>
      <c r="N115">
        <f t="shared" si="6"/>
        <v>127.63502809176413</v>
      </c>
    </row>
    <row r="116" spans="1:14" ht="12.75">
      <c r="A116" t="s">
        <v>91</v>
      </c>
      <c r="B116" s="1">
        <v>36842</v>
      </c>
      <c r="C116" s="2">
        <v>0.23528935185185185</v>
      </c>
      <c r="D116" t="s">
        <v>415</v>
      </c>
      <c r="E116">
        <v>0.671</v>
      </c>
      <c r="F116">
        <v>9.4679</v>
      </c>
      <c r="G116" t="s">
        <v>416</v>
      </c>
      <c r="H116">
        <v>1.656</v>
      </c>
      <c r="I116">
        <v>83.1014</v>
      </c>
      <c r="K116" s="2">
        <v>0.23263888888888887</v>
      </c>
      <c r="L116" s="3">
        <f t="shared" si="4"/>
        <v>317.2326388888889</v>
      </c>
      <c r="M116">
        <f t="shared" si="5"/>
        <v>473.395</v>
      </c>
      <c r="N116">
        <f t="shared" si="6"/>
        <v>127.75463739696318</v>
      </c>
    </row>
    <row r="117" spans="1:14" ht="12.75">
      <c r="A117" t="s">
        <v>92</v>
      </c>
      <c r="B117" s="1">
        <v>36842</v>
      </c>
      <c r="C117" s="2">
        <v>0.23738425925925924</v>
      </c>
      <c r="D117" t="s">
        <v>415</v>
      </c>
      <c r="E117">
        <v>0.673</v>
      </c>
      <c r="F117">
        <v>9.5543</v>
      </c>
      <c r="G117" t="s">
        <v>416</v>
      </c>
      <c r="H117">
        <v>1.658</v>
      </c>
      <c r="I117">
        <v>86.077</v>
      </c>
      <c r="K117" s="2">
        <v>0.2347222222222222</v>
      </c>
      <c r="L117" s="3">
        <f t="shared" si="4"/>
        <v>317.2347222222222</v>
      </c>
      <c r="M117">
        <f t="shared" si="5"/>
        <v>477.715</v>
      </c>
      <c r="N117">
        <f t="shared" si="6"/>
        <v>131.25423866097708</v>
      </c>
    </row>
    <row r="118" spans="1:14" ht="12.75">
      <c r="A118" t="s">
        <v>93</v>
      </c>
      <c r="B118" s="1">
        <v>36842</v>
      </c>
      <c r="C118" s="2">
        <v>0.23946759259259257</v>
      </c>
      <c r="D118" t="s">
        <v>415</v>
      </c>
      <c r="E118">
        <v>0.671</v>
      </c>
      <c r="F118">
        <v>9.3594</v>
      </c>
      <c r="G118" t="s">
        <v>416</v>
      </c>
      <c r="H118">
        <v>1.656</v>
      </c>
      <c r="I118">
        <v>86.8476</v>
      </c>
      <c r="K118" s="2">
        <v>0.23680555555555557</v>
      </c>
      <c r="L118" s="3">
        <f t="shared" si="4"/>
        <v>317.2368055555556</v>
      </c>
      <c r="M118">
        <f t="shared" si="5"/>
        <v>467.9700000000001</v>
      </c>
      <c r="N118">
        <f t="shared" si="6"/>
        <v>132.16054082996794</v>
      </c>
    </row>
    <row r="119" spans="1:14" ht="12.75">
      <c r="A119" t="s">
        <v>94</v>
      </c>
      <c r="B119" s="1">
        <v>36842</v>
      </c>
      <c r="C119" s="2">
        <v>0.24155092592592595</v>
      </c>
      <c r="D119" t="s">
        <v>415</v>
      </c>
      <c r="E119">
        <v>0.671</v>
      </c>
      <c r="F119">
        <v>9.8017</v>
      </c>
      <c r="G119" t="s">
        <v>416</v>
      </c>
      <c r="H119">
        <v>1.656</v>
      </c>
      <c r="I119">
        <v>84.712</v>
      </c>
      <c r="K119" s="2">
        <v>0.2388888888888889</v>
      </c>
      <c r="L119" s="3">
        <f t="shared" si="4"/>
        <v>317.2388888888889</v>
      </c>
      <c r="M119">
        <f t="shared" si="5"/>
        <v>490.08500000000004</v>
      </c>
      <c r="N119">
        <f t="shared" si="6"/>
        <v>129.64886303072473</v>
      </c>
    </row>
    <row r="120" spans="1:14" ht="12.75">
      <c r="A120" t="s">
        <v>423</v>
      </c>
      <c r="B120" s="1">
        <v>36842</v>
      </c>
      <c r="C120">
        <f>AVERAGE(C119,C121)</f>
        <v>0.24363425925925927</v>
      </c>
      <c r="D120" t="s">
        <v>415</v>
      </c>
      <c r="E120" t="s">
        <v>423</v>
      </c>
      <c r="F120" t="s">
        <v>423</v>
      </c>
      <c r="G120" t="s">
        <v>416</v>
      </c>
      <c r="H120" t="s">
        <v>423</v>
      </c>
      <c r="I120" t="s">
        <v>423</v>
      </c>
      <c r="K120" s="2">
        <v>0.24097222222222223</v>
      </c>
      <c r="L120" s="3">
        <f t="shared" si="4"/>
        <v>317.24097222222224</v>
      </c>
      <c r="M120" t="s">
        <v>423</v>
      </c>
      <c r="N120" t="s">
        <v>423</v>
      </c>
    </row>
    <row r="121" spans="1:14" ht="12.75">
      <c r="A121" t="s">
        <v>95</v>
      </c>
      <c r="B121" s="1">
        <v>36842</v>
      </c>
      <c r="C121" s="2">
        <v>0.2457175925925926</v>
      </c>
      <c r="D121" t="s">
        <v>415</v>
      </c>
      <c r="E121">
        <v>0.671</v>
      </c>
      <c r="F121">
        <v>9.4574</v>
      </c>
      <c r="G121" t="s">
        <v>416</v>
      </c>
      <c r="H121">
        <v>1.656</v>
      </c>
      <c r="I121">
        <v>79.8669</v>
      </c>
      <c r="K121" s="2">
        <v>0.24305555555555555</v>
      </c>
      <c r="L121" s="3">
        <f t="shared" si="4"/>
        <v>317.24305555555554</v>
      </c>
      <c r="M121">
        <f t="shared" si="5"/>
        <v>472.87</v>
      </c>
      <c r="N121">
        <f t="shared" si="6"/>
        <v>123.95054400791457</v>
      </c>
    </row>
    <row r="122" spans="1:14" ht="12.75">
      <c r="A122" t="s">
        <v>96</v>
      </c>
      <c r="B122" s="1">
        <v>36842</v>
      </c>
      <c r="C122" s="2">
        <v>0.24780092592592592</v>
      </c>
      <c r="D122" t="s">
        <v>415</v>
      </c>
      <c r="E122">
        <v>0.671</v>
      </c>
      <c r="F122">
        <v>9.8263</v>
      </c>
      <c r="G122" t="s">
        <v>416</v>
      </c>
      <c r="H122">
        <v>1.655</v>
      </c>
      <c r="I122">
        <v>86.5804</v>
      </c>
      <c r="K122" s="2">
        <v>0.24513888888888888</v>
      </c>
      <c r="L122" s="3">
        <f t="shared" si="4"/>
        <v>317.2451388888889</v>
      </c>
      <c r="M122">
        <f t="shared" si="5"/>
        <v>491.31499999999994</v>
      </c>
      <c r="N122">
        <f t="shared" si="6"/>
        <v>131.84628708022183</v>
      </c>
    </row>
    <row r="123" spans="1:14" ht="12.75">
      <c r="A123" t="s">
        <v>97</v>
      </c>
      <c r="B123" s="1">
        <v>36842</v>
      </c>
      <c r="C123" s="2">
        <v>0.24988425925925925</v>
      </c>
      <c r="D123" t="s">
        <v>415</v>
      </c>
      <c r="E123">
        <v>0.673</v>
      </c>
      <c r="F123">
        <v>9.2926</v>
      </c>
      <c r="G123" t="s">
        <v>416</v>
      </c>
      <c r="H123">
        <v>1.656</v>
      </c>
      <c r="I123">
        <v>85.6196</v>
      </c>
      <c r="K123" s="2">
        <v>0.24722222222222223</v>
      </c>
      <c r="L123" s="3">
        <f t="shared" si="4"/>
        <v>317.2472222222222</v>
      </c>
      <c r="M123">
        <f t="shared" si="5"/>
        <v>464.63</v>
      </c>
      <c r="N123">
        <f t="shared" si="6"/>
        <v>130.7162908124222</v>
      </c>
    </row>
    <row r="124" spans="1:14" ht="12.75">
      <c r="A124" t="s">
        <v>98</v>
      </c>
      <c r="B124" s="1">
        <v>36842</v>
      </c>
      <c r="C124" s="2">
        <v>0.2519791666666667</v>
      </c>
      <c r="D124" t="s">
        <v>415</v>
      </c>
      <c r="E124">
        <v>0.671</v>
      </c>
      <c r="F124">
        <v>8.574</v>
      </c>
      <c r="G124" t="s">
        <v>416</v>
      </c>
      <c r="H124">
        <v>1.655</v>
      </c>
      <c r="I124">
        <v>90.5504</v>
      </c>
      <c r="K124" s="2">
        <v>0.24930555555555556</v>
      </c>
      <c r="L124" s="3">
        <f t="shared" si="4"/>
        <v>317.24930555555557</v>
      </c>
      <c r="M124">
        <f t="shared" si="5"/>
        <v>428.7</v>
      </c>
      <c r="N124">
        <f t="shared" si="6"/>
        <v>136.51540155062617</v>
      </c>
    </row>
    <row r="125" spans="1:14" ht="12.75">
      <c r="A125" t="s">
        <v>99</v>
      </c>
      <c r="B125" s="1">
        <v>36842</v>
      </c>
      <c r="C125" s="2">
        <v>0.25405092592592593</v>
      </c>
      <c r="D125" t="s">
        <v>415</v>
      </c>
      <c r="E125">
        <v>0.67</v>
      </c>
      <c r="F125">
        <v>9.4003</v>
      </c>
      <c r="G125" t="s">
        <v>416</v>
      </c>
      <c r="H125">
        <v>1.655</v>
      </c>
      <c r="I125">
        <v>84.7558</v>
      </c>
      <c r="K125" s="2">
        <v>0.2513888888888889</v>
      </c>
      <c r="L125" s="3">
        <f t="shared" si="4"/>
        <v>317.25138888888887</v>
      </c>
      <c r="M125">
        <f t="shared" si="5"/>
        <v>470.015</v>
      </c>
      <c r="N125">
        <f t="shared" si="6"/>
        <v>129.70037618281634</v>
      </c>
    </row>
    <row r="126" spans="1:14" ht="12.75">
      <c r="A126" t="s">
        <v>100</v>
      </c>
      <c r="B126" s="1">
        <v>36842</v>
      </c>
      <c r="C126" s="2">
        <v>0.25614583333333335</v>
      </c>
      <c r="D126" t="s">
        <v>415</v>
      </c>
      <c r="E126">
        <v>0.671</v>
      </c>
      <c r="F126">
        <v>9.3031</v>
      </c>
      <c r="G126" t="s">
        <v>416</v>
      </c>
      <c r="H126">
        <v>1.656</v>
      </c>
      <c r="I126">
        <v>85.5436</v>
      </c>
      <c r="K126" s="2">
        <v>0.2534722222222222</v>
      </c>
      <c r="L126" s="3">
        <f t="shared" si="4"/>
        <v>317.25347222222223</v>
      </c>
      <c r="M126">
        <f t="shared" si="5"/>
        <v>465.15500000000003</v>
      </c>
      <c r="N126">
        <f t="shared" si="6"/>
        <v>130.6269072608477</v>
      </c>
    </row>
    <row r="127" spans="1:14" ht="12.75">
      <c r="A127" t="s">
        <v>101</v>
      </c>
      <c r="B127" s="1">
        <v>36842</v>
      </c>
      <c r="C127" s="2">
        <v>0.25828703703703704</v>
      </c>
      <c r="D127" t="s">
        <v>415</v>
      </c>
      <c r="E127">
        <v>0.671</v>
      </c>
      <c r="F127">
        <v>10.6425</v>
      </c>
      <c r="G127" t="s">
        <v>416</v>
      </c>
      <c r="H127">
        <v>1.656</v>
      </c>
      <c r="I127">
        <v>82.6461</v>
      </c>
      <c r="K127" s="2">
        <v>0.2555555555555556</v>
      </c>
      <c r="L127" s="3">
        <f t="shared" si="4"/>
        <v>317.25555555555553</v>
      </c>
      <c r="M127">
        <f t="shared" si="5"/>
        <v>532.125</v>
      </c>
      <c r="N127">
        <f t="shared" si="6"/>
        <v>127.21915935707017</v>
      </c>
    </row>
    <row r="128" spans="1:14" ht="12.75">
      <c r="A128" t="s">
        <v>102</v>
      </c>
      <c r="B128" s="1">
        <v>36842</v>
      </c>
      <c r="C128" s="2">
        <v>0.2603125</v>
      </c>
      <c r="D128" t="s">
        <v>415</v>
      </c>
      <c r="E128">
        <v>0.671</v>
      </c>
      <c r="F128">
        <v>8.8906</v>
      </c>
      <c r="G128" t="s">
        <v>416</v>
      </c>
      <c r="H128">
        <v>1.655</v>
      </c>
      <c r="I128">
        <v>84.2071</v>
      </c>
      <c r="K128" s="2">
        <v>0.2576388888888889</v>
      </c>
      <c r="L128" s="3">
        <f t="shared" si="4"/>
        <v>317.2576388888889</v>
      </c>
      <c r="M128">
        <f t="shared" si="5"/>
        <v>444.5299999999999</v>
      </c>
      <c r="N128">
        <f t="shared" si="6"/>
        <v>129.05505046243576</v>
      </c>
    </row>
    <row r="129" spans="1:14" ht="12.75">
      <c r="A129" t="s">
        <v>103</v>
      </c>
      <c r="B129" s="1">
        <v>36842</v>
      </c>
      <c r="C129" s="2">
        <v>0.26239583333333333</v>
      </c>
      <c r="D129" t="s">
        <v>415</v>
      </c>
      <c r="E129">
        <v>0.671</v>
      </c>
      <c r="F129">
        <v>9.4972</v>
      </c>
      <c r="G129" t="s">
        <v>416</v>
      </c>
      <c r="H129">
        <v>1.656</v>
      </c>
      <c r="I129">
        <v>84.3562</v>
      </c>
      <c r="K129" s="2">
        <v>0.25972222222222224</v>
      </c>
      <c r="L129" s="3">
        <f t="shared" si="4"/>
        <v>317.2597222222222</v>
      </c>
      <c r="M129">
        <f t="shared" si="5"/>
        <v>474.85999999999996</v>
      </c>
      <c r="N129">
        <f t="shared" si="6"/>
        <v>129.23040687743253</v>
      </c>
    </row>
    <row r="130" spans="1:14" ht="12.75">
      <c r="A130" t="s">
        <v>104</v>
      </c>
      <c r="B130" s="1">
        <v>36842</v>
      </c>
      <c r="C130" s="2">
        <v>0.26447916666666665</v>
      </c>
      <c r="D130" t="s">
        <v>415</v>
      </c>
      <c r="E130">
        <v>0.671</v>
      </c>
      <c r="F130">
        <v>8.9041</v>
      </c>
      <c r="G130" t="s">
        <v>416</v>
      </c>
      <c r="H130">
        <v>1.656</v>
      </c>
      <c r="I130">
        <v>81.6127</v>
      </c>
      <c r="K130" s="2">
        <v>0.26180555555555557</v>
      </c>
      <c r="L130" s="3">
        <f t="shared" si="4"/>
        <v>317.26180555555555</v>
      </c>
      <c r="M130">
        <f t="shared" si="5"/>
        <v>445.20500000000004</v>
      </c>
      <c r="N130">
        <f t="shared" si="6"/>
        <v>126.00377827552967</v>
      </c>
    </row>
    <row r="131" spans="1:14" ht="12.75">
      <c r="A131" t="s">
        <v>105</v>
      </c>
      <c r="B131" s="1">
        <v>36842</v>
      </c>
      <c r="C131" s="2">
        <v>0.2665740740740741</v>
      </c>
      <c r="D131" t="s">
        <v>415</v>
      </c>
      <c r="E131">
        <v>0.676</v>
      </c>
      <c r="F131">
        <v>10.6092</v>
      </c>
      <c r="G131" t="s">
        <v>416</v>
      </c>
      <c r="H131">
        <v>1.66</v>
      </c>
      <c r="I131">
        <v>88.4414</v>
      </c>
      <c r="K131" s="2">
        <v>0.2638888888888889</v>
      </c>
      <c r="L131" s="3">
        <f t="shared" si="4"/>
        <v>317.2638888888889</v>
      </c>
      <c r="M131">
        <f t="shared" si="5"/>
        <v>530.4599999999999</v>
      </c>
      <c r="N131">
        <f t="shared" si="6"/>
        <v>134.035007994434</v>
      </c>
    </row>
    <row r="132" spans="1:14" ht="12.75">
      <c r="A132" t="s">
        <v>106</v>
      </c>
      <c r="B132" s="1">
        <v>36842</v>
      </c>
      <c r="C132" s="2">
        <v>0.2686574074074074</v>
      </c>
      <c r="D132" t="s">
        <v>415</v>
      </c>
      <c r="E132">
        <v>0.671</v>
      </c>
      <c r="F132">
        <v>9.1944</v>
      </c>
      <c r="G132" t="s">
        <v>416</v>
      </c>
      <c r="H132">
        <v>1.656</v>
      </c>
      <c r="I132">
        <v>86.5418</v>
      </c>
      <c r="K132" s="2">
        <v>0.2659722222222222</v>
      </c>
      <c r="L132" s="3">
        <f t="shared" si="4"/>
        <v>317.2659722222222</v>
      </c>
      <c r="M132">
        <f t="shared" si="5"/>
        <v>459.71999999999997</v>
      </c>
      <c r="N132">
        <f t="shared" si="6"/>
        <v>131.8008896448169</v>
      </c>
    </row>
    <row r="133" spans="1:14" ht="12.75">
      <c r="A133" t="s">
        <v>107</v>
      </c>
      <c r="B133" s="1">
        <v>36842</v>
      </c>
      <c r="C133" s="2">
        <v>0.2707407407407407</v>
      </c>
      <c r="D133" t="s">
        <v>415</v>
      </c>
      <c r="E133">
        <v>0.671</v>
      </c>
      <c r="F133">
        <v>9.0153</v>
      </c>
      <c r="G133" t="s">
        <v>416</v>
      </c>
      <c r="H133">
        <v>1.656</v>
      </c>
      <c r="I133">
        <v>84.8149</v>
      </c>
      <c r="K133" s="2">
        <v>0.26805555555555555</v>
      </c>
      <c r="L133" s="3">
        <f t="shared" si="4"/>
        <v>317.2680555555556</v>
      </c>
      <c r="M133">
        <f t="shared" si="5"/>
        <v>450.765</v>
      </c>
      <c r="N133">
        <f t="shared" si="6"/>
        <v>129.7698836551591</v>
      </c>
    </row>
    <row r="134" spans="1:14" ht="12.75">
      <c r="A134" t="s">
        <v>108</v>
      </c>
      <c r="B134" s="1">
        <v>36842</v>
      </c>
      <c r="C134" s="2">
        <v>0.2728240740740741</v>
      </c>
      <c r="D134" t="s">
        <v>415</v>
      </c>
      <c r="E134">
        <v>0.671</v>
      </c>
      <c r="F134">
        <v>9.1659</v>
      </c>
      <c r="G134" t="s">
        <v>416</v>
      </c>
      <c r="H134">
        <v>1.656</v>
      </c>
      <c r="I134">
        <v>88.5947</v>
      </c>
      <c r="K134" s="2">
        <v>0.2701388888888889</v>
      </c>
      <c r="L134" s="3">
        <f aca="true" t="shared" si="7" ref="L134:L197">B134-DATE(1999,12,31)+K134</f>
        <v>317.2701388888889</v>
      </c>
      <c r="M134">
        <f aca="true" t="shared" si="8" ref="M134:M197">500*F134/$O$6</f>
        <v>458.2950000000001</v>
      </c>
      <c r="N134">
        <f t="shared" si="6"/>
        <v>134.21530402675472</v>
      </c>
    </row>
    <row r="135" spans="1:14" ht="12.75">
      <c r="A135" t="s">
        <v>109</v>
      </c>
      <c r="B135" s="1">
        <v>36842</v>
      </c>
      <c r="C135" s="2">
        <v>0.27490740740740743</v>
      </c>
      <c r="D135" t="s">
        <v>415</v>
      </c>
      <c r="E135">
        <v>0.671</v>
      </c>
      <c r="F135">
        <v>8.8359</v>
      </c>
      <c r="G135" t="s">
        <v>416</v>
      </c>
      <c r="H135">
        <v>1.656</v>
      </c>
      <c r="I135">
        <v>85.5113</v>
      </c>
      <c r="K135" s="2">
        <v>0.2722222222222222</v>
      </c>
      <c r="L135" s="3">
        <f t="shared" si="7"/>
        <v>317.27222222222224</v>
      </c>
      <c r="M135">
        <f t="shared" si="8"/>
        <v>441.79499999999996</v>
      </c>
      <c r="N135">
        <f t="shared" si="6"/>
        <v>130.58891925142854</v>
      </c>
    </row>
    <row r="136" spans="1:14" ht="12.75">
      <c r="A136" t="s">
        <v>110</v>
      </c>
      <c r="B136" s="1">
        <v>36842</v>
      </c>
      <c r="C136" s="2">
        <v>0.27699074074074076</v>
      </c>
      <c r="D136" t="s">
        <v>415</v>
      </c>
      <c r="E136">
        <v>0.671</v>
      </c>
      <c r="F136">
        <v>9.162</v>
      </c>
      <c r="G136" t="s">
        <v>416</v>
      </c>
      <c r="H136">
        <v>1.656</v>
      </c>
      <c r="I136">
        <v>89.7268</v>
      </c>
      <c r="K136" s="2">
        <v>0.2743055555555555</v>
      </c>
      <c r="L136" s="3">
        <f t="shared" si="7"/>
        <v>317.27430555555554</v>
      </c>
      <c r="M136">
        <f t="shared" si="8"/>
        <v>458.1</v>
      </c>
      <c r="N136">
        <f t="shared" si="6"/>
        <v>135.54676611540577</v>
      </c>
    </row>
    <row r="137" spans="1:14" ht="12.75">
      <c r="A137" t="s">
        <v>111</v>
      </c>
      <c r="B137" s="1">
        <v>36842</v>
      </c>
      <c r="C137" s="2">
        <v>0.2790740740740741</v>
      </c>
      <c r="D137" t="s">
        <v>415</v>
      </c>
      <c r="E137">
        <v>0.67</v>
      </c>
      <c r="F137">
        <v>10.2941</v>
      </c>
      <c r="G137" t="s">
        <v>416</v>
      </c>
      <c r="H137">
        <v>1.655</v>
      </c>
      <c r="I137">
        <v>83.7275</v>
      </c>
      <c r="K137" s="2">
        <v>0.27638888888888885</v>
      </c>
      <c r="L137" s="3">
        <f t="shared" si="7"/>
        <v>317.2763888888889</v>
      </c>
      <c r="M137">
        <f t="shared" si="8"/>
        <v>514.705</v>
      </c>
      <c r="N137">
        <f t="shared" si="6"/>
        <v>128.49099320802617</v>
      </c>
    </row>
    <row r="138" spans="1:14" ht="12.75">
      <c r="A138" t="s">
        <v>112</v>
      </c>
      <c r="B138" s="1">
        <v>36842</v>
      </c>
      <c r="C138" s="2">
        <v>0.2811574074074074</v>
      </c>
      <c r="D138" t="s">
        <v>415</v>
      </c>
      <c r="E138">
        <v>0.671</v>
      </c>
      <c r="F138">
        <v>9.1135</v>
      </c>
      <c r="G138" t="s">
        <v>416</v>
      </c>
      <c r="H138">
        <v>1.656</v>
      </c>
      <c r="I138">
        <v>85.4793</v>
      </c>
      <c r="K138" s="2">
        <v>0.27847222222222223</v>
      </c>
      <c r="L138" s="3">
        <f t="shared" si="7"/>
        <v>317.2784722222222</v>
      </c>
      <c r="M138">
        <f t="shared" si="8"/>
        <v>455.675</v>
      </c>
      <c r="N138">
        <f t="shared" si="6"/>
        <v>130.5512840718182</v>
      </c>
    </row>
    <row r="139" spans="1:14" ht="12.75">
      <c r="A139" t="s">
        <v>113</v>
      </c>
      <c r="B139" s="1">
        <v>36842</v>
      </c>
      <c r="C139" s="2">
        <v>0.2832523148148148</v>
      </c>
      <c r="D139" t="s">
        <v>415</v>
      </c>
      <c r="E139">
        <v>0.671</v>
      </c>
      <c r="F139">
        <v>9.3351</v>
      </c>
      <c r="G139" t="s">
        <v>416</v>
      </c>
      <c r="H139">
        <v>1.651</v>
      </c>
      <c r="I139">
        <v>83.7968</v>
      </c>
      <c r="K139" s="2">
        <v>0.28055555555555556</v>
      </c>
      <c r="L139" s="3">
        <f t="shared" si="7"/>
        <v>317.28055555555557</v>
      </c>
      <c r="M139">
        <f t="shared" si="8"/>
        <v>466.755</v>
      </c>
      <c r="N139">
        <f t="shared" si="6"/>
        <v>128.57249689386975</v>
      </c>
    </row>
    <row r="140" spans="1:14" ht="12.75">
      <c r="A140" t="s">
        <v>114</v>
      </c>
      <c r="B140" s="1">
        <v>36842</v>
      </c>
      <c r="C140" s="2">
        <v>0.28533564814814816</v>
      </c>
      <c r="D140" t="s">
        <v>415</v>
      </c>
      <c r="E140">
        <v>0.67</v>
      </c>
      <c r="F140">
        <v>9.6064</v>
      </c>
      <c r="G140" t="s">
        <v>416</v>
      </c>
      <c r="H140">
        <v>1.655</v>
      </c>
      <c r="I140">
        <v>83.4616</v>
      </c>
      <c r="K140" s="2">
        <v>0.2826388888888889</v>
      </c>
      <c r="L140" s="3">
        <f t="shared" si="7"/>
        <v>317.28263888888887</v>
      </c>
      <c r="M140">
        <f t="shared" si="8"/>
        <v>480.32000000000005</v>
      </c>
      <c r="N140">
        <f t="shared" si="6"/>
        <v>128.17826838745174</v>
      </c>
    </row>
    <row r="141" spans="1:14" ht="12.75">
      <c r="A141" t="s">
        <v>115</v>
      </c>
      <c r="B141" s="1">
        <v>36842</v>
      </c>
      <c r="C141" s="2">
        <v>0.2874189814814815</v>
      </c>
      <c r="D141" t="s">
        <v>415</v>
      </c>
      <c r="E141">
        <v>0.671</v>
      </c>
      <c r="F141">
        <v>9.0512</v>
      </c>
      <c r="G141" t="s">
        <v>416</v>
      </c>
      <c r="H141">
        <v>1.655</v>
      </c>
      <c r="I141">
        <v>82.3586</v>
      </c>
      <c r="K141" s="2">
        <v>0.2847222222222222</v>
      </c>
      <c r="L141" s="3">
        <f t="shared" si="7"/>
        <v>317.28472222222223</v>
      </c>
      <c r="M141">
        <f t="shared" si="8"/>
        <v>452.55999999999995</v>
      </c>
      <c r="N141">
        <f t="shared" si="6"/>
        <v>126.88103079025876</v>
      </c>
    </row>
    <row r="142" spans="1:14" ht="12.75">
      <c r="A142" t="s">
        <v>116</v>
      </c>
      <c r="B142" s="1">
        <v>36842</v>
      </c>
      <c r="C142" s="2">
        <v>0.2895023148148148</v>
      </c>
      <c r="D142" t="s">
        <v>415</v>
      </c>
      <c r="E142">
        <v>0.671</v>
      </c>
      <c r="F142">
        <v>9.6668</v>
      </c>
      <c r="G142" t="s">
        <v>416</v>
      </c>
      <c r="H142">
        <v>1.656</v>
      </c>
      <c r="I142">
        <v>80.7595</v>
      </c>
      <c r="K142" s="2">
        <v>0.28680555555555554</v>
      </c>
      <c r="L142" s="3">
        <f t="shared" si="7"/>
        <v>317.28680555555553</v>
      </c>
      <c r="M142">
        <f t="shared" si="8"/>
        <v>483.34000000000003</v>
      </c>
      <c r="N142">
        <f t="shared" si="6"/>
        <v>125.00033029916972</v>
      </c>
    </row>
    <row r="143" spans="1:14" ht="12.75">
      <c r="A143" t="s">
        <v>117</v>
      </c>
      <c r="B143" s="1">
        <v>36842</v>
      </c>
      <c r="C143" s="2">
        <v>0.29158564814814814</v>
      </c>
      <c r="D143" t="s">
        <v>415</v>
      </c>
      <c r="E143">
        <v>0.671</v>
      </c>
      <c r="F143">
        <v>9.2115</v>
      </c>
      <c r="G143" t="s">
        <v>416</v>
      </c>
      <c r="H143">
        <v>1.656</v>
      </c>
      <c r="I143">
        <v>80.6558</v>
      </c>
      <c r="K143" s="2">
        <v>0.2888888888888889</v>
      </c>
      <c r="L143" s="3">
        <f t="shared" si="7"/>
        <v>317.2888888888889</v>
      </c>
      <c r="M143">
        <f t="shared" si="8"/>
        <v>460.575</v>
      </c>
      <c r="N143">
        <f t="shared" si="6"/>
        <v>124.87836879524508</v>
      </c>
    </row>
    <row r="144" spans="1:14" ht="12.75">
      <c r="A144" t="s">
        <v>118</v>
      </c>
      <c r="B144" s="1">
        <v>36842</v>
      </c>
      <c r="C144" s="2">
        <v>0.2936689814814815</v>
      </c>
      <c r="D144" t="s">
        <v>415</v>
      </c>
      <c r="E144">
        <v>0.67</v>
      </c>
      <c r="F144">
        <v>9.7187</v>
      </c>
      <c r="G144" t="s">
        <v>416</v>
      </c>
      <c r="H144">
        <v>1.655</v>
      </c>
      <c r="I144">
        <v>89.8859</v>
      </c>
      <c r="K144" s="2">
        <v>0.29097222222222224</v>
      </c>
      <c r="L144" s="3">
        <f t="shared" si="7"/>
        <v>317.2909722222222</v>
      </c>
      <c r="M144">
        <f t="shared" si="8"/>
        <v>485.93500000000006</v>
      </c>
      <c r="N144">
        <f t="shared" si="6"/>
        <v>135.73388352403077</v>
      </c>
    </row>
    <row r="145" spans="1:14" ht="12.75">
      <c r="A145" t="s">
        <v>119</v>
      </c>
      <c r="B145" s="1">
        <v>36842</v>
      </c>
      <c r="C145" s="2">
        <v>0.2957638888888889</v>
      </c>
      <c r="D145" t="s">
        <v>415</v>
      </c>
      <c r="E145">
        <v>0.671</v>
      </c>
      <c r="F145">
        <v>9.6192</v>
      </c>
      <c r="G145" t="s">
        <v>416</v>
      </c>
      <c r="H145">
        <v>1.656</v>
      </c>
      <c r="I145">
        <v>79.4074</v>
      </c>
      <c r="K145" s="2">
        <v>0.29305555555555557</v>
      </c>
      <c r="L145" s="3">
        <f t="shared" si="7"/>
        <v>317.29305555555555</v>
      </c>
      <c r="M145">
        <f t="shared" si="8"/>
        <v>480.9599999999999</v>
      </c>
      <c r="N145">
        <f t="shared" si="6"/>
        <v>123.41012635069774</v>
      </c>
    </row>
    <row r="146" spans="1:14" ht="12.75">
      <c r="A146" t="s">
        <v>423</v>
      </c>
      <c r="B146" s="1">
        <v>36842</v>
      </c>
      <c r="C146">
        <f>AVERAGE(C145,C147)</f>
        <v>0.2978472222222222</v>
      </c>
      <c r="D146" t="s">
        <v>415</v>
      </c>
      <c r="E146" t="s">
        <v>423</v>
      </c>
      <c r="F146" t="s">
        <v>423</v>
      </c>
      <c r="G146" t="s">
        <v>416</v>
      </c>
      <c r="H146" t="s">
        <v>423</v>
      </c>
      <c r="I146" t="s">
        <v>423</v>
      </c>
      <c r="K146" s="2">
        <v>0.2951388888888889</v>
      </c>
      <c r="L146" s="3">
        <f t="shared" si="7"/>
        <v>317.2951388888889</v>
      </c>
      <c r="M146" t="s">
        <v>423</v>
      </c>
      <c r="N146" t="s">
        <v>423</v>
      </c>
    </row>
    <row r="147" spans="1:14" ht="12.75">
      <c r="A147" t="s">
        <v>120</v>
      </c>
      <c r="B147" s="1">
        <v>36842</v>
      </c>
      <c r="C147" s="2">
        <v>0.29993055555555553</v>
      </c>
      <c r="D147" t="s">
        <v>415</v>
      </c>
      <c r="E147">
        <v>0.671</v>
      </c>
      <c r="F147">
        <v>10.0275</v>
      </c>
      <c r="G147" t="s">
        <v>416</v>
      </c>
      <c r="H147">
        <v>1.656</v>
      </c>
      <c r="I147">
        <v>87.0774</v>
      </c>
      <c r="K147" s="2">
        <v>0.2972222222222222</v>
      </c>
      <c r="L147" s="3">
        <f t="shared" si="7"/>
        <v>317.2972222222222</v>
      </c>
      <c r="M147">
        <f t="shared" si="8"/>
        <v>501.375</v>
      </c>
      <c r="N147">
        <f t="shared" si="6"/>
        <v>132.43080846354445</v>
      </c>
    </row>
    <row r="148" spans="1:14" ht="12.75">
      <c r="A148" t="s">
        <v>121</v>
      </c>
      <c r="B148" s="1">
        <v>36842</v>
      </c>
      <c r="C148" s="2">
        <v>0.30201388888888886</v>
      </c>
      <c r="D148" t="s">
        <v>415</v>
      </c>
      <c r="E148">
        <v>0.671</v>
      </c>
      <c r="F148">
        <v>9.7869</v>
      </c>
      <c r="G148" t="s">
        <v>416</v>
      </c>
      <c r="H148">
        <v>1.656</v>
      </c>
      <c r="I148">
        <v>81.7994</v>
      </c>
      <c r="K148" s="2">
        <v>0.29930555555555555</v>
      </c>
      <c r="L148" s="3">
        <f t="shared" si="7"/>
        <v>317.2993055555556</v>
      </c>
      <c r="M148">
        <f t="shared" si="8"/>
        <v>489.34499999999997</v>
      </c>
      <c r="N148">
        <f t="shared" si="6"/>
        <v>126.22335602656858</v>
      </c>
    </row>
    <row r="149" spans="1:14" ht="12.75">
      <c r="A149" t="s">
        <v>122</v>
      </c>
      <c r="B149" s="1">
        <v>36842</v>
      </c>
      <c r="C149" s="2">
        <v>0.3040972222222222</v>
      </c>
      <c r="D149" t="s">
        <v>415</v>
      </c>
      <c r="E149">
        <v>0.67</v>
      </c>
      <c r="F149">
        <v>9.7104</v>
      </c>
      <c r="G149" t="s">
        <v>416</v>
      </c>
      <c r="H149">
        <v>1.655</v>
      </c>
      <c r="I149">
        <v>82.4912</v>
      </c>
      <c r="K149" s="2">
        <v>0.3013888888888889</v>
      </c>
      <c r="L149" s="3">
        <f t="shared" si="7"/>
        <v>317.3013888888889</v>
      </c>
      <c r="M149">
        <f t="shared" si="8"/>
        <v>485.52</v>
      </c>
      <c r="N149">
        <f t="shared" si="6"/>
        <v>127.03698156576905</v>
      </c>
    </row>
    <row r="150" spans="1:14" ht="12.75">
      <c r="A150" t="s">
        <v>123</v>
      </c>
      <c r="B150" s="1">
        <v>36842</v>
      </c>
      <c r="C150" s="2">
        <v>0.30618055555555557</v>
      </c>
      <c r="D150" t="s">
        <v>415</v>
      </c>
      <c r="E150">
        <v>0.671</v>
      </c>
      <c r="F150">
        <v>9.1388</v>
      </c>
      <c r="G150" t="s">
        <v>416</v>
      </c>
      <c r="H150">
        <v>1.656</v>
      </c>
      <c r="I150">
        <v>81.9503</v>
      </c>
      <c r="K150" s="2">
        <v>0.3034722222222222</v>
      </c>
      <c r="L150" s="3">
        <f t="shared" si="7"/>
        <v>317.30347222222224</v>
      </c>
      <c r="M150">
        <f t="shared" si="8"/>
        <v>456.93999999999994</v>
      </c>
      <c r="N150">
        <f t="shared" si="6"/>
        <v>126.40082942041846</v>
      </c>
    </row>
    <row r="151" spans="1:14" ht="12.75">
      <c r="A151" t="s">
        <v>124</v>
      </c>
      <c r="B151" s="1">
        <v>36842</v>
      </c>
      <c r="C151" s="2">
        <v>0.3082638888888889</v>
      </c>
      <c r="D151" t="s">
        <v>415</v>
      </c>
      <c r="E151">
        <v>0.671</v>
      </c>
      <c r="F151">
        <v>9.6577</v>
      </c>
      <c r="G151" t="s">
        <v>416</v>
      </c>
      <c r="H151">
        <v>1.656</v>
      </c>
      <c r="I151">
        <v>81.3947</v>
      </c>
      <c r="K151" s="2">
        <v>0.3055555555555555</v>
      </c>
      <c r="L151" s="3">
        <f t="shared" si="7"/>
        <v>317.30555555555554</v>
      </c>
      <c r="M151">
        <f t="shared" si="8"/>
        <v>482.88500000000005</v>
      </c>
      <c r="N151">
        <f t="shared" si="6"/>
        <v>125.74738861443444</v>
      </c>
    </row>
    <row r="152" spans="1:14" ht="12.75">
      <c r="A152" t="s">
        <v>423</v>
      </c>
      <c r="B152" s="1">
        <v>36842</v>
      </c>
      <c r="C152">
        <f>AVERAGE(C151,C153)</f>
        <v>0.31035300925925924</v>
      </c>
      <c r="D152" t="s">
        <v>415</v>
      </c>
      <c r="E152" t="s">
        <v>423</v>
      </c>
      <c r="F152" t="s">
        <v>423</v>
      </c>
      <c r="G152" t="s">
        <v>416</v>
      </c>
      <c r="H152" t="s">
        <v>423</v>
      </c>
      <c r="I152" t="s">
        <v>423</v>
      </c>
      <c r="K152" s="2">
        <v>0.3076388888888889</v>
      </c>
      <c r="L152" s="3">
        <f t="shared" si="7"/>
        <v>317.3076388888889</v>
      </c>
      <c r="M152" t="s">
        <v>423</v>
      </c>
      <c r="N152" t="s">
        <v>423</v>
      </c>
    </row>
    <row r="153" spans="1:14" ht="12.75">
      <c r="A153" t="s">
        <v>125</v>
      </c>
      <c r="B153" s="1">
        <v>36842</v>
      </c>
      <c r="C153" s="2">
        <v>0.31244212962962964</v>
      </c>
      <c r="D153" t="s">
        <v>415</v>
      </c>
      <c r="E153">
        <v>0.671</v>
      </c>
      <c r="F153">
        <v>9.0196</v>
      </c>
      <c r="G153" t="s">
        <v>416</v>
      </c>
      <c r="H153">
        <v>1.656</v>
      </c>
      <c r="I153">
        <v>97.17</v>
      </c>
      <c r="K153" s="2">
        <v>0.30972222222222223</v>
      </c>
      <c r="L153" s="3">
        <f t="shared" si="7"/>
        <v>317.3097222222222</v>
      </c>
      <c r="M153">
        <f t="shared" si="8"/>
        <v>450.98</v>
      </c>
      <c r="N153">
        <f t="shared" si="6"/>
        <v>144.30070889276442</v>
      </c>
    </row>
    <row r="154" spans="1:14" ht="12.75">
      <c r="A154" t="s">
        <v>423</v>
      </c>
      <c r="B154" s="1">
        <v>36842</v>
      </c>
      <c r="C154">
        <f>AVERAGE(C153,C155)</f>
        <v>0.31452546296296297</v>
      </c>
      <c r="D154" t="s">
        <v>415</v>
      </c>
      <c r="E154" t="s">
        <v>423</v>
      </c>
      <c r="F154" t="s">
        <v>423</v>
      </c>
      <c r="G154" t="s">
        <v>416</v>
      </c>
      <c r="H154" t="s">
        <v>423</v>
      </c>
      <c r="I154" t="s">
        <v>423</v>
      </c>
      <c r="K154" s="2">
        <v>0.31180555555555556</v>
      </c>
      <c r="L154" s="3">
        <f t="shared" si="7"/>
        <v>317.31180555555557</v>
      </c>
      <c r="M154" t="s">
        <v>423</v>
      </c>
      <c r="N154" t="s">
        <v>423</v>
      </c>
    </row>
    <row r="155" spans="1:14" ht="12.75">
      <c r="A155" t="s">
        <v>126</v>
      </c>
      <c r="B155" s="1">
        <v>36842</v>
      </c>
      <c r="C155" s="2">
        <v>0.3166087962962963</v>
      </c>
      <c r="D155" t="s">
        <v>415</v>
      </c>
      <c r="E155">
        <v>0.675</v>
      </c>
      <c r="F155">
        <v>8.768</v>
      </c>
      <c r="G155" t="s">
        <v>416</v>
      </c>
      <c r="H155">
        <v>1.66</v>
      </c>
      <c r="I155">
        <v>84.058</v>
      </c>
      <c r="K155" s="2">
        <v>0.3138888888888889</v>
      </c>
      <c r="L155" s="3">
        <f t="shared" si="7"/>
        <v>317.31388888888887</v>
      </c>
      <c r="M155">
        <f t="shared" si="8"/>
        <v>438.4</v>
      </c>
      <c r="N155">
        <f t="shared" si="6"/>
        <v>128.87969404743893</v>
      </c>
    </row>
    <row r="156" spans="1:14" ht="12.75">
      <c r="A156" t="s">
        <v>127</v>
      </c>
      <c r="B156" s="1">
        <v>36842</v>
      </c>
      <c r="C156" s="2">
        <v>0.3186921296296296</v>
      </c>
      <c r="D156" t="s">
        <v>415</v>
      </c>
      <c r="E156">
        <v>0.67</v>
      </c>
      <c r="F156">
        <v>9.7115</v>
      </c>
      <c r="G156" t="s">
        <v>416</v>
      </c>
      <c r="H156">
        <v>1.655</v>
      </c>
      <c r="I156">
        <v>84.7838</v>
      </c>
      <c r="K156" s="2">
        <v>0.3159722222222222</v>
      </c>
      <c r="L156" s="3">
        <f t="shared" si="7"/>
        <v>317.31597222222223</v>
      </c>
      <c r="M156">
        <f t="shared" si="8"/>
        <v>485.575</v>
      </c>
      <c r="N156">
        <f t="shared" si="6"/>
        <v>129.73330696497533</v>
      </c>
    </row>
    <row r="157" spans="1:14" ht="12.75">
      <c r="A157" t="s">
        <v>128</v>
      </c>
      <c r="B157" s="1">
        <v>36842</v>
      </c>
      <c r="C157" s="2">
        <v>0.32077546296296294</v>
      </c>
      <c r="D157" t="s">
        <v>415</v>
      </c>
      <c r="E157">
        <v>0.671</v>
      </c>
      <c r="F157">
        <v>9.9978</v>
      </c>
      <c r="G157" t="s">
        <v>416</v>
      </c>
      <c r="H157">
        <v>1.656</v>
      </c>
      <c r="I157">
        <v>79.2686</v>
      </c>
      <c r="K157" s="2">
        <v>0.31805555555555554</v>
      </c>
      <c r="L157" s="3">
        <f t="shared" si="7"/>
        <v>317.31805555555553</v>
      </c>
      <c r="M157">
        <f t="shared" si="8"/>
        <v>499.89</v>
      </c>
      <c r="N157">
        <f t="shared" si="6"/>
        <v>123.24688375913803</v>
      </c>
    </row>
    <row r="158" spans="1:14" ht="12.75">
      <c r="A158" t="s">
        <v>129</v>
      </c>
      <c r="B158" s="1">
        <v>36842</v>
      </c>
      <c r="C158" s="2">
        <v>0.32285879629629627</v>
      </c>
      <c r="D158" t="s">
        <v>415</v>
      </c>
      <c r="E158">
        <v>0.671</v>
      </c>
      <c r="F158">
        <v>10.3474</v>
      </c>
      <c r="G158" t="s">
        <v>416</v>
      </c>
      <c r="H158">
        <v>1.656</v>
      </c>
      <c r="I158">
        <v>82.4444</v>
      </c>
      <c r="K158" s="2">
        <v>0.3201388888888889</v>
      </c>
      <c r="L158" s="3">
        <f t="shared" si="7"/>
        <v>317.3201388888889</v>
      </c>
      <c r="M158">
        <f t="shared" si="8"/>
        <v>517.37</v>
      </c>
      <c r="N158">
        <f t="shared" si="6"/>
        <v>126.98194011558894</v>
      </c>
    </row>
    <row r="159" spans="1:14" ht="12.75">
      <c r="A159" t="s">
        <v>130</v>
      </c>
      <c r="B159" s="1">
        <v>36842</v>
      </c>
      <c r="C159" s="2">
        <v>0.3249421296296296</v>
      </c>
      <c r="D159" t="s">
        <v>415</v>
      </c>
      <c r="E159">
        <v>0.671</v>
      </c>
      <c r="F159">
        <v>9.5261</v>
      </c>
      <c r="G159" t="s">
        <v>416</v>
      </c>
      <c r="H159">
        <v>1.655</v>
      </c>
      <c r="I159">
        <v>81.3637</v>
      </c>
      <c r="K159" s="2">
        <v>0.32222222222222224</v>
      </c>
      <c r="L159" s="3">
        <f t="shared" si="7"/>
        <v>317.3222222222222</v>
      </c>
      <c r="M159">
        <f t="shared" si="8"/>
        <v>476.305</v>
      </c>
      <c r="N159">
        <f t="shared" si="6"/>
        <v>125.71092953418696</v>
      </c>
    </row>
    <row r="160" spans="1:14" ht="12.75">
      <c r="A160" t="s">
        <v>423</v>
      </c>
      <c r="B160" s="1">
        <v>36842</v>
      </c>
      <c r="C160">
        <f>AVERAGE(C159,C161)</f>
        <v>0.32703125</v>
      </c>
      <c r="D160" t="s">
        <v>415</v>
      </c>
      <c r="E160" t="s">
        <v>423</v>
      </c>
      <c r="F160" t="s">
        <v>423</v>
      </c>
      <c r="G160" t="s">
        <v>416</v>
      </c>
      <c r="H160" t="s">
        <v>423</v>
      </c>
      <c r="I160" t="s">
        <v>423</v>
      </c>
      <c r="K160" s="2">
        <v>0.32430555555555557</v>
      </c>
      <c r="L160" s="3">
        <f t="shared" si="7"/>
        <v>317.32430555555555</v>
      </c>
      <c r="M160" t="s">
        <v>423</v>
      </c>
      <c r="N160" t="s">
        <v>423</v>
      </c>
    </row>
    <row r="161" spans="1:14" ht="12.75">
      <c r="A161" t="s">
        <v>131</v>
      </c>
      <c r="B161" s="1">
        <v>36842</v>
      </c>
      <c r="C161" s="2">
        <v>0.3291203703703704</v>
      </c>
      <c r="D161" t="s">
        <v>415</v>
      </c>
      <c r="E161">
        <v>0.675</v>
      </c>
      <c r="F161">
        <v>9.2159</v>
      </c>
      <c r="G161" t="s">
        <v>416</v>
      </c>
      <c r="H161">
        <v>1.66</v>
      </c>
      <c r="I161">
        <v>78.9908</v>
      </c>
      <c r="K161" s="2">
        <v>0.3263888888888889</v>
      </c>
      <c r="L161" s="3">
        <f t="shared" si="7"/>
        <v>317.3263888888889</v>
      </c>
      <c r="M161">
        <f t="shared" si="8"/>
        <v>460.79499999999996</v>
      </c>
      <c r="N161">
        <f t="shared" si="6"/>
        <v>122.92016335614596</v>
      </c>
    </row>
    <row r="162" spans="1:14" ht="12.75">
      <c r="A162" t="s">
        <v>132</v>
      </c>
      <c r="B162" s="1">
        <v>36842</v>
      </c>
      <c r="C162" s="2">
        <v>0.3312037037037037</v>
      </c>
      <c r="D162" t="s">
        <v>415</v>
      </c>
      <c r="E162">
        <v>0.671</v>
      </c>
      <c r="F162">
        <v>8.9442</v>
      </c>
      <c r="G162" t="s">
        <v>416</v>
      </c>
      <c r="H162">
        <v>1.655</v>
      </c>
      <c r="I162">
        <v>79.4159</v>
      </c>
      <c r="K162" s="2">
        <v>0.3284722222222222</v>
      </c>
      <c r="L162" s="3">
        <f t="shared" si="7"/>
        <v>317.3284722222222</v>
      </c>
      <c r="M162">
        <f t="shared" si="8"/>
        <v>447.21000000000004</v>
      </c>
      <c r="N162">
        <f t="shared" si="6"/>
        <v>123.42012319528175</v>
      </c>
    </row>
    <row r="163" spans="1:14" ht="12.75">
      <c r="A163" t="s">
        <v>133</v>
      </c>
      <c r="B163" s="1">
        <v>36842</v>
      </c>
      <c r="C163" s="2">
        <v>0.33328703703703705</v>
      </c>
      <c r="D163" t="s">
        <v>415</v>
      </c>
      <c r="E163">
        <v>0.671</v>
      </c>
      <c r="F163">
        <v>10.8091</v>
      </c>
      <c r="G163" t="s">
        <v>416</v>
      </c>
      <c r="H163">
        <v>1.656</v>
      </c>
      <c r="I163">
        <v>78.5945</v>
      </c>
      <c r="K163" s="2">
        <v>0.33055555555555555</v>
      </c>
      <c r="L163" s="3">
        <f t="shared" si="7"/>
        <v>317.3305555555556</v>
      </c>
      <c r="M163">
        <f t="shared" si="8"/>
        <v>540.455</v>
      </c>
      <c r="N163">
        <f t="shared" si="6"/>
        <v>122.45407517865954</v>
      </c>
    </row>
    <row r="164" spans="1:14" ht="12.75">
      <c r="A164" t="s">
        <v>134</v>
      </c>
      <c r="B164" s="1">
        <v>36842</v>
      </c>
      <c r="C164" s="2">
        <v>0.3353703703703704</v>
      </c>
      <c r="D164" t="s">
        <v>415</v>
      </c>
      <c r="E164">
        <v>0.671</v>
      </c>
      <c r="F164">
        <v>8.8145</v>
      </c>
      <c r="G164" t="s">
        <v>416</v>
      </c>
      <c r="H164">
        <v>1.655</v>
      </c>
      <c r="I164">
        <v>84.7214</v>
      </c>
      <c r="K164" s="2">
        <v>0.3326388888888889</v>
      </c>
      <c r="L164" s="3">
        <f t="shared" si="7"/>
        <v>317.3326388888889</v>
      </c>
      <c r="M164">
        <f t="shared" si="8"/>
        <v>440.725</v>
      </c>
      <c r="N164">
        <f t="shared" si="6"/>
        <v>129.65991836473523</v>
      </c>
    </row>
    <row r="165" spans="1:14" ht="12.75">
      <c r="A165" t="s">
        <v>135</v>
      </c>
      <c r="B165" s="1">
        <v>36842</v>
      </c>
      <c r="C165" s="2">
        <v>0.3374537037037037</v>
      </c>
      <c r="D165" t="s">
        <v>415</v>
      </c>
      <c r="E165">
        <v>0.67</v>
      </c>
      <c r="F165">
        <v>9.6086</v>
      </c>
      <c r="G165" t="s">
        <v>416</v>
      </c>
      <c r="H165">
        <v>1.655</v>
      </c>
      <c r="I165">
        <v>78.4283</v>
      </c>
      <c r="K165" s="2">
        <v>0.334722222222222</v>
      </c>
      <c r="L165" s="3">
        <f t="shared" si="7"/>
        <v>317.33472222222224</v>
      </c>
      <c r="M165">
        <f t="shared" si="8"/>
        <v>480.42999999999995</v>
      </c>
      <c r="N165">
        <f t="shared" si="6"/>
        <v>122.25860746455845</v>
      </c>
    </row>
    <row r="166" spans="1:14" ht="12.75">
      <c r="A166" t="s">
        <v>136</v>
      </c>
      <c r="B166" s="1">
        <v>36842</v>
      </c>
      <c r="C166" s="2">
        <v>0.33954861111111106</v>
      </c>
      <c r="D166" t="s">
        <v>415</v>
      </c>
      <c r="E166">
        <v>0.671</v>
      </c>
      <c r="F166">
        <v>8.8765</v>
      </c>
      <c r="G166" t="s">
        <v>416</v>
      </c>
      <c r="H166">
        <v>1.656</v>
      </c>
      <c r="I166">
        <v>80.1117</v>
      </c>
      <c r="K166" s="2">
        <v>0.336805555555556</v>
      </c>
      <c r="L166" s="3">
        <f t="shared" si="7"/>
        <v>317.33680555555554</v>
      </c>
      <c r="M166">
        <f t="shared" si="8"/>
        <v>443.825</v>
      </c>
      <c r="N166">
        <f t="shared" si="6"/>
        <v>124.23845313193345</v>
      </c>
    </row>
    <row r="167" spans="1:14" ht="12.75">
      <c r="A167" t="s">
        <v>137</v>
      </c>
      <c r="B167" s="1">
        <v>36842</v>
      </c>
      <c r="C167" s="2">
        <v>0.34163194444444445</v>
      </c>
      <c r="D167" t="s">
        <v>415</v>
      </c>
      <c r="E167">
        <v>0.671</v>
      </c>
      <c r="F167">
        <v>9.5631</v>
      </c>
      <c r="G167" t="s">
        <v>416</v>
      </c>
      <c r="H167">
        <v>1.655</v>
      </c>
      <c r="I167">
        <v>82.3534</v>
      </c>
      <c r="K167" s="2">
        <v>0.338888888888889</v>
      </c>
      <c r="L167" s="3">
        <f t="shared" si="7"/>
        <v>317.3388888888889</v>
      </c>
      <c r="M167">
        <f t="shared" si="8"/>
        <v>478.15500000000003</v>
      </c>
      <c r="N167">
        <f t="shared" si="6"/>
        <v>126.87491507357214</v>
      </c>
    </row>
    <row r="168" spans="1:14" ht="12.75">
      <c r="A168" t="s">
        <v>138</v>
      </c>
      <c r="B168" s="1">
        <v>36842</v>
      </c>
      <c r="C168" s="2">
        <v>0.34371527777777783</v>
      </c>
      <c r="D168" t="s">
        <v>415</v>
      </c>
      <c r="E168">
        <v>0.671</v>
      </c>
      <c r="F168">
        <v>10.0137</v>
      </c>
      <c r="G168" t="s">
        <v>416</v>
      </c>
      <c r="H168">
        <v>1.656</v>
      </c>
      <c r="I168">
        <v>79.5112</v>
      </c>
      <c r="K168" s="2">
        <v>0.340972222222222</v>
      </c>
      <c r="L168" s="3">
        <f t="shared" si="7"/>
        <v>317.3409722222222</v>
      </c>
      <c r="M168">
        <f t="shared" si="8"/>
        <v>500.68500000000006</v>
      </c>
      <c r="N168">
        <f t="shared" si="6"/>
        <v>123.53220546455867</v>
      </c>
    </row>
    <row r="169" spans="1:14" ht="12.75">
      <c r="A169" t="s">
        <v>139</v>
      </c>
      <c r="B169" s="1">
        <v>36842</v>
      </c>
      <c r="C169" s="2">
        <v>0.3457986111111111</v>
      </c>
      <c r="D169" t="s">
        <v>415</v>
      </c>
      <c r="E169">
        <v>0.671</v>
      </c>
      <c r="F169">
        <v>9.1051</v>
      </c>
      <c r="G169" t="s">
        <v>416</v>
      </c>
      <c r="H169">
        <v>1.656</v>
      </c>
      <c r="I169">
        <v>83.8106</v>
      </c>
      <c r="K169" s="2">
        <v>0.343055555555556</v>
      </c>
      <c r="L169" s="3">
        <f t="shared" si="7"/>
        <v>317.34305555555557</v>
      </c>
      <c r="M169">
        <f t="shared" si="8"/>
        <v>455.255</v>
      </c>
      <c r="N169">
        <f t="shared" si="6"/>
        <v>128.58872706507674</v>
      </c>
    </row>
    <row r="170" spans="1:14" ht="12.75">
      <c r="A170" t="s">
        <v>423</v>
      </c>
      <c r="B170" s="1">
        <v>36842</v>
      </c>
      <c r="C170">
        <f>AVERAGE(C169,C172)</f>
        <v>0.34892361111111114</v>
      </c>
      <c r="D170" t="s">
        <v>415</v>
      </c>
      <c r="E170" t="s">
        <v>423</v>
      </c>
      <c r="F170" t="s">
        <v>423</v>
      </c>
      <c r="G170" t="s">
        <v>416</v>
      </c>
      <c r="H170" t="s">
        <v>423</v>
      </c>
      <c r="I170" t="s">
        <v>423</v>
      </c>
      <c r="K170" s="2">
        <v>0.345138888888889</v>
      </c>
      <c r="L170" s="3">
        <f t="shared" si="7"/>
        <v>317.34513888888887</v>
      </c>
      <c r="M170" t="s">
        <v>423</v>
      </c>
      <c r="N170" t="s">
        <v>423</v>
      </c>
    </row>
    <row r="171" spans="1:14" ht="12.75">
      <c r="A171" t="s">
        <v>423</v>
      </c>
      <c r="B171" s="1">
        <v>36842</v>
      </c>
      <c r="C171">
        <f>AVERAGE(C170,C172)</f>
        <v>0.35048611111111116</v>
      </c>
      <c r="D171" t="s">
        <v>415</v>
      </c>
      <c r="E171" t="s">
        <v>423</v>
      </c>
      <c r="F171" t="s">
        <v>423</v>
      </c>
      <c r="G171" t="s">
        <v>416</v>
      </c>
      <c r="H171" t="s">
        <v>423</v>
      </c>
      <c r="I171" t="s">
        <v>423</v>
      </c>
      <c r="K171" s="2">
        <v>0.347222222222222</v>
      </c>
      <c r="L171" s="3">
        <f t="shared" si="7"/>
        <v>317.34722222222223</v>
      </c>
      <c r="M171" t="s">
        <v>423</v>
      </c>
      <c r="N171" t="s">
        <v>423</v>
      </c>
    </row>
    <row r="172" spans="1:14" ht="12.75">
      <c r="A172" t="s">
        <v>140</v>
      </c>
      <c r="B172" s="1">
        <v>36842</v>
      </c>
      <c r="C172" s="2">
        <v>0.35204861111111113</v>
      </c>
      <c r="D172" t="s">
        <v>415</v>
      </c>
      <c r="E172">
        <v>0.67</v>
      </c>
      <c r="F172">
        <v>9.3268</v>
      </c>
      <c r="G172" t="s">
        <v>416</v>
      </c>
      <c r="H172">
        <v>1.656</v>
      </c>
      <c r="I172">
        <v>76.7302</v>
      </c>
      <c r="K172" s="2">
        <v>0.349305555555555</v>
      </c>
      <c r="L172" s="3">
        <f t="shared" si="7"/>
        <v>317.34930555555553</v>
      </c>
      <c r="M172">
        <f t="shared" si="8"/>
        <v>466.34000000000003</v>
      </c>
      <c r="N172">
        <f t="shared" si="6"/>
        <v>120.26147313654997</v>
      </c>
    </row>
    <row r="173" spans="1:14" ht="12.75">
      <c r="A173" t="s">
        <v>141</v>
      </c>
      <c r="B173" s="1">
        <v>36842</v>
      </c>
      <c r="C173" s="2">
        <v>0.3541435185185185</v>
      </c>
      <c r="D173" t="s">
        <v>415</v>
      </c>
      <c r="E173">
        <v>0.671</v>
      </c>
      <c r="F173">
        <v>9.3155</v>
      </c>
      <c r="G173" t="s">
        <v>416</v>
      </c>
      <c r="H173">
        <v>1.653</v>
      </c>
      <c r="I173">
        <v>76.3018</v>
      </c>
      <c r="K173" s="2">
        <v>0.351388888888889</v>
      </c>
      <c r="L173" s="3">
        <f t="shared" si="7"/>
        <v>317.3513888888889</v>
      </c>
      <c r="M173">
        <f t="shared" si="8"/>
        <v>465.775</v>
      </c>
      <c r="N173">
        <f t="shared" si="6"/>
        <v>119.75763216951697</v>
      </c>
    </row>
    <row r="174" spans="1:14" ht="12.75">
      <c r="A174" t="s">
        <v>142</v>
      </c>
      <c r="B174" s="1">
        <v>36842</v>
      </c>
      <c r="C174" s="2">
        <v>0.3562152777777778</v>
      </c>
      <c r="D174" t="s">
        <v>415</v>
      </c>
      <c r="E174">
        <v>0.671</v>
      </c>
      <c r="F174">
        <v>9.5958</v>
      </c>
      <c r="G174" t="s">
        <v>416</v>
      </c>
      <c r="H174">
        <v>1.656</v>
      </c>
      <c r="I174">
        <v>79.5047</v>
      </c>
      <c r="K174" s="2">
        <v>0.353472222222222</v>
      </c>
      <c r="L174" s="3">
        <f t="shared" si="7"/>
        <v>317.3534722222222</v>
      </c>
      <c r="M174">
        <f t="shared" si="8"/>
        <v>479.7900000000001</v>
      </c>
      <c r="N174">
        <f t="shared" si="6"/>
        <v>123.52456081870037</v>
      </c>
    </row>
    <row r="175" spans="1:14" ht="12.75">
      <c r="A175" t="s">
        <v>143</v>
      </c>
      <c r="B175" s="1">
        <v>36842</v>
      </c>
      <c r="C175" s="2">
        <v>0.35831018518518515</v>
      </c>
      <c r="D175" t="s">
        <v>415</v>
      </c>
      <c r="E175">
        <v>0.673</v>
      </c>
      <c r="F175">
        <v>9.2309</v>
      </c>
      <c r="G175" t="s">
        <v>416</v>
      </c>
      <c r="H175">
        <v>1.658</v>
      </c>
      <c r="I175">
        <v>77.0665</v>
      </c>
      <c r="K175" s="2">
        <v>0.355555555555555</v>
      </c>
      <c r="L175" s="3">
        <f t="shared" si="7"/>
        <v>317.35555555555555</v>
      </c>
      <c r="M175">
        <f t="shared" si="8"/>
        <v>461.54499999999996</v>
      </c>
      <c r="N175">
        <f t="shared" si="6"/>
        <v>120.65699535226713</v>
      </c>
    </row>
    <row r="176" spans="1:14" ht="12.75">
      <c r="A176" t="s">
        <v>144</v>
      </c>
      <c r="B176" s="1">
        <v>36842</v>
      </c>
      <c r="C176" s="2">
        <v>0.36039351851851853</v>
      </c>
      <c r="D176" t="s">
        <v>415</v>
      </c>
      <c r="E176">
        <v>0.673</v>
      </c>
      <c r="F176">
        <v>10.0448</v>
      </c>
      <c r="G176" t="s">
        <v>416</v>
      </c>
      <c r="H176">
        <v>1.655</v>
      </c>
      <c r="I176">
        <v>79.0794</v>
      </c>
      <c r="K176" s="2">
        <v>0.357638888888889</v>
      </c>
      <c r="L176" s="3">
        <f t="shared" si="7"/>
        <v>317.3576388888889</v>
      </c>
      <c r="M176">
        <f t="shared" si="8"/>
        <v>502.24000000000007</v>
      </c>
      <c r="N176">
        <f t="shared" si="6"/>
        <v>123.02436575969205</v>
      </c>
    </row>
    <row r="177" spans="1:14" ht="12.75">
      <c r="A177" t="s">
        <v>145</v>
      </c>
      <c r="B177" s="1">
        <v>36842</v>
      </c>
      <c r="C177" s="2">
        <v>0.3624768518518518</v>
      </c>
      <c r="D177" t="s">
        <v>415</v>
      </c>
      <c r="E177">
        <v>0.673</v>
      </c>
      <c r="F177">
        <v>9.6716</v>
      </c>
      <c r="G177" t="s">
        <v>416</v>
      </c>
      <c r="H177">
        <v>1.653</v>
      </c>
      <c r="I177">
        <v>80.6853</v>
      </c>
      <c r="K177" s="2">
        <v>0.359722222222222</v>
      </c>
      <c r="L177" s="3">
        <f t="shared" si="7"/>
        <v>317.3597222222222</v>
      </c>
      <c r="M177">
        <f t="shared" si="8"/>
        <v>483.58000000000004</v>
      </c>
      <c r="N177">
        <f aca="true" t="shared" si="9" ref="N177:N204">(277-103)/(210-(AVERAGE($P$207,$P$47)))*I177+277-((277-103)/(210-(AVERAGE($P$207,$P$47)))*210)</f>
        <v>124.91306372644834</v>
      </c>
    </row>
    <row r="178" spans="1:14" ht="12.75">
      <c r="A178" t="s">
        <v>146</v>
      </c>
      <c r="B178" s="1">
        <v>36842</v>
      </c>
      <c r="C178" s="2">
        <v>0.3645601851851852</v>
      </c>
      <c r="D178" t="s">
        <v>415</v>
      </c>
      <c r="E178">
        <v>0.673</v>
      </c>
      <c r="F178">
        <v>9.7443</v>
      </c>
      <c r="G178" t="s">
        <v>416</v>
      </c>
      <c r="H178">
        <v>1.656</v>
      </c>
      <c r="I178">
        <v>79.4401</v>
      </c>
      <c r="K178" s="2">
        <v>0.361805555555555</v>
      </c>
      <c r="L178" s="3">
        <f t="shared" si="7"/>
        <v>317.3618055555556</v>
      </c>
      <c r="M178">
        <f t="shared" si="8"/>
        <v>487.21500000000003</v>
      </c>
      <c r="N178">
        <f t="shared" si="9"/>
        <v>123.44858479986203</v>
      </c>
    </row>
    <row r="179" spans="1:14" ht="12.75">
      <c r="A179" t="s">
        <v>147</v>
      </c>
      <c r="B179" s="1">
        <v>36842</v>
      </c>
      <c r="C179" s="2">
        <v>0.36664351851851856</v>
      </c>
      <c r="D179" t="s">
        <v>415</v>
      </c>
      <c r="E179">
        <v>0.673</v>
      </c>
      <c r="F179">
        <v>10.2429</v>
      </c>
      <c r="G179" t="s">
        <v>416</v>
      </c>
      <c r="H179">
        <v>1.658</v>
      </c>
      <c r="I179">
        <v>80.3377</v>
      </c>
      <c r="K179" s="2">
        <v>0.363888888888889</v>
      </c>
      <c r="L179" s="3">
        <f t="shared" si="7"/>
        <v>317.3638888888889</v>
      </c>
      <c r="M179">
        <f t="shared" si="8"/>
        <v>512.1450000000001</v>
      </c>
      <c r="N179">
        <f t="shared" si="9"/>
        <v>124.50425158793126</v>
      </c>
    </row>
    <row r="180" spans="1:14" ht="12.75">
      <c r="A180" t="s">
        <v>148</v>
      </c>
      <c r="B180" s="1">
        <v>36842</v>
      </c>
      <c r="C180" s="2">
        <v>0.36872685185185183</v>
      </c>
      <c r="D180" t="s">
        <v>415</v>
      </c>
      <c r="E180">
        <v>0.671</v>
      </c>
      <c r="F180">
        <v>9.1198</v>
      </c>
      <c r="G180" t="s">
        <v>416</v>
      </c>
      <c r="H180">
        <v>1.658</v>
      </c>
      <c r="I180">
        <v>77.6777</v>
      </c>
      <c r="K180" s="2">
        <v>0.365972222222222</v>
      </c>
      <c r="L180" s="3">
        <f t="shared" si="7"/>
        <v>317.36597222222224</v>
      </c>
      <c r="M180">
        <f t="shared" si="8"/>
        <v>455.98999999999995</v>
      </c>
      <c r="N180">
        <f t="shared" si="9"/>
        <v>121.3758272828241</v>
      </c>
    </row>
    <row r="181" spans="1:14" ht="12.75">
      <c r="A181" t="s">
        <v>149</v>
      </c>
      <c r="B181" s="1">
        <v>36842</v>
      </c>
      <c r="C181" s="2">
        <v>0.37082175925925925</v>
      </c>
      <c r="D181" t="s">
        <v>415</v>
      </c>
      <c r="E181">
        <v>0.673</v>
      </c>
      <c r="F181">
        <v>9.3756</v>
      </c>
      <c r="G181" t="s">
        <v>416</v>
      </c>
      <c r="H181">
        <v>1.658</v>
      </c>
      <c r="I181">
        <v>77.9528</v>
      </c>
      <c r="K181" s="2">
        <v>0.368055555555555</v>
      </c>
      <c r="L181" s="3">
        <f t="shared" si="7"/>
        <v>317.36805555555554</v>
      </c>
      <c r="M181">
        <f t="shared" si="8"/>
        <v>468.78000000000003</v>
      </c>
      <c r="N181">
        <f t="shared" si="9"/>
        <v>121.69937221753645</v>
      </c>
    </row>
    <row r="182" spans="1:14" ht="12.75">
      <c r="A182" t="s">
        <v>423</v>
      </c>
      <c r="B182" s="1">
        <v>36842</v>
      </c>
      <c r="C182">
        <f>AVERAGE(C181,C185)</f>
        <v>0.37498842592592596</v>
      </c>
      <c r="D182" t="s">
        <v>415</v>
      </c>
      <c r="E182" t="s">
        <v>423</v>
      </c>
      <c r="F182" t="s">
        <v>423</v>
      </c>
      <c r="G182" t="s">
        <v>416</v>
      </c>
      <c r="H182" t="s">
        <v>423</v>
      </c>
      <c r="I182" t="s">
        <v>423</v>
      </c>
      <c r="K182" s="2">
        <v>0.370138888888889</v>
      </c>
      <c r="L182" s="3">
        <f t="shared" si="7"/>
        <v>317.3701388888889</v>
      </c>
      <c r="M182" t="s">
        <v>423</v>
      </c>
      <c r="N182" t="s">
        <v>423</v>
      </c>
    </row>
    <row r="183" spans="1:14" ht="12.75">
      <c r="A183" t="s">
        <v>423</v>
      </c>
      <c r="B183" s="1">
        <v>36842</v>
      </c>
      <c r="C183">
        <f>AVERAGE(C182,C185)</f>
        <v>0.3770717592592593</v>
      </c>
      <c r="D183" t="s">
        <v>415</v>
      </c>
      <c r="E183" t="s">
        <v>423</v>
      </c>
      <c r="F183" t="s">
        <v>423</v>
      </c>
      <c r="G183" t="s">
        <v>416</v>
      </c>
      <c r="H183" t="s">
        <v>423</v>
      </c>
      <c r="I183" t="s">
        <v>423</v>
      </c>
      <c r="K183" s="2">
        <v>0.372222222222222</v>
      </c>
      <c r="L183" s="3">
        <f t="shared" si="7"/>
        <v>317.3722222222222</v>
      </c>
      <c r="M183" t="s">
        <v>423</v>
      </c>
      <c r="N183" t="s">
        <v>423</v>
      </c>
    </row>
    <row r="184" spans="1:14" ht="12.75">
      <c r="A184" t="s">
        <v>423</v>
      </c>
      <c r="B184" s="1">
        <v>36842</v>
      </c>
      <c r="C184">
        <f>AVERAGE(C183,C185)</f>
        <v>0.37811342592592595</v>
      </c>
      <c r="D184" t="s">
        <v>415</v>
      </c>
      <c r="E184" t="s">
        <v>423</v>
      </c>
      <c r="F184" t="s">
        <v>423</v>
      </c>
      <c r="G184" t="s">
        <v>416</v>
      </c>
      <c r="H184" t="s">
        <v>423</v>
      </c>
      <c r="I184" t="s">
        <v>423</v>
      </c>
      <c r="K184" s="2">
        <v>0.374305555555555</v>
      </c>
      <c r="L184" s="3">
        <f t="shared" si="7"/>
        <v>317.37430555555557</v>
      </c>
      <c r="M184" t="s">
        <v>423</v>
      </c>
      <c r="N184" t="s">
        <v>423</v>
      </c>
    </row>
    <row r="185" spans="1:14" ht="12.75">
      <c r="A185" t="s">
        <v>150</v>
      </c>
      <c r="B185" s="1">
        <v>36842</v>
      </c>
      <c r="C185" s="2">
        <v>0.3791550925925926</v>
      </c>
      <c r="D185" t="s">
        <v>415</v>
      </c>
      <c r="E185">
        <v>0.673</v>
      </c>
      <c r="F185">
        <v>9.6505</v>
      </c>
      <c r="G185" t="s">
        <v>416</v>
      </c>
      <c r="H185">
        <v>1.66</v>
      </c>
      <c r="I185">
        <v>76.8082</v>
      </c>
      <c r="K185" s="2">
        <v>0.376388888888889</v>
      </c>
      <c r="L185" s="3">
        <f t="shared" si="7"/>
        <v>317.37638888888887</v>
      </c>
      <c r="M185">
        <f t="shared" si="8"/>
        <v>482.525</v>
      </c>
      <c r="N185">
        <f t="shared" si="9"/>
        <v>120.35320888685015</v>
      </c>
    </row>
    <row r="186" spans="1:14" ht="12.75">
      <c r="A186" t="s">
        <v>151</v>
      </c>
      <c r="B186" s="1">
        <v>36842</v>
      </c>
      <c r="C186" s="2">
        <v>0.3812384259259259</v>
      </c>
      <c r="D186" t="s">
        <v>415</v>
      </c>
      <c r="E186">
        <v>0.671</v>
      </c>
      <c r="F186">
        <v>10.3369</v>
      </c>
      <c r="G186" t="s">
        <v>416</v>
      </c>
      <c r="H186">
        <v>1.658</v>
      </c>
      <c r="I186">
        <v>75.6158</v>
      </c>
      <c r="K186" s="2">
        <v>0.378472222222222</v>
      </c>
      <c r="L186" s="3">
        <f t="shared" si="7"/>
        <v>317.37847222222223</v>
      </c>
      <c r="M186">
        <f t="shared" si="8"/>
        <v>516.845</v>
      </c>
      <c r="N186">
        <f t="shared" si="9"/>
        <v>118.95082800662084</v>
      </c>
    </row>
    <row r="187" spans="1:14" ht="12.75">
      <c r="A187" t="s">
        <v>423</v>
      </c>
      <c r="B187" s="1">
        <v>36842</v>
      </c>
      <c r="C187">
        <f>AVERAGE(C186,C188)</f>
        <v>0.3833275462962963</v>
      </c>
      <c r="D187" t="s">
        <v>415</v>
      </c>
      <c r="E187" t="s">
        <v>423</v>
      </c>
      <c r="F187" t="s">
        <v>423</v>
      </c>
      <c r="G187" t="s">
        <v>416</v>
      </c>
      <c r="H187" t="s">
        <v>423</v>
      </c>
      <c r="I187" t="s">
        <v>423</v>
      </c>
      <c r="K187" s="2">
        <v>0.380555555555555</v>
      </c>
      <c r="L187" s="3">
        <f t="shared" si="7"/>
        <v>317.38055555555553</v>
      </c>
      <c r="M187" t="s">
        <v>423</v>
      </c>
      <c r="N187" t="s">
        <v>423</v>
      </c>
    </row>
    <row r="188" spans="1:14" ht="12.75">
      <c r="A188" t="s">
        <v>152</v>
      </c>
      <c r="B188" s="1">
        <v>36842</v>
      </c>
      <c r="C188" s="2">
        <v>0.3854166666666667</v>
      </c>
      <c r="D188" t="s">
        <v>415</v>
      </c>
      <c r="E188">
        <v>0.673</v>
      </c>
      <c r="F188">
        <v>9.2591</v>
      </c>
      <c r="G188" t="s">
        <v>416</v>
      </c>
      <c r="H188">
        <v>1.658</v>
      </c>
      <c r="I188">
        <v>78.2537</v>
      </c>
      <c r="K188" s="2">
        <v>0.382638888888889</v>
      </c>
      <c r="L188" s="3">
        <f t="shared" si="7"/>
        <v>317.3826388888889</v>
      </c>
      <c r="M188">
        <f t="shared" si="8"/>
        <v>462.95500000000004</v>
      </c>
      <c r="N188">
        <f t="shared" si="9"/>
        <v>122.05326051580971</v>
      </c>
    </row>
    <row r="189" spans="1:14" ht="12.75">
      <c r="A189" t="s">
        <v>153</v>
      </c>
      <c r="B189" s="1">
        <v>36842</v>
      </c>
      <c r="C189" s="2">
        <v>0.3875</v>
      </c>
      <c r="D189" t="s">
        <v>415</v>
      </c>
      <c r="E189">
        <v>0.673</v>
      </c>
      <c r="F189">
        <v>9.9192</v>
      </c>
      <c r="G189" t="s">
        <v>416</v>
      </c>
      <c r="H189">
        <v>1.656</v>
      </c>
      <c r="I189">
        <v>75.4232</v>
      </c>
      <c r="K189" s="2">
        <v>0.384722222222222</v>
      </c>
      <c r="L189" s="3">
        <f t="shared" si="7"/>
        <v>317.3847222222222</v>
      </c>
      <c r="M189">
        <f t="shared" si="8"/>
        <v>495.96000000000004</v>
      </c>
      <c r="N189">
        <f t="shared" si="9"/>
        <v>118.72431126934129</v>
      </c>
    </row>
    <row r="190" spans="1:14" ht="12.75">
      <c r="A190" t="s">
        <v>154</v>
      </c>
      <c r="B190" s="1">
        <v>36842</v>
      </c>
      <c r="C190" s="2">
        <v>0.38958333333333334</v>
      </c>
      <c r="D190" t="s">
        <v>415</v>
      </c>
      <c r="E190">
        <v>0.673</v>
      </c>
      <c r="F190">
        <v>9.439</v>
      </c>
      <c r="G190" t="s">
        <v>416</v>
      </c>
      <c r="H190">
        <v>1.656</v>
      </c>
      <c r="I190">
        <v>80.3416</v>
      </c>
      <c r="K190" s="2">
        <v>0.386805555555555</v>
      </c>
      <c r="L190" s="3">
        <f t="shared" si="7"/>
        <v>317.38680555555555</v>
      </c>
      <c r="M190">
        <f t="shared" si="8"/>
        <v>471.95</v>
      </c>
      <c r="N190">
        <f t="shared" si="9"/>
        <v>124.50883837544632</v>
      </c>
    </row>
    <row r="191" spans="1:14" ht="12.75">
      <c r="A191" t="s">
        <v>155</v>
      </c>
      <c r="B191" s="1">
        <v>36842</v>
      </c>
      <c r="C191" s="2">
        <v>0.39166666666666666</v>
      </c>
      <c r="D191" t="s">
        <v>415</v>
      </c>
      <c r="E191">
        <v>0.675</v>
      </c>
      <c r="F191">
        <v>10.0009</v>
      </c>
      <c r="G191" t="s">
        <v>416</v>
      </c>
      <c r="H191">
        <v>1.66</v>
      </c>
      <c r="I191">
        <v>77.2621</v>
      </c>
      <c r="K191" s="2">
        <v>0.388888888888889</v>
      </c>
      <c r="L191" s="3">
        <f t="shared" si="7"/>
        <v>317.3888888888889</v>
      </c>
      <c r="M191">
        <f t="shared" si="8"/>
        <v>500.04499999999996</v>
      </c>
      <c r="N191">
        <f t="shared" si="9"/>
        <v>120.88704038763518</v>
      </c>
    </row>
    <row r="192" spans="1:14" ht="12.75">
      <c r="A192" t="s">
        <v>156</v>
      </c>
      <c r="B192" s="1">
        <v>36842</v>
      </c>
      <c r="C192" s="2">
        <v>0.39375</v>
      </c>
      <c r="D192" t="s">
        <v>415</v>
      </c>
      <c r="E192">
        <v>0.673</v>
      </c>
      <c r="F192">
        <v>10.1724</v>
      </c>
      <c r="G192" t="s">
        <v>416</v>
      </c>
      <c r="H192">
        <v>1.661</v>
      </c>
      <c r="I192">
        <v>80.448</v>
      </c>
      <c r="K192" s="2">
        <v>0.390972222222222</v>
      </c>
      <c r="L192" s="3">
        <f t="shared" si="7"/>
        <v>317.3909722222222</v>
      </c>
      <c r="M192">
        <f t="shared" si="8"/>
        <v>508.62</v>
      </c>
      <c r="N192">
        <f t="shared" si="9"/>
        <v>124.63397534765056</v>
      </c>
    </row>
    <row r="193" spans="1:14" ht="12.75">
      <c r="A193" t="s">
        <v>157</v>
      </c>
      <c r="B193" s="1">
        <v>36842</v>
      </c>
      <c r="C193" s="2">
        <v>0.3958333333333333</v>
      </c>
      <c r="D193" t="s">
        <v>415</v>
      </c>
      <c r="E193">
        <v>0.673</v>
      </c>
      <c r="F193">
        <v>9.8678</v>
      </c>
      <c r="G193" t="s">
        <v>416</v>
      </c>
      <c r="H193">
        <v>1.661</v>
      </c>
      <c r="I193">
        <v>78.3996</v>
      </c>
      <c r="K193" s="2">
        <v>0.393055555555555</v>
      </c>
      <c r="L193" s="3">
        <f t="shared" si="7"/>
        <v>317.3930555555556</v>
      </c>
      <c r="M193">
        <f t="shared" si="8"/>
        <v>493.39000000000004</v>
      </c>
      <c r="N193">
        <f t="shared" si="9"/>
        <v>122.22485341284545</v>
      </c>
    </row>
    <row r="194" spans="1:14" ht="12.75">
      <c r="A194" t="s">
        <v>158</v>
      </c>
      <c r="B194" s="1">
        <v>36842</v>
      </c>
      <c r="C194" s="2">
        <v>0.3979166666666667</v>
      </c>
      <c r="D194" t="s">
        <v>415</v>
      </c>
      <c r="E194">
        <v>0.673</v>
      </c>
      <c r="F194">
        <v>9.0647</v>
      </c>
      <c r="G194" t="s">
        <v>416</v>
      </c>
      <c r="H194">
        <v>1.66</v>
      </c>
      <c r="I194">
        <v>78.9918</v>
      </c>
      <c r="K194" s="2">
        <v>0.395138888888889</v>
      </c>
      <c r="L194" s="3">
        <f t="shared" si="7"/>
        <v>317.3951388888889</v>
      </c>
      <c r="M194">
        <f t="shared" si="8"/>
        <v>453.235</v>
      </c>
      <c r="N194">
        <f t="shared" si="9"/>
        <v>122.92133945550881</v>
      </c>
    </row>
    <row r="195" spans="1:14" ht="12.75">
      <c r="A195" t="s">
        <v>159</v>
      </c>
      <c r="B195" s="1">
        <v>36842</v>
      </c>
      <c r="C195" s="2">
        <v>0.4000115740740741</v>
      </c>
      <c r="D195" t="s">
        <v>415</v>
      </c>
      <c r="E195">
        <v>0.675</v>
      </c>
      <c r="F195">
        <v>9.648</v>
      </c>
      <c r="G195" t="s">
        <v>416</v>
      </c>
      <c r="H195">
        <v>1.66</v>
      </c>
      <c r="I195">
        <v>76.4791</v>
      </c>
      <c r="K195" s="2">
        <v>0.397222222222222</v>
      </c>
      <c r="L195" s="3">
        <f t="shared" si="7"/>
        <v>317.39722222222224</v>
      </c>
      <c r="M195">
        <f t="shared" si="8"/>
        <v>482.4</v>
      </c>
      <c r="N195">
        <f t="shared" si="9"/>
        <v>119.96615458654531</v>
      </c>
    </row>
    <row r="196" spans="1:14" ht="12.75">
      <c r="A196" t="s">
        <v>160</v>
      </c>
      <c r="B196" s="1">
        <v>36842</v>
      </c>
      <c r="C196" s="2">
        <v>0.4021527777777778</v>
      </c>
      <c r="D196" t="s">
        <v>415</v>
      </c>
      <c r="E196">
        <v>0.675</v>
      </c>
      <c r="F196">
        <v>10.3415</v>
      </c>
      <c r="G196" t="s">
        <v>416</v>
      </c>
      <c r="H196">
        <v>1.658</v>
      </c>
      <c r="I196">
        <v>82.1775</v>
      </c>
      <c r="K196" s="2">
        <v>0.399305555555555</v>
      </c>
      <c r="L196" s="3">
        <f t="shared" si="7"/>
        <v>317.39930555555554</v>
      </c>
      <c r="M196">
        <f t="shared" si="8"/>
        <v>517.075</v>
      </c>
      <c r="N196">
        <f t="shared" si="9"/>
        <v>126.66803919565166</v>
      </c>
    </row>
    <row r="197" spans="1:14" ht="12.75">
      <c r="A197" t="s">
        <v>161</v>
      </c>
      <c r="B197" s="1">
        <v>36842</v>
      </c>
      <c r="C197" s="2">
        <v>0.40417824074074077</v>
      </c>
      <c r="D197" t="s">
        <v>415</v>
      </c>
      <c r="E197">
        <v>0.675</v>
      </c>
      <c r="F197">
        <v>9.6224</v>
      </c>
      <c r="G197" t="s">
        <v>416</v>
      </c>
      <c r="H197">
        <v>1.658</v>
      </c>
      <c r="I197">
        <v>79.5701</v>
      </c>
      <c r="K197" s="2">
        <v>0.401388888888889</v>
      </c>
      <c r="L197" s="3">
        <f t="shared" si="7"/>
        <v>317.4013888888889</v>
      </c>
      <c r="M197">
        <f t="shared" si="8"/>
        <v>481.12000000000006</v>
      </c>
      <c r="N197">
        <f t="shared" si="9"/>
        <v>123.6014777170289</v>
      </c>
    </row>
    <row r="198" spans="1:14" ht="12.75">
      <c r="A198" t="s">
        <v>162</v>
      </c>
      <c r="B198" s="1">
        <v>36842</v>
      </c>
      <c r="C198" s="2">
        <v>0.40626157407407404</v>
      </c>
      <c r="D198" t="s">
        <v>415</v>
      </c>
      <c r="E198">
        <v>0.673</v>
      </c>
      <c r="F198">
        <v>10.1903</v>
      </c>
      <c r="G198" t="s">
        <v>416</v>
      </c>
      <c r="H198">
        <v>1.658</v>
      </c>
      <c r="I198">
        <v>80.9075</v>
      </c>
      <c r="K198" s="2">
        <v>0.403472222222222</v>
      </c>
      <c r="L198" s="3">
        <f aca="true" t="shared" si="10" ref="L198:L261">B198-DATE(1999,12,31)+K198</f>
        <v>317.4034722222222</v>
      </c>
      <c r="M198">
        <f aca="true" t="shared" si="11" ref="M198:M261">500*F198/$O$6</f>
        <v>509.51500000000004</v>
      </c>
      <c r="N198">
        <f t="shared" si="9"/>
        <v>125.1743930048674</v>
      </c>
    </row>
    <row r="199" spans="1:14" ht="12.75">
      <c r="A199" t="s">
        <v>163</v>
      </c>
      <c r="B199" s="1">
        <v>36842</v>
      </c>
      <c r="C199" s="2">
        <v>0.4083449074074074</v>
      </c>
      <c r="D199" t="s">
        <v>415</v>
      </c>
      <c r="E199">
        <v>0.673</v>
      </c>
      <c r="F199">
        <v>10.1661</v>
      </c>
      <c r="G199" t="s">
        <v>416</v>
      </c>
      <c r="H199">
        <v>1.658</v>
      </c>
      <c r="I199">
        <v>78.7981</v>
      </c>
      <c r="K199" s="2">
        <v>0.405555555555555</v>
      </c>
      <c r="L199" s="3">
        <f t="shared" si="10"/>
        <v>317.40555555555557</v>
      </c>
      <c r="M199">
        <f t="shared" si="11"/>
        <v>508.305</v>
      </c>
      <c r="N199">
        <f t="shared" si="9"/>
        <v>122.69352900893017</v>
      </c>
    </row>
    <row r="200" spans="1:14" ht="12.75">
      <c r="A200" t="s">
        <v>164</v>
      </c>
      <c r="B200" s="1">
        <v>36842</v>
      </c>
      <c r="C200" s="2">
        <v>0.41042824074074075</v>
      </c>
      <c r="D200" t="s">
        <v>415</v>
      </c>
      <c r="E200">
        <v>0.675</v>
      </c>
      <c r="F200">
        <v>9.6516</v>
      </c>
      <c r="G200" t="s">
        <v>416</v>
      </c>
      <c r="H200">
        <v>1.66</v>
      </c>
      <c r="I200">
        <v>83.4997</v>
      </c>
      <c r="K200" s="2">
        <v>0.407638888888889</v>
      </c>
      <c r="L200" s="3">
        <f t="shared" si="10"/>
        <v>317.40763888888887</v>
      </c>
      <c r="M200">
        <f t="shared" si="11"/>
        <v>482.58000000000004</v>
      </c>
      <c r="N200">
        <f t="shared" si="9"/>
        <v>128.22307777317525</v>
      </c>
    </row>
    <row r="201" spans="1:14" ht="12.75">
      <c r="A201" t="s">
        <v>165</v>
      </c>
      <c r="B201" s="1">
        <v>36842</v>
      </c>
      <c r="C201" s="2">
        <v>0.41252314814814817</v>
      </c>
      <c r="D201" t="s">
        <v>415</v>
      </c>
      <c r="E201">
        <v>0.675</v>
      </c>
      <c r="F201">
        <v>9.8067</v>
      </c>
      <c r="G201" t="s">
        <v>416</v>
      </c>
      <c r="H201">
        <v>1.658</v>
      </c>
      <c r="I201">
        <v>81.5935</v>
      </c>
      <c r="K201" s="2">
        <v>0.409722222222222</v>
      </c>
      <c r="L201" s="3">
        <f t="shared" si="10"/>
        <v>317.40972222222223</v>
      </c>
      <c r="M201">
        <f t="shared" si="11"/>
        <v>490.3349999999999</v>
      </c>
      <c r="N201">
        <f t="shared" si="9"/>
        <v>125.98119716776347</v>
      </c>
    </row>
    <row r="202" spans="1:14" ht="12.75">
      <c r="A202" t="s">
        <v>166</v>
      </c>
      <c r="B202" s="1">
        <v>36842</v>
      </c>
      <c r="C202" s="2">
        <v>0.41460648148148144</v>
      </c>
      <c r="D202" t="s">
        <v>415</v>
      </c>
      <c r="E202">
        <v>0.675</v>
      </c>
      <c r="F202">
        <v>10.0281</v>
      </c>
      <c r="G202" t="s">
        <v>416</v>
      </c>
      <c r="H202">
        <v>1.658</v>
      </c>
      <c r="I202">
        <v>83.7693</v>
      </c>
      <c r="K202" s="2">
        <v>0.411805555555555</v>
      </c>
      <c r="L202" s="3">
        <f t="shared" si="10"/>
        <v>317.41180555555553</v>
      </c>
      <c r="M202">
        <f t="shared" si="11"/>
        <v>501.40500000000003</v>
      </c>
      <c r="N202">
        <f t="shared" si="9"/>
        <v>128.5401541613922</v>
      </c>
    </row>
    <row r="203" spans="1:14" ht="12.75">
      <c r="A203" t="s">
        <v>167</v>
      </c>
      <c r="B203" s="1">
        <v>36842</v>
      </c>
      <c r="C203" s="2">
        <v>0.4166898148148148</v>
      </c>
      <c r="D203" t="s">
        <v>415</v>
      </c>
      <c r="E203">
        <v>0.675</v>
      </c>
      <c r="F203">
        <v>10.7851</v>
      </c>
      <c r="G203" t="s">
        <v>416</v>
      </c>
      <c r="H203">
        <v>1.66</v>
      </c>
      <c r="I203">
        <v>85.5916</v>
      </c>
      <c r="K203" s="2">
        <v>0.413888888888889</v>
      </c>
      <c r="L203" s="3">
        <f t="shared" si="10"/>
        <v>317.4138888888889</v>
      </c>
      <c r="M203">
        <f t="shared" si="11"/>
        <v>539.255</v>
      </c>
      <c r="N203">
        <f>(277-103)/(210-(AVERAGE($P$207,$P$47)))*I203+277-((277-103)/(210-(AVERAGE($P$207,$P$47)))*210)</f>
        <v>130.68336003026315</v>
      </c>
    </row>
    <row r="204" spans="1:14" ht="12.75">
      <c r="A204" t="s">
        <v>168</v>
      </c>
      <c r="B204" s="1">
        <v>36842</v>
      </c>
      <c r="C204" s="2">
        <v>0.4187731481481482</v>
      </c>
      <c r="D204" t="s">
        <v>415</v>
      </c>
      <c r="E204">
        <v>0.676</v>
      </c>
      <c r="F204">
        <v>10.9788</v>
      </c>
      <c r="G204" t="s">
        <v>416</v>
      </c>
      <c r="H204">
        <v>1.66</v>
      </c>
      <c r="I204">
        <v>84.5016</v>
      </c>
      <c r="K204" s="2">
        <v>0.415972222222222</v>
      </c>
      <c r="L204" s="3">
        <f t="shared" si="10"/>
        <v>317.4159722222222</v>
      </c>
      <c r="M204">
        <f t="shared" si="11"/>
        <v>548.9399999999999</v>
      </c>
      <c r="N204">
        <f t="shared" si="9"/>
        <v>129.4014117247869</v>
      </c>
    </row>
    <row r="205" spans="1:16" ht="12.75">
      <c r="A205" t="s">
        <v>169</v>
      </c>
      <c r="B205" s="1">
        <v>36842</v>
      </c>
      <c r="C205" s="2">
        <v>0.42085648148148147</v>
      </c>
      <c r="D205" t="s">
        <v>415</v>
      </c>
      <c r="E205" t="s">
        <v>423</v>
      </c>
      <c r="F205" t="s">
        <v>423</v>
      </c>
      <c r="G205" t="s">
        <v>416</v>
      </c>
      <c r="H205">
        <v>1.661</v>
      </c>
      <c r="I205">
        <v>64.9667</v>
      </c>
      <c r="K205" s="2">
        <v>0.418055555555555</v>
      </c>
      <c r="L205" s="3">
        <f t="shared" si="10"/>
        <v>317.41805555555555</v>
      </c>
      <c r="M205" t="s">
        <v>423</v>
      </c>
      <c r="N205" t="s">
        <v>423</v>
      </c>
      <c r="P205" t="s">
        <v>424</v>
      </c>
    </row>
    <row r="206" spans="1:14" ht="12.75">
      <c r="A206" t="s">
        <v>423</v>
      </c>
      <c r="B206" s="1">
        <v>36842</v>
      </c>
      <c r="C206">
        <f>AVERAGE(C205,C208)</f>
        <v>0.42398726851851853</v>
      </c>
      <c r="D206" t="s">
        <v>415</v>
      </c>
      <c r="E206" t="s">
        <v>423</v>
      </c>
      <c r="F206" t="s">
        <v>423</v>
      </c>
      <c r="G206" t="s">
        <v>416</v>
      </c>
      <c r="H206" t="s">
        <v>423</v>
      </c>
      <c r="I206" t="s">
        <v>423</v>
      </c>
      <c r="K206" s="2">
        <v>0.420138888888889</v>
      </c>
      <c r="L206" s="3">
        <f t="shared" si="10"/>
        <v>317.4201388888889</v>
      </c>
      <c r="M206" t="s">
        <v>423</v>
      </c>
      <c r="N206" t="s">
        <v>423</v>
      </c>
    </row>
    <row r="207" spans="1:16" ht="12.75">
      <c r="A207" t="s">
        <v>423</v>
      </c>
      <c r="B207" s="1">
        <v>36842</v>
      </c>
      <c r="C207">
        <f>AVERAGE(C206,C208)</f>
        <v>0.425552662037037</v>
      </c>
      <c r="D207" t="s">
        <v>415</v>
      </c>
      <c r="E207" t="s">
        <v>423</v>
      </c>
      <c r="F207" t="s">
        <v>423</v>
      </c>
      <c r="G207" t="s">
        <v>416</v>
      </c>
      <c r="H207" t="s">
        <v>423</v>
      </c>
      <c r="I207" t="s">
        <v>423</v>
      </c>
      <c r="K207" s="2">
        <v>0.422222222222222</v>
      </c>
      <c r="L207" s="3">
        <f t="shared" si="10"/>
        <v>317.4222222222222</v>
      </c>
      <c r="M207" t="s">
        <v>423</v>
      </c>
      <c r="N207" t="s">
        <v>423</v>
      </c>
      <c r="P207">
        <f>AVERAGE(I206:I208)</f>
        <v>62.0848</v>
      </c>
    </row>
    <row r="208" spans="1:16" ht="12.75">
      <c r="A208" t="s">
        <v>170</v>
      </c>
      <c r="B208" s="1">
        <v>36842</v>
      </c>
      <c r="C208" s="2">
        <v>0.42711805555555554</v>
      </c>
      <c r="D208" t="s">
        <v>415</v>
      </c>
      <c r="E208" t="s">
        <v>423</v>
      </c>
      <c r="F208" t="s">
        <v>423</v>
      </c>
      <c r="G208" t="s">
        <v>416</v>
      </c>
      <c r="H208">
        <v>1.663</v>
      </c>
      <c r="I208">
        <v>62.0848</v>
      </c>
      <c r="K208" s="2">
        <v>0.424305555555555</v>
      </c>
      <c r="L208" s="3">
        <f t="shared" si="10"/>
        <v>317.4243055555556</v>
      </c>
      <c r="M208" t="s">
        <v>423</v>
      </c>
      <c r="N208" t="s">
        <v>423</v>
      </c>
      <c r="P208" t="e">
        <f>STDEV(I206:I208)</f>
        <v>#DIV/0!</v>
      </c>
    </row>
    <row r="209" spans="1:14" ht="12.75">
      <c r="A209" t="s">
        <v>171</v>
      </c>
      <c r="B209" s="1">
        <v>36842</v>
      </c>
      <c r="C209" s="2">
        <v>0.42925925925925923</v>
      </c>
      <c r="D209" t="s">
        <v>415</v>
      </c>
      <c r="E209">
        <v>0.673</v>
      </c>
      <c r="F209">
        <v>9.6478</v>
      </c>
      <c r="G209" t="s">
        <v>416</v>
      </c>
      <c r="H209">
        <v>1.663</v>
      </c>
      <c r="I209">
        <v>79.9259</v>
      </c>
      <c r="K209" s="2">
        <v>0.426388888888889</v>
      </c>
      <c r="L209" s="3">
        <f t="shared" si="10"/>
        <v>317.4263888888889</v>
      </c>
      <c r="M209">
        <f t="shared" si="11"/>
        <v>482.39</v>
      </c>
      <c r="N209">
        <f aca="true" t="shared" si="12" ref="N209:N271">(277-103)/(210-(AVERAGE($P$207,$P$367)))*I209+277-((277-103)/(210-(AVERAGE($P$207,$P$367)))*210)</f>
        <v>122.83035912404287</v>
      </c>
    </row>
    <row r="210" spans="1:14" ht="12.75">
      <c r="A210" t="s">
        <v>172</v>
      </c>
      <c r="B210" s="1">
        <v>36842</v>
      </c>
      <c r="C210" s="2">
        <v>0.43128472222222225</v>
      </c>
      <c r="D210" t="s">
        <v>415</v>
      </c>
      <c r="E210">
        <v>0.675</v>
      </c>
      <c r="F210">
        <v>9.1028</v>
      </c>
      <c r="G210" t="s">
        <v>416</v>
      </c>
      <c r="H210">
        <v>1.665</v>
      </c>
      <c r="I210">
        <v>82.0011</v>
      </c>
      <c r="K210" s="2">
        <v>0.428472222222222</v>
      </c>
      <c r="L210" s="3">
        <f t="shared" si="10"/>
        <v>317.42847222222224</v>
      </c>
      <c r="M210">
        <f t="shared" si="11"/>
        <v>455.14000000000004</v>
      </c>
      <c r="N210">
        <f t="shared" si="12"/>
        <v>125.28997897723261</v>
      </c>
    </row>
    <row r="211" spans="1:14" ht="12.75">
      <c r="A211" t="s">
        <v>173</v>
      </c>
      <c r="B211" s="1">
        <v>36842</v>
      </c>
      <c r="C211" s="2">
        <v>0.43342592592592594</v>
      </c>
      <c r="D211" t="s">
        <v>415</v>
      </c>
      <c r="E211">
        <v>0.673</v>
      </c>
      <c r="F211">
        <v>9.3347</v>
      </c>
      <c r="G211" t="s">
        <v>416</v>
      </c>
      <c r="H211">
        <v>1.661</v>
      </c>
      <c r="I211">
        <v>81.4744</v>
      </c>
      <c r="K211" s="2">
        <v>0.430555555555555</v>
      </c>
      <c r="L211" s="3">
        <f t="shared" si="10"/>
        <v>317.43055555555554</v>
      </c>
      <c r="M211">
        <f t="shared" si="11"/>
        <v>466.73499999999996</v>
      </c>
      <c r="N211">
        <f t="shared" si="12"/>
        <v>124.66571058060819</v>
      </c>
    </row>
    <row r="212" spans="1:14" ht="12.75">
      <c r="A212" t="s">
        <v>174</v>
      </c>
      <c r="B212" s="1">
        <v>36842</v>
      </c>
      <c r="C212" s="2">
        <v>0.4354513888888889</v>
      </c>
      <c r="D212" t="s">
        <v>415</v>
      </c>
      <c r="E212">
        <v>0.675</v>
      </c>
      <c r="F212">
        <v>10.1421</v>
      </c>
      <c r="G212" t="s">
        <v>416</v>
      </c>
      <c r="H212">
        <v>1.66</v>
      </c>
      <c r="I212">
        <v>79.6437</v>
      </c>
      <c r="K212" s="2">
        <v>0.432638888888889</v>
      </c>
      <c r="L212" s="3">
        <f t="shared" si="10"/>
        <v>317.4326388888889</v>
      </c>
      <c r="M212">
        <f t="shared" si="11"/>
        <v>507.1049999999999</v>
      </c>
      <c r="N212">
        <f t="shared" si="12"/>
        <v>122.49588306266557</v>
      </c>
    </row>
    <row r="213" spans="1:14" ht="12.75">
      <c r="A213" t="s">
        <v>175</v>
      </c>
      <c r="B213" s="1">
        <v>36842</v>
      </c>
      <c r="C213" s="2">
        <v>0.43753472222222217</v>
      </c>
      <c r="D213" t="s">
        <v>415</v>
      </c>
      <c r="E213">
        <v>0.675</v>
      </c>
      <c r="F213">
        <v>9.4715</v>
      </c>
      <c r="G213" t="s">
        <v>416</v>
      </c>
      <c r="H213">
        <v>1.661</v>
      </c>
      <c r="I213">
        <v>82.8797</v>
      </c>
      <c r="K213" s="2">
        <v>0.434722222222222</v>
      </c>
      <c r="L213" s="3">
        <f t="shared" si="10"/>
        <v>317.4347222222222</v>
      </c>
      <c r="M213">
        <f t="shared" si="11"/>
        <v>473.575</v>
      </c>
      <c r="N213">
        <f t="shared" si="12"/>
        <v>126.33133499256243</v>
      </c>
    </row>
    <row r="214" spans="1:14" ht="12.75">
      <c r="A214" t="s">
        <v>423</v>
      </c>
      <c r="B214" s="1">
        <v>36842</v>
      </c>
      <c r="C214">
        <f>AVERAGE(C213,C215)</f>
        <v>0.4396238425925926</v>
      </c>
      <c r="D214" t="s">
        <v>415</v>
      </c>
      <c r="E214" t="s">
        <v>423</v>
      </c>
      <c r="F214" t="s">
        <v>423</v>
      </c>
      <c r="G214" t="s">
        <v>416</v>
      </c>
      <c r="H214" t="s">
        <v>423</v>
      </c>
      <c r="I214" t="s">
        <v>423</v>
      </c>
      <c r="K214" s="2">
        <v>0.436805555555556</v>
      </c>
      <c r="L214" s="3">
        <f t="shared" si="10"/>
        <v>317.43680555555557</v>
      </c>
      <c r="M214" t="s">
        <v>423</v>
      </c>
      <c r="N214" t="s">
        <v>423</v>
      </c>
    </row>
    <row r="215" spans="1:14" ht="12.75">
      <c r="A215" t="s">
        <v>176</v>
      </c>
      <c r="B215" s="1">
        <v>36842</v>
      </c>
      <c r="C215" s="2">
        <v>0.441712962962963</v>
      </c>
      <c r="D215" t="s">
        <v>415</v>
      </c>
      <c r="E215">
        <v>0.676</v>
      </c>
      <c r="F215">
        <v>10.7826</v>
      </c>
      <c r="G215" t="s">
        <v>416</v>
      </c>
      <c r="H215">
        <v>1.661</v>
      </c>
      <c r="I215">
        <v>81.2283</v>
      </c>
      <c r="K215" s="2">
        <v>0.438888888888889</v>
      </c>
      <c r="L215" s="3">
        <f t="shared" si="10"/>
        <v>317.43888888888887</v>
      </c>
      <c r="M215">
        <f t="shared" si="11"/>
        <v>539.13</v>
      </c>
      <c r="N215">
        <f t="shared" si="12"/>
        <v>124.37402185380111</v>
      </c>
    </row>
    <row r="216" spans="1:14" ht="12.75">
      <c r="A216" t="s">
        <v>423</v>
      </c>
      <c r="B216" s="1">
        <v>36842</v>
      </c>
      <c r="C216">
        <f>AVERAGE(C215,C217)</f>
        <v>0.4437962962962963</v>
      </c>
      <c r="D216" t="s">
        <v>415</v>
      </c>
      <c r="E216" t="s">
        <v>423</v>
      </c>
      <c r="F216" t="s">
        <v>423</v>
      </c>
      <c r="G216" t="s">
        <v>416</v>
      </c>
      <c r="H216" t="s">
        <v>423</v>
      </c>
      <c r="I216" t="s">
        <v>423</v>
      </c>
      <c r="K216" s="2">
        <v>0.440972222222222</v>
      </c>
      <c r="L216" s="3">
        <f t="shared" si="10"/>
        <v>317.44097222222223</v>
      </c>
      <c r="M216" t="s">
        <v>423</v>
      </c>
      <c r="N216" t="s">
        <v>423</v>
      </c>
    </row>
    <row r="217" spans="1:14" ht="12.75">
      <c r="A217" t="s">
        <v>177</v>
      </c>
      <c r="B217" s="1">
        <v>36842</v>
      </c>
      <c r="C217" s="2">
        <v>0.4458796296296296</v>
      </c>
      <c r="D217" t="s">
        <v>415</v>
      </c>
      <c r="E217">
        <v>0.675</v>
      </c>
      <c r="F217">
        <v>9.8906</v>
      </c>
      <c r="G217" t="s">
        <v>416</v>
      </c>
      <c r="H217">
        <v>1.661</v>
      </c>
      <c r="I217">
        <v>81.6427</v>
      </c>
      <c r="K217" s="2">
        <v>0.443055555555556</v>
      </c>
      <c r="L217" s="3">
        <f t="shared" si="10"/>
        <v>317.44305555555553</v>
      </c>
      <c r="M217">
        <f t="shared" si="11"/>
        <v>494.5299999999999</v>
      </c>
      <c r="N217">
        <f t="shared" si="12"/>
        <v>124.86518726781512</v>
      </c>
    </row>
    <row r="218" spans="1:14" ht="12.75">
      <c r="A218" t="s">
        <v>178</v>
      </c>
      <c r="B218" s="1">
        <v>36842</v>
      </c>
      <c r="C218" s="2">
        <v>0.44796296296296295</v>
      </c>
      <c r="D218" t="s">
        <v>415</v>
      </c>
      <c r="E218">
        <v>0.675</v>
      </c>
      <c r="F218">
        <v>9.836</v>
      </c>
      <c r="G218" t="s">
        <v>416</v>
      </c>
      <c r="H218">
        <v>1.661</v>
      </c>
      <c r="I218">
        <v>83.7131</v>
      </c>
      <c r="K218" s="2">
        <v>0.445138888888889</v>
      </c>
      <c r="L218" s="3">
        <f t="shared" si="10"/>
        <v>317.4451388888889</v>
      </c>
      <c r="M218">
        <f t="shared" si="11"/>
        <v>491.8</v>
      </c>
      <c r="N218">
        <f t="shared" si="12"/>
        <v>127.31911794632512</v>
      </c>
    </row>
    <row r="219" spans="1:14" ht="12.75">
      <c r="A219" t="s">
        <v>179</v>
      </c>
      <c r="B219" s="1">
        <v>36842</v>
      </c>
      <c r="C219" s="2">
        <v>0.45004629629629633</v>
      </c>
      <c r="D219" t="s">
        <v>415</v>
      </c>
      <c r="E219">
        <v>0.676</v>
      </c>
      <c r="F219">
        <v>9.7905</v>
      </c>
      <c r="G219" t="s">
        <v>416</v>
      </c>
      <c r="H219">
        <v>1.663</v>
      </c>
      <c r="I219">
        <v>83.9538</v>
      </c>
      <c r="K219" s="2">
        <v>0.447222222222222</v>
      </c>
      <c r="L219" s="3">
        <f t="shared" si="10"/>
        <v>317.4472222222222</v>
      </c>
      <c r="M219">
        <f t="shared" si="11"/>
        <v>489.525</v>
      </c>
      <c r="N219">
        <f t="shared" si="12"/>
        <v>127.60440635161748</v>
      </c>
    </row>
    <row r="220" spans="1:14" ht="12.75">
      <c r="A220" t="s">
        <v>180</v>
      </c>
      <c r="B220" s="1">
        <v>36842</v>
      </c>
      <c r="C220" s="2">
        <v>0.4521296296296296</v>
      </c>
      <c r="D220" t="s">
        <v>415</v>
      </c>
      <c r="E220">
        <v>0.681</v>
      </c>
      <c r="F220">
        <v>9.3908</v>
      </c>
      <c r="G220" t="s">
        <v>416</v>
      </c>
      <c r="H220">
        <v>1.668</v>
      </c>
      <c r="I220">
        <v>84.3824</v>
      </c>
      <c r="K220" s="2">
        <v>0.449305555555556</v>
      </c>
      <c r="L220" s="3">
        <f t="shared" si="10"/>
        <v>317.44930555555555</v>
      </c>
      <c r="M220">
        <f t="shared" si="11"/>
        <v>469.5400000000001</v>
      </c>
      <c r="N220">
        <f t="shared" si="12"/>
        <v>128.11240224072563</v>
      </c>
    </row>
    <row r="221" spans="1:14" ht="12.75">
      <c r="A221" t="s">
        <v>181</v>
      </c>
      <c r="B221" s="1">
        <v>36842</v>
      </c>
      <c r="C221" s="2">
        <v>0.454224537037037</v>
      </c>
      <c r="D221" t="s">
        <v>415</v>
      </c>
      <c r="E221">
        <v>0.676</v>
      </c>
      <c r="F221">
        <v>9.7255</v>
      </c>
      <c r="G221" t="s">
        <v>416</v>
      </c>
      <c r="H221">
        <v>1.663</v>
      </c>
      <c r="I221">
        <v>81.2148</v>
      </c>
      <c r="K221" s="2">
        <v>0.451388888888889</v>
      </c>
      <c r="L221" s="3">
        <f t="shared" si="10"/>
        <v>317.4513888888889</v>
      </c>
      <c r="M221">
        <f t="shared" si="11"/>
        <v>486.275</v>
      </c>
      <c r="N221">
        <f t="shared" si="12"/>
        <v>124.35802105001446</v>
      </c>
    </row>
    <row r="222" spans="1:14" ht="12.75">
      <c r="A222" t="s">
        <v>182</v>
      </c>
      <c r="B222" s="1">
        <v>36842</v>
      </c>
      <c r="C222" s="2">
        <v>0.4563078703703704</v>
      </c>
      <c r="D222" t="s">
        <v>415</v>
      </c>
      <c r="E222">
        <v>0.676</v>
      </c>
      <c r="F222">
        <v>9.7511</v>
      </c>
      <c r="G222" t="s">
        <v>416</v>
      </c>
      <c r="H222">
        <v>1.663</v>
      </c>
      <c r="I222">
        <v>84.5557</v>
      </c>
      <c r="K222" s="2">
        <v>0.453472222222222</v>
      </c>
      <c r="L222" s="3">
        <f t="shared" si="10"/>
        <v>317.4534722222222</v>
      </c>
      <c r="M222">
        <f t="shared" si="11"/>
        <v>487.55499999999995</v>
      </c>
      <c r="N222">
        <f t="shared" si="12"/>
        <v>128.31780515155722</v>
      </c>
    </row>
    <row r="223" spans="1:14" ht="12.75">
      <c r="A223" t="s">
        <v>183</v>
      </c>
      <c r="B223" s="1">
        <v>36842</v>
      </c>
      <c r="C223" s="2">
        <v>0.4583912037037037</v>
      </c>
      <c r="D223" t="s">
        <v>415</v>
      </c>
      <c r="E223">
        <v>0.676</v>
      </c>
      <c r="F223">
        <v>9.6196</v>
      </c>
      <c r="G223" t="s">
        <v>416</v>
      </c>
      <c r="H223">
        <v>1.663</v>
      </c>
      <c r="I223">
        <v>81.7589</v>
      </c>
      <c r="K223" s="2">
        <v>0.455555555555556</v>
      </c>
      <c r="L223" s="3">
        <f t="shared" si="10"/>
        <v>317.4555555555556</v>
      </c>
      <c r="M223">
        <f t="shared" si="11"/>
        <v>480.98</v>
      </c>
      <c r="N223">
        <f t="shared" si="12"/>
        <v>125.00291270485278</v>
      </c>
    </row>
    <row r="224" spans="1:14" ht="12.75">
      <c r="A224" t="s">
        <v>423</v>
      </c>
      <c r="B224" s="1">
        <v>36842</v>
      </c>
      <c r="C224">
        <f>AVERAGE(C223,C225)</f>
        <v>0.460474537037037</v>
      </c>
      <c r="D224" t="s">
        <v>415</v>
      </c>
      <c r="E224" t="s">
        <v>423</v>
      </c>
      <c r="F224" t="s">
        <v>423</v>
      </c>
      <c r="G224" t="s">
        <v>416</v>
      </c>
      <c r="H224" t="s">
        <v>423</v>
      </c>
      <c r="I224" t="s">
        <v>423</v>
      </c>
      <c r="K224" s="2">
        <v>0.457638888888889</v>
      </c>
      <c r="L224" s="3">
        <f t="shared" si="10"/>
        <v>317.4576388888889</v>
      </c>
      <c r="M224" t="s">
        <v>423</v>
      </c>
      <c r="N224" t="s">
        <v>423</v>
      </c>
    </row>
    <row r="225" spans="1:14" ht="12.75">
      <c r="A225" t="s">
        <v>184</v>
      </c>
      <c r="B225" s="1">
        <v>36842</v>
      </c>
      <c r="C225" s="2">
        <v>0.4625578703703704</v>
      </c>
      <c r="D225" t="s">
        <v>415</v>
      </c>
      <c r="E225">
        <v>0.676</v>
      </c>
      <c r="F225">
        <v>9.5724</v>
      </c>
      <c r="G225" t="s">
        <v>416</v>
      </c>
      <c r="H225">
        <v>1.663</v>
      </c>
      <c r="I225">
        <v>80.9541</v>
      </c>
      <c r="K225" s="2">
        <v>0.459722222222222</v>
      </c>
      <c r="L225" s="3">
        <f t="shared" si="10"/>
        <v>317.45972222222224</v>
      </c>
      <c r="M225">
        <f t="shared" si="11"/>
        <v>478.62</v>
      </c>
      <c r="N225">
        <f t="shared" si="12"/>
        <v>124.0490277502233</v>
      </c>
    </row>
    <row r="226" spans="1:14" ht="12.75">
      <c r="A226" t="s">
        <v>185</v>
      </c>
      <c r="B226" s="1">
        <v>36842</v>
      </c>
      <c r="C226" s="2">
        <v>0.4646412037037037</v>
      </c>
      <c r="D226" t="s">
        <v>415</v>
      </c>
      <c r="E226">
        <v>0.681</v>
      </c>
      <c r="F226">
        <v>10.1212</v>
      </c>
      <c r="G226" t="s">
        <v>416</v>
      </c>
      <c r="H226">
        <v>1.668</v>
      </c>
      <c r="I226">
        <v>83.7088</v>
      </c>
      <c r="K226" s="2">
        <v>0.461805555555556</v>
      </c>
      <c r="L226" s="3">
        <f t="shared" si="10"/>
        <v>317.46180555555554</v>
      </c>
      <c r="M226">
        <f t="shared" si="11"/>
        <v>506.06000000000006</v>
      </c>
      <c r="N226">
        <f t="shared" si="12"/>
        <v>127.31402139400788</v>
      </c>
    </row>
    <row r="227" spans="1:14" ht="12.75">
      <c r="A227" t="s">
        <v>186</v>
      </c>
      <c r="B227" s="1">
        <v>36842</v>
      </c>
      <c r="C227" s="2">
        <v>0.46672453703703703</v>
      </c>
      <c r="D227" t="s">
        <v>415</v>
      </c>
      <c r="E227">
        <v>0.676</v>
      </c>
      <c r="F227">
        <v>10.3538</v>
      </c>
      <c r="G227" t="s">
        <v>416</v>
      </c>
      <c r="H227">
        <v>1.663</v>
      </c>
      <c r="I227">
        <v>84.2159</v>
      </c>
      <c r="K227" s="2">
        <v>0.463888888888889</v>
      </c>
      <c r="L227" s="3">
        <f t="shared" si="10"/>
        <v>317.4638888888889</v>
      </c>
      <c r="M227">
        <f t="shared" si="11"/>
        <v>517.6899999999999</v>
      </c>
      <c r="N227">
        <f t="shared" si="12"/>
        <v>127.91505899402355</v>
      </c>
    </row>
    <row r="228" spans="1:14" ht="12.75">
      <c r="A228" t="s">
        <v>187</v>
      </c>
      <c r="B228" s="1">
        <v>36842</v>
      </c>
      <c r="C228" s="2">
        <v>0.46880787037037036</v>
      </c>
      <c r="D228" t="s">
        <v>415</v>
      </c>
      <c r="E228">
        <v>0.678</v>
      </c>
      <c r="F228">
        <v>10.3755</v>
      </c>
      <c r="G228" t="s">
        <v>416</v>
      </c>
      <c r="H228">
        <v>1.665</v>
      </c>
      <c r="I228">
        <v>85.9991</v>
      </c>
      <c r="K228" s="2">
        <v>0.465972222222222</v>
      </c>
      <c r="L228" s="3">
        <f t="shared" si="10"/>
        <v>317.4659722222222</v>
      </c>
      <c r="M228">
        <f t="shared" si="11"/>
        <v>518.775</v>
      </c>
      <c r="N228">
        <f t="shared" si="12"/>
        <v>130.0285873875316</v>
      </c>
    </row>
    <row r="229" spans="1:14" ht="12.75">
      <c r="A229" t="s">
        <v>188</v>
      </c>
      <c r="B229" s="1">
        <v>36842</v>
      </c>
      <c r="C229" s="2">
        <v>0.4709027777777777</v>
      </c>
      <c r="D229" t="s">
        <v>415</v>
      </c>
      <c r="E229">
        <v>0.676</v>
      </c>
      <c r="F229">
        <v>10.1936</v>
      </c>
      <c r="G229" t="s">
        <v>416</v>
      </c>
      <c r="H229">
        <v>1.666</v>
      </c>
      <c r="I229">
        <v>85.8815</v>
      </c>
      <c r="K229" s="2">
        <v>0.468055555555556</v>
      </c>
      <c r="L229" s="3">
        <f t="shared" si="10"/>
        <v>317.46805555555557</v>
      </c>
      <c r="M229">
        <f t="shared" si="11"/>
        <v>509.68</v>
      </c>
      <c r="N229">
        <f t="shared" si="12"/>
        <v>129.889202607879</v>
      </c>
    </row>
    <row r="230" spans="1:14" ht="12.75">
      <c r="A230" t="s">
        <v>189</v>
      </c>
      <c r="B230" s="1">
        <v>36842</v>
      </c>
      <c r="C230" s="2">
        <v>0.4729861111111111</v>
      </c>
      <c r="D230" t="s">
        <v>415</v>
      </c>
      <c r="E230">
        <v>0.675</v>
      </c>
      <c r="F230">
        <v>10.2527</v>
      </c>
      <c r="G230" t="s">
        <v>416</v>
      </c>
      <c r="H230">
        <v>1.666</v>
      </c>
      <c r="I230">
        <v>80.6557</v>
      </c>
      <c r="K230" s="2">
        <v>0.470138888888889</v>
      </c>
      <c r="L230" s="3">
        <f t="shared" si="10"/>
        <v>317.47013888888887</v>
      </c>
      <c r="M230">
        <f t="shared" si="11"/>
        <v>512.635</v>
      </c>
      <c r="N230">
        <f t="shared" si="12"/>
        <v>123.69535072430207</v>
      </c>
    </row>
    <row r="231" spans="1:14" ht="12.75">
      <c r="A231" t="s">
        <v>423</v>
      </c>
      <c r="B231" s="1">
        <v>36842</v>
      </c>
      <c r="C231">
        <f>AVERAGE(C230,C232)</f>
        <v>0.47506944444444443</v>
      </c>
      <c r="D231" t="s">
        <v>415</v>
      </c>
      <c r="E231" t="s">
        <v>423</v>
      </c>
      <c r="F231" t="s">
        <v>423</v>
      </c>
      <c r="G231" t="s">
        <v>416</v>
      </c>
      <c r="H231" t="s">
        <v>423</v>
      </c>
      <c r="I231" t="s">
        <v>423</v>
      </c>
      <c r="K231" s="2">
        <v>0.472222222222222</v>
      </c>
      <c r="L231" s="3">
        <f t="shared" si="10"/>
        <v>317.47222222222223</v>
      </c>
      <c r="M231" t="s">
        <v>423</v>
      </c>
      <c r="N231" t="s">
        <v>423</v>
      </c>
    </row>
    <row r="232" spans="1:14" ht="12.75">
      <c r="A232" t="s">
        <v>190</v>
      </c>
      <c r="B232" s="1">
        <v>36842</v>
      </c>
      <c r="C232" s="2">
        <v>0.47715277777777776</v>
      </c>
      <c r="D232" t="s">
        <v>415</v>
      </c>
      <c r="E232">
        <v>0.675</v>
      </c>
      <c r="F232">
        <v>9.6963</v>
      </c>
      <c r="G232" t="s">
        <v>416</v>
      </c>
      <c r="H232">
        <v>1.666</v>
      </c>
      <c r="I232">
        <v>82.9496</v>
      </c>
      <c r="K232" s="2">
        <v>0.474305555555555</v>
      </c>
      <c r="L232" s="3">
        <f t="shared" si="10"/>
        <v>317.47430555555553</v>
      </c>
      <c r="M232">
        <f t="shared" si="11"/>
        <v>484.81500000000005</v>
      </c>
      <c r="N232">
        <f t="shared" si="12"/>
        <v>126.41418359883554</v>
      </c>
    </row>
    <row r="233" spans="1:14" ht="12.75">
      <c r="A233" t="s">
        <v>191</v>
      </c>
      <c r="B233" s="1">
        <v>36842</v>
      </c>
      <c r="C233" s="2">
        <v>0.47923611111111114</v>
      </c>
      <c r="D233" t="s">
        <v>415</v>
      </c>
      <c r="E233">
        <v>0.676</v>
      </c>
      <c r="F233">
        <v>9.707</v>
      </c>
      <c r="G233" t="s">
        <v>416</v>
      </c>
      <c r="H233">
        <v>1.668</v>
      </c>
      <c r="I233">
        <v>84.2888</v>
      </c>
      <c r="K233" s="2">
        <v>0.476388888888889</v>
      </c>
      <c r="L233" s="3">
        <f t="shared" si="10"/>
        <v>317.4763888888889</v>
      </c>
      <c r="M233">
        <f t="shared" si="11"/>
        <v>485.35</v>
      </c>
      <c r="N233">
        <f t="shared" si="12"/>
        <v>128.00146333447148</v>
      </c>
    </row>
    <row r="234" spans="1:14" ht="12.75">
      <c r="A234" t="s">
        <v>423</v>
      </c>
      <c r="B234" s="1">
        <v>36842</v>
      </c>
      <c r="C234">
        <f>AVERAGE(C233,C235)</f>
        <v>0.48132523148148154</v>
      </c>
      <c r="D234" t="s">
        <v>415</v>
      </c>
      <c r="E234" t="s">
        <v>423</v>
      </c>
      <c r="F234" t="s">
        <v>423</v>
      </c>
      <c r="G234" t="s">
        <v>416</v>
      </c>
      <c r="H234" t="s">
        <v>423</v>
      </c>
      <c r="I234" t="s">
        <v>423</v>
      </c>
      <c r="K234" s="2">
        <v>0.478472222222222</v>
      </c>
      <c r="L234" s="3">
        <f t="shared" si="10"/>
        <v>317.4784722222222</v>
      </c>
      <c r="M234" t="s">
        <v>423</v>
      </c>
      <c r="N234" t="s">
        <v>423</v>
      </c>
    </row>
    <row r="235" spans="1:14" ht="12.75">
      <c r="A235" t="s">
        <v>192</v>
      </c>
      <c r="B235" s="1">
        <v>36842</v>
      </c>
      <c r="C235" s="2">
        <v>0.4834143518518519</v>
      </c>
      <c r="D235" t="s">
        <v>415</v>
      </c>
      <c r="E235">
        <v>0.676</v>
      </c>
      <c r="F235">
        <v>9.9738</v>
      </c>
      <c r="G235" t="s">
        <v>416</v>
      </c>
      <c r="H235">
        <v>1.666</v>
      </c>
      <c r="I235">
        <v>83.5123</v>
      </c>
      <c r="K235" s="2">
        <v>0.480555555555555</v>
      </c>
      <c r="L235" s="3">
        <f t="shared" si="10"/>
        <v>317.48055555555555</v>
      </c>
      <c r="M235">
        <f t="shared" si="11"/>
        <v>498.69000000000005</v>
      </c>
      <c r="N235">
        <f t="shared" si="12"/>
        <v>127.08112080555773</v>
      </c>
    </row>
    <row r="236" spans="1:14" ht="12.75">
      <c r="A236" t="s">
        <v>193</v>
      </c>
      <c r="B236" s="1">
        <v>36842</v>
      </c>
      <c r="C236" s="2">
        <v>0.48549768518518516</v>
      </c>
      <c r="D236" t="s">
        <v>415</v>
      </c>
      <c r="E236">
        <v>0.676</v>
      </c>
      <c r="F236">
        <v>9.7284</v>
      </c>
      <c r="G236" t="s">
        <v>416</v>
      </c>
      <c r="H236">
        <v>1.665</v>
      </c>
      <c r="I236">
        <v>85.641</v>
      </c>
      <c r="K236" s="2">
        <v>0.482638888888889</v>
      </c>
      <c r="L236" s="3">
        <f t="shared" si="10"/>
        <v>317.4826388888889</v>
      </c>
      <c r="M236">
        <f t="shared" si="11"/>
        <v>486.4200000000001</v>
      </c>
      <c r="N236">
        <f t="shared" si="12"/>
        <v>129.6041512515316</v>
      </c>
    </row>
    <row r="237" spans="1:14" ht="12.75">
      <c r="A237" t="s">
        <v>194</v>
      </c>
      <c r="B237" s="1">
        <v>36842</v>
      </c>
      <c r="C237" s="2">
        <v>0.48758101851851854</v>
      </c>
      <c r="D237" t="s">
        <v>415</v>
      </c>
      <c r="E237">
        <v>0.676</v>
      </c>
      <c r="F237">
        <v>9.28</v>
      </c>
      <c r="G237" t="s">
        <v>416</v>
      </c>
      <c r="H237">
        <v>1.665</v>
      </c>
      <c r="I237">
        <v>84.6427</v>
      </c>
      <c r="K237" s="2">
        <v>0.484722222222222</v>
      </c>
      <c r="L237" s="3">
        <f t="shared" si="10"/>
        <v>317.4847222222222</v>
      </c>
      <c r="M237">
        <f t="shared" si="11"/>
        <v>464</v>
      </c>
      <c r="N237">
        <f t="shared" si="12"/>
        <v>128.4209214426268</v>
      </c>
    </row>
    <row r="238" spans="1:14" ht="12.75">
      <c r="A238" t="s">
        <v>423</v>
      </c>
      <c r="B238" s="1">
        <v>36842</v>
      </c>
      <c r="C238">
        <f>AVERAGE(C237,C239)</f>
        <v>0.48966435185185186</v>
      </c>
      <c r="D238" t="s">
        <v>415</v>
      </c>
      <c r="E238" t="s">
        <v>423</v>
      </c>
      <c r="F238" t="s">
        <v>423</v>
      </c>
      <c r="G238" t="s">
        <v>416</v>
      </c>
      <c r="H238" t="s">
        <v>423</v>
      </c>
      <c r="I238" t="s">
        <v>423</v>
      </c>
      <c r="K238" s="2">
        <v>0.486805555555555</v>
      </c>
      <c r="L238" s="3">
        <f t="shared" si="10"/>
        <v>317.4868055555556</v>
      </c>
      <c r="M238" t="s">
        <v>423</v>
      </c>
      <c r="N238" t="s">
        <v>423</v>
      </c>
    </row>
    <row r="239" spans="1:14" ht="12.75">
      <c r="A239" t="s">
        <v>195</v>
      </c>
      <c r="B239" s="1">
        <v>36842</v>
      </c>
      <c r="C239" s="2">
        <v>0.4917476851851852</v>
      </c>
      <c r="D239" t="s">
        <v>415</v>
      </c>
      <c r="E239">
        <v>0.676</v>
      </c>
      <c r="F239">
        <v>9.6344</v>
      </c>
      <c r="G239" t="s">
        <v>416</v>
      </c>
      <c r="H239">
        <v>1.665</v>
      </c>
      <c r="I239">
        <v>86.6517</v>
      </c>
      <c r="K239" s="2">
        <v>0.488888888888889</v>
      </c>
      <c r="L239" s="3">
        <f t="shared" si="10"/>
        <v>317.4888888888889</v>
      </c>
      <c r="M239">
        <f t="shared" si="11"/>
        <v>481.71999999999997</v>
      </c>
      <c r="N239">
        <f t="shared" si="12"/>
        <v>130.80207809502568</v>
      </c>
    </row>
    <row r="240" spans="1:14" ht="12.75">
      <c r="A240" t="s">
        <v>196</v>
      </c>
      <c r="B240" s="1">
        <v>36842</v>
      </c>
      <c r="C240" s="2">
        <v>0.49383101851851857</v>
      </c>
      <c r="D240" t="s">
        <v>415</v>
      </c>
      <c r="E240">
        <v>0.676</v>
      </c>
      <c r="F240">
        <v>9.9345</v>
      </c>
      <c r="G240" t="s">
        <v>416</v>
      </c>
      <c r="H240">
        <v>1.665</v>
      </c>
      <c r="I240">
        <v>86.0766</v>
      </c>
      <c r="K240" s="2">
        <v>0.490972222222222</v>
      </c>
      <c r="L240" s="3">
        <f t="shared" si="10"/>
        <v>317.49097222222224</v>
      </c>
      <c r="M240">
        <f t="shared" si="11"/>
        <v>496.725</v>
      </c>
      <c r="N240">
        <f t="shared" si="12"/>
        <v>130.12044385371425</v>
      </c>
    </row>
    <row r="241" spans="1:14" ht="12.75">
      <c r="A241" t="s">
        <v>197</v>
      </c>
      <c r="B241" s="1">
        <v>36842</v>
      </c>
      <c r="C241" s="2">
        <v>0.49591435185185184</v>
      </c>
      <c r="D241" t="s">
        <v>415</v>
      </c>
      <c r="E241">
        <v>0.678</v>
      </c>
      <c r="F241">
        <v>10.075</v>
      </c>
      <c r="G241" t="s">
        <v>416</v>
      </c>
      <c r="H241">
        <v>1.666</v>
      </c>
      <c r="I241">
        <v>85.1013</v>
      </c>
      <c r="K241" s="2">
        <v>0.493055555555555</v>
      </c>
      <c r="L241" s="3">
        <f t="shared" si="10"/>
        <v>317.49305555555554</v>
      </c>
      <c r="M241">
        <f t="shared" si="11"/>
        <v>503.75</v>
      </c>
      <c r="N241">
        <f t="shared" si="12"/>
        <v>128.96447467348295</v>
      </c>
    </row>
    <row r="242" spans="1:14" ht="12.75">
      <c r="A242" t="s">
        <v>198</v>
      </c>
      <c r="B242" s="1">
        <v>36842</v>
      </c>
      <c r="C242" s="2">
        <v>0.4979976851851852</v>
      </c>
      <c r="D242" t="s">
        <v>415</v>
      </c>
      <c r="E242">
        <v>0.676</v>
      </c>
      <c r="F242">
        <v>9.8429</v>
      </c>
      <c r="G242" t="s">
        <v>416</v>
      </c>
      <c r="H242">
        <v>1.665</v>
      </c>
      <c r="I242">
        <v>88.8578</v>
      </c>
      <c r="K242" s="2">
        <v>0.495138888888889</v>
      </c>
      <c r="L242" s="3">
        <f t="shared" si="10"/>
        <v>317.4951388888889</v>
      </c>
      <c r="M242">
        <f t="shared" si="11"/>
        <v>492.145</v>
      </c>
      <c r="N242">
        <f t="shared" si="12"/>
        <v>133.41684648270964</v>
      </c>
    </row>
    <row r="243" spans="1:14" ht="12.75">
      <c r="A243" t="s">
        <v>199</v>
      </c>
      <c r="B243" s="1">
        <v>36842</v>
      </c>
      <c r="C243" s="2">
        <v>0.5000925925925926</v>
      </c>
      <c r="D243" t="s">
        <v>415</v>
      </c>
      <c r="E243">
        <v>0.676</v>
      </c>
      <c r="F243">
        <v>9.8827</v>
      </c>
      <c r="G243" t="s">
        <v>416</v>
      </c>
      <c r="H243">
        <v>1.665</v>
      </c>
      <c r="I243">
        <v>89.3061</v>
      </c>
      <c r="K243" s="2">
        <v>0.497222222222222</v>
      </c>
      <c r="L243" s="3">
        <f t="shared" si="10"/>
        <v>317.4972222222222</v>
      </c>
      <c r="M243">
        <f t="shared" si="11"/>
        <v>494.13500000000005</v>
      </c>
      <c r="N243">
        <f t="shared" si="12"/>
        <v>133.94819169289903</v>
      </c>
    </row>
    <row r="244" spans="1:14" ht="12.75">
      <c r="A244" t="s">
        <v>200</v>
      </c>
      <c r="B244" s="1">
        <v>36842</v>
      </c>
      <c r="C244" s="2">
        <v>0.5021759259259259</v>
      </c>
      <c r="D244" t="s">
        <v>415</v>
      </c>
      <c r="E244">
        <v>0.678</v>
      </c>
      <c r="F244">
        <v>9.5697</v>
      </c>
      <c r="G244" t="s">
        <v>416</v>
      </c>
      <c r="H244">
        <v>1.666</v>
      </c>
      <c r="I244">
        <v>92.96</v>
      </c>
      <c r="K244" s="2">
        <v>0.499305555555555</v>
      </c>
      <c r="L244" s="3">
        <f t="shared" si="10"/>
        <v>317.49930555555557</v>
      </c>
      <c r="M244">
        <f t="shared" si="11"/>
        <v>478.48499999999996</v>
      </c>
      <c r="N244">
        <f t="shared" si="12"/>
        <v>138.27895739334716</v>
      </c>
    </row>
    <row r="245" spans="1:14" ht="12.75">
      <c r="A245" t="s">
        <v>201</v>
      </c>
      <c r="B245" s="1">
        <v>36842</v>
      </c>
      <c r="C245" s="2">
        <v>0.5042592592592593</v>
      </c>
      <c r="D245" t="s">
        <v>415</v>
      </c>
      <c r="E245">
        <v>0.678</v>
      </c>
      <c r="F245">
        <v>10.4108</v>
      </c>
      <c r="G245" t="s">
        <v>416</v>
      </c>
      <c r="H245">
        <v>1.665</v>
      </c>
      <c r="I245">
        <v>93.1934</v>
      </c>
      <c r="K245" s="2">
        <v>0.501388888888889</v>
      </c>
      <c r="L245" s="3">
        <f t="shared" si="10"/>
        <v>317.50138888888887</v>
      </c>
      <c r="M245">
        <f t="shared" si="11"/>
        <v>520.54</v>
      </c>
      <c r="N245">
        <f t="shared" si="12"/>
        <v>138.5555935121475</v>
      </c>
    </row>
    <row r="246" spans="1:14" ht="12.75">
      <c r="A246" t="s">
        <v>202</v>
      </c>
      <c r="B246" s="1">
        <v>36842</v>
      </c>
      <c r="C246" s="2">
        <v>0.5063425925925926</v>
      </c>
      <c r="D246" t="s">
        <v>415</v>
      </c>
      <c r="E246">
        <v>0.676</v>
      </c>
      <c r="F246">
        <v>9.7872</v>
      </c>
      <c r="G246" t="s">
        <v>416</v>
      </c>
      <c r="H246">
        <v>1.665</v>
      </c>
      <c r="I246">
        <v>89.8273</v>
      </c>
      <c r="K246" s="2">
        <v>0.503472222222222</v>
      </c>
      <c r="L246" s="3">
        <f t="shared" si="10"/>
        <v>317.50347222222223</v>
      </c>
      <c r="M246">
        <f t="shared" si="11"/>
        <v>489.36</v>
      </c>
      <c r="N246">
        <f t="shared" si="12"/>
        <v>134.5659412435363</v>
      </c>
    </row>
    <row r="247" spans="1:14" ht="12.75">
      <c r="A247" t="s">
        <v>203</v>
      </c>
      <c r="B247" s="1">
        <v>36842</v>
      </c>
      <c r="C247" s="2">
        <v>0.508425925925926</v>
      </c>
      <c r="D247" t="s">
        <v>415</v>
      </c>
      <c r="E247">
        <v>0.676</v>
      </c>
      <c r="F247">
        <v>9.7708</v>
      </c>
      <c r="G247" t="s">
        <v>416</v>
      </c>
      <c r="H247">
        <v>1.665</v>
      </c>
      <c r="I247">
        <v>86.4981</v>
      </c>
      <c r="K247" s="2">
        <v>0.505555555555555</v>
      </c>
      <c r="L247" s="3">
        <f t="shared" si="10"/>
        <v>317.50555555555553</v>
      </c>
      <c r="M247">
        <f t="shared" si="11"/>
        <v>488.53999999999996</v>
      </c>
      <c r="N247">
        <f t="shared" si="12"/>
        <v>130.62002450527527</v>
      </c>
    </row>
    <row r="248" spans="1:14" ht="12.75">
      <c r="A248" t="s">
        <v>204</v>
      </c>
      <c r="B248" s="1">
        <v>36842</v>
      </c>
      <c r="C248" s="2">
        <v>0.5105092592592593</v>
      </c>
      <c r="D248" t="s">
        <v>415</v>
      </c>
      <c r="E248">
        <v>0.678</v>
      </c>
      <c r="F248">
        <v>10.1726</v>
      </c>
      <c r="G248" t="s">
        <v>416</v>
      </c>
      <c r="H248">
        <v>1.666</v>
      </c>
      <c r="I248">
        <v>89.227</v>
      </c>
      <c r="K248" s="2">
        <v>0.507638888888889</v>
      </c>
      <c r="L248" s="3">
        <f t="shared" si="10"/>
        <v>317.5076388888889</v>
      </c>
      <c r="M248">
        <f t="shared" si="11"/>
        <v>508.62999999999994</v>
      </c>
      <c r="N248">
        <f t="shared" si="12"/>
        <v>133.85443883515651</v>
      </c>
    </row>
    <row r="249" spans="1:14" ht="12.75">
      <c r="A249" t="s">
        <v>205</v>
      </c>
      <c r="B249" s="1">
        <v>36842</v>
      </c>
      <c r="C249" s="2">
        <v>0.5125925925925926</v>
      </c>
      <c r="D249" t="s">
        <v>415</v>
      </c>
      <c r="E249">
        <v>0.676</v>
      </c>
      <c r="F249">
        <v>10.0707</v>
      </c>
      <c r="G249" t="s">
        <v>416</v>
      </c>
      <c r="H249">
        <v>1.666</v>
      </c>
      <c r="I249">
        <v>93.2658</v>
      </c>
      <c r="K249" s="2">
        <v>0.509722222222222</v>
      </c>
      <c r="L249" s="3">
        <f t="shared" si="10"/>
        <v>317.5097222222222</v>
      </c>
      <c r="M249">
        <f t="shared" si="11"/>
        <v>503.535</v>
      </c>
      <c r="N249">
        <f t="shared" si="12"/>
        <v>138.64140523023295</v>
      </c>
    </row>
    <row r="250" spans="1:14" ht="12.75">
      <c r="A250" t="s">
        <v>206</v>
      </c>
      <c r="B250" s="1">
        <v>36842</v>
      </c>
      <c r="C250" s="2">
        <v>0.5146875</v>
      </c>
      <c r="D250" t="s">
        <v>415</v>
      </c>
      <c r="E250">
        <v>0.678</v>
      </c>
      <c r="F250">
        <v>10.6471</v>
      </c>
      <c r="G250" t="s">
        <v>416</v>
      </c>
      <c r="H250">
        <v>1.668</v>
      </c>
      <c r="I250">
        <v>92.3244</v>
      </c>
      <c r="K250" s="2">
        <v>0.511805555555555</v>
      </c>
      <c r="L250" s="3">
        <f t="shared" si="10"/>
        <v>317.51180555555555</v>
      </c>
      <c r="M250">
        <f t="shared" si="11"/>
        <v>532.355</v>
      </c>
      <c r="N250">
        <f t="shared" si="12"/>
        <v>137.52561584617703</v>
      </c>
    </row>
    <row r="251" spans="1:14" ht="12.75">
      <c r="A251" t="s">
        <v>207</v>
      </c>
      <c r="B251" s="1">
        <v>36842</v>
      </c>
      <c r="C251" s="2">
        <v>0.5167708333333333</v>
      </c>
      <c r="D251" t="s">
        <v>415</v>
      </c>
      <c r="E251">
        <v>0.68</v>
      </c>
      <c r="F251">
        <v>11.9548</v>
      </c>
      <c r="G251" t="s">
        <v>416</v>
      </c>
      <c r="H251">
        <v>1.668</v>
      </c>
      <c r="I251">
        <v>93.0656</v>
      </c>
      <c r="K251" s="2">
        <v>0.513888888888889</v>
      </c>
      <c r="L251" s="3">
        <f t="shared" si="10"/>
        <v>317.5138888888889</v>
      </c>
      <c r="M251">
        <f t="shared" si="11"/>
        <v>597.74</v>
      </c>
      <c r="N251">
        <f t="shared" si="12"/>
        <v>138.40411923630055</v>
      </c>
    </row>
    <row r="252" spans="1:14" ht="12.75">
      <c r="A252" t="s">
        <v>208</v>
      </c>
      <c r="B252" s="1">
        <v>36842</v>
      </c>
      <c r="C252" s="2">
        <v>0.5188541666666667</v>
      </c>
      <c r="D252" t="s">
        <v>415</v>
      </c>
      <c r="E252">
        <v>0.678</v>
      </c>
      <c r="F252">
        <v>9.7905</v>
      </c>
      <c r="G252" t="s">
        <v>416</v>
      </c>
      <c r="H252">
        <v>1.666</v>
      </c>
      <c r="I252">
        <v>89.2166</v>
      </c>
      <c r="K252" s="2">
        <v>0.515972222222222</v>
      </c>
      <c r="L252" s="3">
        <f t="shared" si="10"/>
        <v>317.5159722222222</v>
      </c>
      <c r="M252">
        <f t="shared" si="11"/>
        <v>489.525</v>
      </c>
      <c r="N252">
        <f t="shared" si="12"/>
        <v>133.84211229001713</v>
      </c>
    </row>
    <row r="253" spans="1:14" ht="12.75">
      <c r="A253" t="s">
        <v>209</v>
      </c>
      <c r="B253" s="1">
        <v>36842</v>
      </c>
      <c r="C253" s="2">
        <v>0.5209375</v>
      </c>
      <c r="D253" t="s">
        <v>415</v>
      </c>
      <c r="E253">
        <v>0.68</v>
      </c>
      <c r="F253">
        <v>9.8833</v>
      </c>
      <c r="G253" t="s">
        <v>416</v>
      </c>
      <c r="H253">
        <v>1.668</v>
      </c>
      <c r="I253">
        <v>94.6269</v>
      </c>
      <c r="K253" s="2">
        <v>0.518055555555555</v>
      </c>
      <c r="L253" s="3">
        <f t="shared" si="10"/>
        <v>317.5180555555556</v>
      </c>
      <c r="M253">
        <f t="shared" si="11"/>
        <v>494.1650000000001</v>
      </c>
      <c r="N253">
        <f t="shared" si="12"/>
        <v>140.25464182534503</v>
      </c>
    </row>
    <row r="254" spans="1:14" ht="12.75">
      <c r="A254" t="s">
        <v>210</v>
      </c>
      <c r="B254" s="1">
        <v>36842</v>
      </c>
      <c r="C254" s="2">
        <v>0.5230208333333334</v>
      </c>
      <c r="D254" t="s">
        <v>415</v>
      </c>
      <c r="E254">
        <v>0.678</v>
      </c>
      <c r="F254">
        <v>10.5254</v>
      </c>
      <c r="G254" t="s">
        <v>416</v>
      </c>
      <c r="H254">
        <v>1.668</v>
      </c>
      <c r="I254">
        <v>95.2968</v>
      </c>
      <c r="K254" s="2">
        <v>0.520138888888888</v>
      </c>
      <c r="L254" s="3">
        <f t="shared" si="10"/>
        <v>317.5201388888889</v>
      </c>
      <c r="M254">
        <f t="shared" si="11"/>
        <v>526.27</v>
      </c>
      <c r="N254">
        <f t="shared" si="12"/>
        <v>141.04863726658047</v>
      </c>
    </row>
    <row r="255" spans="1:14" ht="12.75">
      <c r="A255" t="s">
        <v>423</v>
      </c>
      <c r="B255" s="1">
        <v>36842</v>
      </c>
      <c r="C255">
        <f>AVERAGE(C254,C256)</f>
        <v>0.5251041666666667</v>
      </c>
      <c r="D255" t="s">
        <v>415</v>
      </c>
      <c r="E255" t="s">
        <v>423</v>
      </c>
      <c r="F255" t="s">
        <v>423</v>
      </c>
      <c r="G255" t="s">
        <v>416</v>
      </c>
      <c r="H255" t="s">
        <v>423</v>
      </c>
      <c r="I255" t="s">
        <v>423</v>
      </c>
      <c r="K255" s="2">
        <v>0.522222222222222</v>
      </c>
      <c r="L255" s="3">
        <f t="shared" si="10"/>
        <v>317.52222222222224</v>
      </c>
      <c r="M255" t="s">
        <v>423</v>
      </c>
      <c r="N255" t="s">
        <v>423</v>
      </c>
    </row>
    <row r="256" spans="1:14" ht="12.75">
      <c r="A256" t="s">
        <v>211</v>
      </c>
      <c r="B256" s="1">
        <v>36842</v>
      </c>
      <c r="C256" s="2">
        <v>0.5271875</v>
      </c>
      <c r="D256" t="s">
        <v>415</v>
      </c>
      <c r="E256">
        <v>0.678</v>
      </c>
      <c r="F256">
        <v>9.7984</v>
      </c>
      <c r="G256" t="s">
        <v>416</v>
      </c>
      <c r="H256">
        <v>1.668</v>
      </c>
      <c r="I256">
        <v>92.6876</v>
      </c>
      <c r="K256" s="2">
        <v>0.524305555555555</v>
      </c>
      <c r="L256" s="3">
        <f t="shared" si="10"/>
        <v>317.52430555555554</v>
      </c>
      <c r="M256">
        <f t="shared" si="11"/>
        <v>489.9200000000001</v>
      </c>
      <c r="N256">
        <f t="shared" si="12"/>
        <v>137.95609673027425</v>
      </c>
    </row>
    <row r="257" spans="1:14" ht="12.75">
      <c r="A257" t="s">
        <v>212</v>
      </c>
      <c r="B257" s="1">
        <v>36842</v>
      </c>
      <c r="C257" s="2">
        <v>0.5292824074074074</v>
      </c>
      <c r="D257" t="s">
        <v>415</v>
      </c>
      <c r="E257">
        <v>0.678</v>
      </c>
      <c r="F257">
        <v>10.5709</v>
      </c>
      <c r="G257" t="s">
        <v>416</v>
      </c>
      <c r="H257">
        <v>1.668</v>
      </c>
      <c r="I257">
        <v>92.5438</v>
      </c>
      <c r="K257" s="2">
        <v>0.526388888888889</v>
      </c>
      <c r="L257" s="3">
        <f t="shared" si="10"/>
        <v>317.5263888888889</v>
      </c>
      <c r="M257">
        <f t="shared" si="11"/>
        <v>528.545</v>
      </c>
      <c r="N257">
        <f t="shared" si="12"/>
        <v>137.7856585388283</v>
      </c>
    </row>
    <row r="258" spans="1:14" ht="12.75">
      <c r="A258" t="s">
        <v>213</v>
      </c>
      <c r="B258" s="1">
        <v>36842</v>
      </c>
      <c r="C258" s="2">
        <v>0.5313657407407407</v>
      </c>
      <c r="D258" t="s">
        <v>415</v>
      </c>
      <c r="E258">
        <v>0.678</v>
      </c>
      <c r="F258">
        <v>8.9297</v>
      </c>
      <c r="G258" t="s">
        <v>416</v>
      </c>
      <c r="H258">
        <v>1.668</v>
      </c>
      <c r="I258">
        <v>94.2346</v>
      </c>
      <c r="K258" s="2">
        <v>0.528472222222222</v>
      </c>
      <c r="L258" s="3">
        <f t="shared" si="10"/>
        <v>317.5284722222222</v>
      </c>
      <c r="M258">
        <f t="shared" si="11"/>
        <v>446.485</v>
      </c>
      <c r="N258">
        <f t="shared" si="12"/>
        <v>139.78967031975216</v>
      </c>
    </row>
    <row r="259" spans="1:14" ht="12.75">
      <c r="A259" t="s">
        <v>214</v>
      </c>
      <c r="B259" s="1">
        <v>36842</v>
      </c>
      <c r="C259" s="2">
        <v>0.533449074074074</v>
      </c>
      <c r="D259" t="s">
        <v>415</v>
      </c>
      <c r="E259">
        <v>0.678</v>
      </c>
      <c r="F259">
        <v>9.8857</v>
      </c>
      <c r="G259" t="s">
        <v>416</v>
      </c>
      <c r="H259">
        <v>1.668</v>
      </c>
      <c r="I259">
        <v>93.4225</v>
      </c>
      <c r="K259" s="2">
        <v>0.530555555555555</v>
      </c>
      <c r="L259" s="3">
        <f t="shared" si="10"/>
        <v>317.53055555555557</v>
      </c>
      <c r="M259">
        <f t="shared" si="11"/>
        <v>494.285</v>
      </c>
      <c r="N259">
        <f t="shared" si="12"/>
        <v>138.82713307863062</v>
      </c>
    </row>
    <row r="260" spans="1:14" ht="12.75">
      <c r="A260" t="s">
        <v>215</v>
      </c>
      <c r="B260" s="1">
        <v>36842</v>
      </c>
      <c r="C260" s="2">
        <v>0.5355324074074074</v>
      </c>
      <c r="D260" t="s">
        <v>415</v>
      </c>
      <c r="E260">
        <v>0.678</v>
      </c>
      <c r="F260">
        <v>10.0397</v>
      </c>
      <c r="G260" t="s">
        <v>416</v>
      </c>
      <c r="H260">
        <v>1.668</v>
      </c>
      <c r="I260">
        <v>92.8322</v>
      </c>
      <c r="K260" s="2">
        <v>0.532638888888889</v>
      </c>
      <c r="L260" s="3">
        <f t="shared" si="10"/>
        <v>317.53263888888887</v>
      </c>
      <c r="M260">
        <f t="shared" si="11"/>
        <v>501.985</v>
      </c>
      <c r="N260">
        <f t="shared" si="12"/>
        <v>138.1274831175002</v>
      </c>
    </row>
    <row r="261" spans="1:14" ht="12.75">
      <c r="A261" t="s">
        <v>216</v>
      </c>
      <c r="B261" s="1">
        <v>36842</v>
      </c>
      <c r="C261" s="2">
        <v>0.5376157407407408</v>
      </c>
      <c r="D261" t="s">
        <v>415</v>
      </c>
      <c r="E261">
        <v>0.678</v>
      </c>
      <c r="F261">
        <v>9.8236</v>
      </c>
      <c r="G261" t="s">
        <v>416</v>
      </c>
      <c r="H261">
        <v>1.668</v>
      </c>
      <c r="I261">
        <v>93.6033</v>
      </c>
      <c r="K261" s="2">
        <v>0.534722222222222</v>
      </c>
      <c r="L261" s="3">
        <f t="shared" si="10"/>
        <v>317.53472222222223</v>
      </c>
      <c r="M261">
        <f t="shared" si="11"/>
        <v>491.18</v>
      </c>
      <c r="N261">
        <f t="shared" si="12"/>
        <v>139.04142532489928</v>
      </c>
    </row>
    <row r="262" spans="1:14" ht="12.75">
      <c r="A262" t="s">
        <v>217</v>
      </c>
      <c r="B262" s="1">
        <v>36842</v>
      </c>
      <c r="C262" s="2">
        <v>0.539699074074074</v>
      </c>
      <c r="D262" t="s">
        <v>415</v>
      </c>
      <c r="E262">
        <v>0.68</v>
      </c>
      <c r="F262">
        <v>10.7223</v>
      </c>
      <c r="G262" t="s">
        <v>416</v>
      </c>
      <c r="H262">
        <v>1.67</v>
      </c>
      <c r="I262">
        <v>97.7637</v>
      </c>
      <c r="K262" s="2">
        <v>0.536805555555555</v>
      </c>
      <c r="L262" s="3">
        <f aca="true" t="shared" si="13" ref="L262:L325">B262-DATE(1999,12,31)+K262</f>
        <v>317.53680555555553</v>
      </c>
      <c r="M262">
        <f aca="true" t="shared" si="14" ref="M262:M325">500*F262/$O$6</f>
        <v>536.115</v>
      </c>
      <c r="N262">
        <f t="shared" si="12"/>
        <v>143.9725174785281</v>
      </c>
    </row>
    <row r="263" spans="1:14" ht="12.75">
      <c r="A263" t="s">
        <v>218</v>
      </c>
      <c r="B263" s="1">
        <v>36842</v>
      </c>
      <c r="C263" s="2">
        <v>0.5417939814814815</v>
      </c>
      <c r="D263" t="s">
        <v>415</v>
      </c>
      <c r="E263">
        <v>0.678</v>
      </c>
      <c r="F263">
        <v>10.1672</v>
      </c>
      <c r="G263" t="s">
        <v>416</v>
      </c>
      <c r="H263">
        <v>1.668</v>
      </c>
      <c r="I263">
        <v>90.1243</v>
      </c>
      <c r="K263" s="2">
        <v>0.538888888888889</v>
      </c>
      <c r="L263" s="3">
        <f t="shared" si="13"/>
        <v>317.5388888888889</v>
      </c>
      <c r="M263">
        <f t="shared" si="14"/>
        <v>508.35999999999996</v>
      </c>
      <c r="N263">
        <f t="shared" si="12"/>
        <v>134.91795892684266</v>
      </c>
    </row>
    <row r="264" spans="1:14" ht="12.75">
      <c r="A264" t="s">
        <v>423</v>
      </c>
      <c r="B264" s="1">
        <v>36842</v>
      </c>
      <c r="C264">
        <f>AVERAGE(C263,C266)</f>
        <v>0.5449189814814814</v>
      </c>
      <c r="D264" t="s">
        <v>415</v>
      </c>
      <c r="E264" t="s">
        <v>423</v>
      </c>
      <c r="F264" t="s">
        <v>423</v>
      </c>
      <c r="G264" t="s">
        <v>416</v>
      </c>
      <c r="H264" t="s">
        <v>423</v>
      </c>
      <c r="I264" t="s">
        <v>423</v>
      </c>
      <c r="K264" s="2">
        <v>0.540972222222222</v>
      </c>
      <c r="L264" s="3">
        <f t="shared" si="13"/>
        <v>317.5409722222222</v>
      </c>
      <c r="M264" t="s">
        <v>423</v>
      </c>
      <c r="N264" t="s">
        <v>423</v>
      </c>
    </row>
    <row r="265" spans="1:14" ht="12.75">
      <c r="A265" t="s">
        <v>423</v>
      </c>
      <c r="B265" s="1">
        <v>36842</v>
      </c>
      <c r="C265">
        <f>AVERAGE(C264,C266)</f>
        <v>0.5464814814814815</v>
      </c>
      <c r="D265" t="s">
        <v>415</v>
      </c>
      <c r="E265" t="s">
        <v>423</v>
      </c>
      <c r="F265" t="s">
        <v>423</v>
      </c>
      <c r="G265" t="s">
        <v>416</v>
      </c>
      <c r="H265" t="s">
        <v>423</v>
      </c>
      <c r="I265" t="s">
        <v>423</v>
      </c>
      <c r="K265" s="2">
        <v>0.543055555555555</v>
      </c>
      <c r="L265" s="3">
        <f t="shared" si="13"/>
        <v>317.54305555555555</v>
      </c>
      <c r="M265" t="s">
        <v>423</v>
      </c>
      <c r="N265" t="s">
        <v>423</v>
      </c>
    </row>
    <row r="266" spans="1:14" ht="12.75">
      <c r="A266" t="s">
        <v>219</v>
      </c>
      <c r="B266" s="1">
        <v>36842</v>
      </c>
      <c r="C266" s="2">
        <v>0.5480439814814815</v>
      </c>
      <c r="D266" t="s">
        <v>415</v>
      </c>
      <c r="E266">
        <v>0.678</v>
      </c>
      <c r="F266">
        <v>9.9144</v>
      </c>
      <c r="G266" t="s">
        <v>416</v>
      </c>
      <c r="H266">
        <v>1.668</v>
      </c>
      <c r="I266">
        <v>93.8975</v>
      </c>
      <c r="K266" s="2">
        <v>0.545138888888889</v>
      </c>
      <c r="L266" s="3">
        <f t="shared" si="13"/>
        <v>317.5451388888889</v>
      </c>
      <c r="M266">
        <f t="shared" si="14"/>
        <v>495.7200000000001</v>
      </c>
      <c r="N266">
        <f t="shared" si="12"/>
        <v>139.39012432297577</v>
      </c>
    </row>
    <row r="267" spans="1:14" ht="12.75">
      <c r="A267" t="s">
        <v>220</v>
      </c>
      <c r="B267" s="1">
        <v>36842</v>
      </c>
      <c r="C267" s="2">
        <v>0.5501273148148148</v>
      </c>
      <c r="D267" t="s">
        <v>415</v>
      </c>
      <c r="E267">
        <v>0.678</v>
      </c>
      <c r="F267">
        <v>9.5828</v>
      </c>
      <c r="G267" t="s">
        <v>416</v>
      </c>
      <c r="H267">
        <v>1.67</v>
      </c>
      <c r="I267">
        <v>91.7001</v>
      </c>
      <c r="K267" s="2">
        <v>0.547222222222222</v>
      </c>
      <c r="L267" s="3">
        <f t="shared" si="13"/>
        <v>317.5472222222222</v>
      </c>
      <c r="M267">
        <f t="shared" si="14"/>
        <v>479.14000000000004</v>
      </c>
      <c r="N267">
        <f t="shared" si="12"/>
        <v>136.78566756439872</v>
      </c>
    </row>
    <row r="268" spans="1:14" ht="12.75">
      <c r="A268" t="s">
        <v>221</v>
      </c>
      <c r="B268" s="1">
        <v>36842</v>
      </c>
      <c r="C268" s="2">
        <v>0.5522106481481481</v>
      </c>
      <c r="D268" t="s">
        <v>415</v>
      </c>
      <c r="E268">
        <v>0.68</v>
      </c>
      <c r="F268">
        <v>10.0255</v>
      </c>
      <c r="G268" t="s">
        <v>416</v>
      </c>
      <c r="H268">
        <v>1.67</v>
      </c>
      <c r="I268">
        <v>91.5415</v>
      </c>
      <c r="K268" s="2">
        <v>0.549305555555555</v>
      </c>
      <c r="L268" s="3">
        <f t="shared" si="13"/>
        <v>317.5493055555556</v>
      </c>
      <c r="M268">
        <f t="shared" si="14"/>
        <v>501.275</v>
      </c>
      <c r="N268">
        <f t="shared" si="12"/>
        <v>136.5976877510237</v>
      </c>
    </row>
    <row r="269" spans="1:14" ht="12.75">
      <c r="A269" t="s">
        <v>222</v>
      </c>
      <c r="B269" s="1">
        <v>36842</v>
      </c>
      <c r="C269" s="2">
        <v>0.5542939814814815</v>
      </c>
      <c r="D269" t="s">
        <v>415</v>
      </c>
      <c r="E269">
        <v>0.678</v>
      </c>
      <c r="F269">
        <v>9.8448</v>
      </c>
      <c r="G269" t="s">
        <v>416</v>
      </c>
      <c r="H269">
        <v>1.67</v>
      </c>
      <c r="I269">
        <v>92.07</v>
      </c>
      <c r="K269" s="2">
        <v>0.551388888888888</v>
      </c>
      <c r="L269" s="3">
        <f t="shared" si="13"/>
        <v>317.5513888888889</v>
      </c>
      <c r="M269">
        <f t="shared" si="14"/>
        <v>492.23999999999995</v>
      </c>
      <c r="N269">
        <f t="shared" si="12"/>
        <v>137.22408958815302</v>
      </c>
    </row>
    <row r="270" spans="1:14" ht="12.75">
      <c r="A270" t="s">
        <v>223</v>
      </c>
      <c r="B270" s="1">
        <v>36842</v>
      </c>
      <c r="C270" s="2">
        <v>0.5563888888888889</v>
      </c>
      <c r="D270" t="s">
        <v>415</v>
      </c>
      <c r="E270">
        <v>0.678</v>
      </c>
      <c r="F270">
        <v>9.7154</v>
      </c>
      <c r="G270" t="s">
        <v>416</v>
      </c>
      <c r="H270">
        <v>1.67</v>
      </c>
      <c r="I270">
        <v>97.4149</v>
      </c>
      <c r="K270" s="2">
        <v>0.553472222222222</v>
      </c>
      <c r="L270" s="3">
        <f t="shared" si="13"/>
        <v>317.55347222222224</v>
      </c>
      <c r="M270">
        <f t="shared" si="14"/>
        <v>485.7700000000001</v>
      </c>
      <c r="N270">
        <f t="shared" si="12"/>
        <v>143.55910411847</v>
      </c>
    </row>
    <row r="271" spans="1:14" ht="12.75">
      <c r="A271" t="s">
        <v>224</v>
      </c>
      <c r="B271" s="1">
        <v>36842</v>
      </c>
      <c r="C271" s="2">
        <v>0.5585300925925926</v>
      </c>
      <c r="D271" t="s">
        <v>415</v>
      </c>
      <c r="E271">
        <v>0.68</v>
      </c>
      <c r="F271">
        <v>10.4136</v>
      </c>
      <c r="G271" t="s">
        <v>416</v>
      </c>
      <c r="H271">
        <v>1.671</v>
      </c>
      <c r="I271">
        <v>99.5696</v>
      </c>
      <c r="K271" s="2">
        <v>0.555555555555555</v>
      </c>
      <c r="L271" s="3">
        <f t="shared" si="13"/>
        <v>317.55555555555554</v>
      </c>
      <c r="M271">
        <f t="shared" si="14"/>
        <v>520.6800000000001</v>
      </c>
      <c r="N271">
        <f t="shared" si="12"/>
        <v>146.11295092729225</v>
      </c>
    </row>
    <row r="272" spans="1:14" ht="12.75">
      <c r="A272" t="s">
        <v>423</v>
      </c>
      <c r="B272" s="1">
        <v>36842</v>
      </c>
      <c r="C272">
        <f>AVERAGE(C271,C273)</f>
        <v>0.5606134259259259</v>
      </c>
      <c r="D272" t="s">
        <v>415</v>
      </c>
      <c r="E272" t="s">
        <v>423</v>
      </c>
      <c r="F272" t="s">
        <v>423</v>
      </c>
      <c r="G272" t="s">
        <v>416</v>
      </c>
      <c r="H272" t="s">
        <v>423</v>
      </c>
      <c r="I272" t="s">
        <v>423</v>
      </c>
      <c r="K272" s="2">
        <v>0.557638888888889</v>
      </c>
      <c r="L272" s="3">
        <f t="shared" si="13"/>
        <v>317.5576388888889</v>
      </c>
      <c r="M272" t="s">
        <v>423</v>
      </c>
      <c r="N272" t="s">
        <v>423</v>
      </c>
    </row>
    <row r="273" spans="1:14" ht="12.75">
      <c r="A273" t="s">
        <v>225</v>
      </c>
      <c r="B273" s="1">
        <v>36842</v>
      </c>
      <c r="C273" s="2">
        <v>0.5626967592592592</v>
      </c>
      <c r="D273" t="s">
        <v>415</v>
      </c>
      <c r="E273">
        <v>0.68</v>
      </c>
      <c r="F273">
        <v>10.2477</v>
      </c>
      <c r="G273" t="s">
        <v>416</v>
      </c>
      <c r="H273">
        <v>1.67</v>
      </c>
      <c r="I273">
        <v>95.2593</v>
      </c>
      <c r="K273" s="2">
        <v>0.559722222222222</v>
      </c>
      <c r="L273" s="3">
        <f t="shared" si="13"/>
        <v>317.5597222222222</v>
      </c>
      <c r="M273">
        <f t="shared" si="14"/>
        <v>512.385</v>
      </c>
      <c r="N273">
        <f aca="true" t="shared" si="15" ref="N273:N336">(277-103)/(210-(AVERAGE($P$207,$P$367)))*I273+277-((277-103)/(210-(AVERAGE($P$207,$P$367)))*210)</f>
        <v>141.00419058939528</v>
      </c>
    </row>
    <row r="274" spans="1:14" ht="12.75">
      <c r="A274" t="s">
        <v>226</v>
      </c>
      <c r="B274" s="1">
        <v>36842</v>
      </c>
      <c r="C274" s="2">
        <v>0.5647222222222222</v>
      </c>
      <c r="D274" t="s">
        <v>415</v>
      </c>
      <c r="E274">
        <v>0.68</v>
      </c>
      <c r="F274">
        <v>9.6014</v>
      </c>
      <c r="G274" t="s">
        <v>416</v>
      </c>
      <c r="H274">
        <v>1.67</v>
      </c>
      <c r="I274">
        <v>98.5932</v>
      </c>
      <c r="K274" s="2">
        <v>0.561805555555555</v>
      </c>
      <c r="L274" s="3">
        <f t="shared" si="13"/>
        <v>317.56180555555557</v>
      </c>
      <c r="M274">
        <f t="shared" si="14"/>
        <v>480.07</v>
      </c>
      <c r="N274">
        <f t="shared" si="15"/>
        <v>144.95567797786353</v>
      </c>
    </row>
    <row r="275" spans="1:14" ht="12.75">
      <c r="A275" t="s">
        <v>227</v>
      </c>
      <c r="B275" s="1">
        <v>36842</v>
      </c>
      <c r="C275" s="2">
        <v>0.5668055555555556</v>
      </c>
      <c r="D275" t="s">
        <v>415</v>
      </c>
      <c r="E275">
        <v>0.68</v>
      </c>
      <c r="F275">
        <v>10.4647</v>
      </c>
      <c r="G275" t="s">
        <v>416</v>
      </c>
      <c r="H275">
        <v>1.67</v>
      </c>
      <c r="I275">
        <v>98.6853</v>
      </c>
      <c r="K275" s="2">
        <v>0.563888888888889</v>
      </c>
      <c r="L275" s="3">
        <f t="shared" si="13"/>
        <v>317.56388888888887</v>
      </c>
      <c r="M275">
        <f t="shared" si="14"/>
        <v>523.235</v>
      </c>
      <c r="N275">
        <f t="shared" si="15"/>
        <v>145.06483901703027</v>
      </c>
    </row>
    <row r="276" spans="1:14" ht="12.75">
      <c r="A276" t="s">
        <v>228</v>
      </c>
      <c r="B276" s="1">
        <v>36842</v>
      </c>
      <c r="C276" s="2">
        <v>0.5689004629629629</v>
      </c>
      <c r="D276" t="s">
        <v>415</v>
      </c>
      <c r="E276">
        <v>0.678</v>
      </c>
      <c r="F276">
        <v>10.2787</v>
      </c>
      <c r="G276" t="s">
        <v>416</v>
      </c>
      <c r="H276">
        <v>1.67</v>
      </c>
      <c r="I276">
        <v>100.7364</v>
      </c>
      <c r="K276" s="2">
        <v>0.565972222222222</v>
      </c>
      <c r="L276" s="3">
        <f t="shared" si="13"/>
        <v>317.56597222222223</v>
      </c>
      <c r="M276">
        <f t="shared" si="14"/>
        <v>513.9350000000001</v>
      </c>
      <c r="N276">
        <f t="shared" si="15"/>
        <v>147.49589447234902</v>
      </c>
    </row>
    <row r="277" spans="1:14" ht="12.75">
      <c r="A277" t="s">
        <v>229</v>
      </c>
      <c r="B277" s="1">
        <v>36842</v>
      </c>
      <c r="C277" s="2">
        <v>0.5709837962962964</v>
      </c>
      <c r="D277" t="s">
        <v>415</v>
      </c>
      <c r="E277">
        <v>0.678</v>
      </c>
      <c r="F277">
        <v>9.8544</v>
      </c>
      <c r="G277" t="s">
        <v>416</v>
      </c>
      <c r="H277">
        <v>1.67</v>
      </c>
      <c r="I277">
        <v>100.1971</v>
      </c>
      <c r="K277" s="2">
        <v>0.568055555555555</v>
      </c>
      <c r="L277" s="3">
        <f t="shared" si="13"/>
        <v>317.56805555555553</v>
      </c>
      <c r="M277">
        <f t="shared" si="14"/>
        <v>492.71999999999997</v>
      </c>
      <c r="N277">
        <f t="shared" si="15"/>
        <v>146.85669199219032</v>
      </c>
    </row>
    <row r="278" spans="1:14" ht="12.75">
      <c r="A278" t="s">
        <v>230</v>
      </c>
      <c r="B278" s="1">
        <v>36842</v>
      </c>
      <c r="C278" s="2">
        <v>0.5730671296296296</v>
      </c>
      <c r="D278" t="s">
        <v>415</v>
      </c>
      <c r="E278">
        <v>0.678</v>
      </c>
      <c r="F278">
        <v>10.0291</v>
      </c>
      <c r="G278" t="s">
        <v>416</v>
      </c>
      <c r="H278">
        <v>1.671</v>
      </c>
      <c r="I278">
        <v>101.601</v>
      </c>
      <c r="K278" s="2">
        <v>0.570138888888888</v>
      </c>
      <c r="L278" s="3">
        <f t="shared" si="13"/>
        <v>317.5701388888889</v>
      </c>
      <c r="M278">
        <f t="shared" si="14"/>
        <v>501.45500000000004</v>
      </c>
      <c r="N278">
        <f t="shared" si="15"/>
        <v>148.5206570615297</v>
      </c>
    </row>
    <row r="279" spans="1:14" ht="12.75">
      <c r="A279" t="s">
        <v>231</v>
      </c>
      <c r="B279" s="1">
        <v>36842</v>
      </c>
      <c r="C279" s="2">
        <v>0.575150462962963</v>
      </c>
      <c r="D279" t="s">
        <v>415</v>
      </c>
      <c r="E279">
        <v>0.68</v>
      </c>
      <c r="F279">
        <v>10.3716</v>
      </c>
      <c r="G279" t="s">
        <v>416</v>
      </c>
      <c r="H279">
        <v>1.671</v>
      </c>
      <c r="I279">
        <v>100.1485</v>
      </c>
      <c r="K279" s="2">
        <v>0.572222222222222</v>
      </c>
      <c r="L279" s="3">
        <f t="shared" si="13"/>
        <v>317.5722222222222</v>
      </c>
      <c r="M279">
        <f t="shared" si="14"/>
        <v>518.58</v>
      </c>
      <c r="N279">
        <f t="shared" si="15"/>
        <v>146.79908909855837</v>
      </c>
    </row>
    <row r="280" spans="1:14" ht="12.75">
      <c r="A280" t="s">
        <v>232</v>
      </c>
      <c r="B280" s="1">
        <v>36842</v>
      </c>
      <c r="C280" s="2">
        <v>0.5772337962962962</v>
      </c>
      <c r="D280" t="s">
        <v>415</v>
      </c>
      <c r="E280">
        <v>0.683</v>
      </c>
      <c r="F280">
        <v>10.2625</v>
      </c>
      <c r="G280" t="s">
        <v>416</v>
      </c>
      <c r="H280">
        <v>1.676</v>
      </c>
      <c r="I280">
        <v>96.7758</v>
      </c>
      <c r="K280" s="2">
        <v>0.574305555555555</v>
      </c>
      <c r="L280" s="3">
        <f t="shared" si="13"/>
        <v>317.57430555555555</v>
      </c>
      <c r="M280">
        <f t="shared" si="14"/>
        <v>513.125</v>
      </c>
      <c r="N280">
        <f t="shared" si="15"/>
        <v>142.80161421476262</v>
      </c>
    </row>
    <row r="281" spans="1:14" ht="12.75">
      <c r="A281" t="s">
        <v>233</v>
      </c>
      <c r="B281" s="1">
        <v>36842</v>
      </c>
      <c r="C281" s="2">
        <v>0.5793171296296297</v>
      </c>
      <c r="D281" t="s">
        <v>415</v>
      </c>
      <c r="E281">
        <v>0.676</v>
      </c>
      <c r="F281">
        <v>9.3111</v>
      </c>
      <c r="G281" t="s">
        <v>416</v>
      </c>
      <c r="H281">
        <v>1.671</v>
      </c>
      <c r="I281">
        <v>101.5787</v>
      </c>
      <c r="K281" s="2">
        <v>0.576388888888888</v>
      </c>
      <c r="L281" s="3">
        <f t="shared" si="13"/>
        <v>317.5763888888889</v>
      </c>
      <c r="M281">
        <f t="shared" si="14"/>
        <v>465.555</v>
      </c>
      <c r="N281">
        <f t="shared" si="15"/>
        <v>148.49422610416363</v>
      </c>
    </row>
    <row r="282" spans="1:14" ht="12.75">
      <c r="A282" t="s">
        <v>234</v>
      </c>
      <c r="B282" s="1">
        <v>36842</v>
      </c>
      <c r="C282" s="2">
        <v>0.581400462962963</v>
      </c>
      <c r="D282" t="s">
        <v>415</v>
      </c>
      <c r="E282">
        <v>0.676</v>
      </c>
      <c r="F282">
        <v>9.6383</v>
      </c>
      <c r="G282" t="s">
        <v>416</v>
      </c>
      <c r="H282">
        <v>1.671</v>
      </c>
      <c r="I282">
        <v>104.0852</v>
      </c>
      <c r="K282" s="2">
        <v>0.578472222222222</v>
      </c>
      <c r="L282" s="3">
        <f t="shared" si="13"/>
        <v>317.5784722222222</v>
      </c>
      <c r="M282">
        <f t="shared" si="14"/>
        <v>481.91499999999996</v>
      </c>
      <c r="N282">
        <f t="shared" si="15"/>
        <v>151.46504200721878</v>
      </c>
    </row>
    <row r="283" spans="1:14" ht="12.75">
      <c r="A283" t="s">
        <v>235</v>
      </c>
      <c r="B283" s="1">
        <v>36842</v>
      </c>
      <c r="C283" s="2">
        <v>0.5834837962962963</v>
      </c>
      <c r="D283" t="s">
        <v>415</v>
      </c>
      <c r="E283">
        <v>0.678</v>
      </c>
      <c r="F283">
        <v>11.4448</v>
      </c>
      <c r="G283" t="s">
        <v>416</v>
      </c>
      <c r="H283">
        <v>1.67</v>
      </c>
      <c r="I283">
        <v>101.0358</v>
      </c>
      <c r="K283" s="2">
        <v>0.580555555555555</v>
      </c>
      <c r="L283" s="3">
        <f t="shared" si="13"/>
        <v>317.5805555555556</v>
      </c>
      <c r="M283">
        <f t="shared" si="14"/>
        <v>572.24</v>
      </c>
      <c r="N283">
        <f t="shared" si="15"/>
        <v>147.85075674299517</v>
      </c>
    </row>
    <row r="284" spans="1:14" ht="12.75">
      <c r="A284" t="s">
        <v>236</v>
      </c>
      <c r="B284" s="1">
        <v>36842</v>
      </c>
      <c r="C284" s="2">
        <v>0.5855787037037037</v>
      </c>
      <c r="D284" t="s">
        <v>415</v>
      </c>
      <c r="E284">
        <v>0.678</v>
      </c>
      <c r="F284">
        <v>10.1686</v>
      </c>
      <c r="G284" t="s">
        <v>416</v>
      </c>
      <c r="H284">
        <v>1.67</v>
      </c>
      <c r="I284">
        <v>101.6784</v>
      </c>
      <c r="K284" s="2">
        <v>0.582638888888888</v>
      </c>
      <c r="L284" s="3">
        <f t="shared" si="13"/>
        <v>317.5826388888889</v>
      </c>
      <c r="M284">
        <f t="shared" si="14"/>
        <v>508.43</v>
      </c>
      <c r="N284">
        <f t="shared" si="15"/>
        <v>148.61239500323987</v>
      </c>
    </row>
    <row r="285" spans="1:14" ht="12.75">
      <c r="A285" t="s">
        <v>423</v>
      </c>
      <c r="B285" s="1">
        <v>36842</v>
      </c>
      <c r="C285">
        <f>AVERAGE(C284,C286)</f>
        <v>0.587662037037037</v>
      </c>
      <c r="D285" t="s">
        <v>415</v>
      </c>
      <c r="E285" t="s">
        <v>423</v>
      </c>
      <c r="F285" t="s">
        <v>423</v>
      </c>
      <c r="G285" t="s">
        <v>416</v>
      </c>
      <c r="H285" t="s">
        <v>423</v>
      </c>
      <c r="I285" t="s">
        <v>423</v>
      </c>
      <c r="K285" s="2">
        <v>0.584722222222221</v>
      </c>
      <c r="L285" s="3">
        <f t="shared" si="13"/>
        <v>317.58472222222224</v>
      </c>
      <c r="M285" t="s">
        <v>423</v>
      </c>
      <c r="N285" t="s">
        <v>423</v>
      </c>
    </row>
    <row r="286" spans="1:14" ht="12.75">
      <c r="A286" t="s">
        <v>237</v>
      </c>
      <c r="B286" s="1">
        <v>36842</v>
      </c>
      <c r="C286" s="2">
        <v>0.5897453703703703</v>
      </c>
      <c r="D286" t="s">
        <v>415</v>
      </c>
      <c r="E286">
        <v>0.678</v>
      </c>
      <c r="F286">
        <v>10.4635</v>
      </c>
      <c r="G286" t="s">
        <v>416</v>
      </c>
      <c r="H286">
        <v>1.668</v>
      </c>
      <c r="I286">
        <v>103.9915</v>
      </c>
      <c r="K286" s="2">
        <v>0.586805555555554</v>
      </c>
      <c r="L286" s="3">
        <f t="shared" si="13"/>
        <v>317.58680555555554</v>
      </c>
      <c r="M286">
        <f t="shared" si="14"/>
        <v>523.175</v>
      </c>
      <c r="N286">
        <f t="shared" si="15"/>
        <v>151.35398457649214</v>
      </c>
    </row>
    <row r="287" spans="1:14" ht="12.75">
      <c r="A287" t="s">
        <v>238</v>
      </c>
      <c r="B287" s="1">
        <v>36842</v>
      </c>
      <c r="C287" s="2">
        <v>0.5918287037037037</v>
      </c>
      <c r="D287" t="s">
        <v>415</v>
      </c>
      <c r="E287">
        <v>0.68</v>
      </c>
      <c r="F287">
        <v>9.8707</v>
      </c>
      <c r="G287" t="s">
        <v>416</v>
      </c>
      <c r="H287">
        <v>1.67</v>
      </c>
      <c r="I287">
        <v>104.222</v>
      </c>
      <c r="K287" s="2">
        <v>0.588888888888888</v>
      </c>
      <c r="L287" s="3">
        <f t="shared" si="13"/>
        <v>317.5888888888889</v>
      </c>
      <c r="M287">
        <f t="shared" si="14"/>
        <v>493.53499999999997</v>
      </c>
      <c r="N287">
        <f t="shared" si="15"/>
        <v>151.62718348559017</v>
      </c>
    </row>
    <row r="288" spans="1:14" ht="12.75">
      <c r="A288" t="s">
        <v>239</v>
      </c>
      <c r="B288" s="1">
        <v>36842</v>
      </c>
      <c r="C288" s="2">
        <v>0.5939120370370371</v>
      </c>
      <c r="D288" t="s">
        <v>415</v>
      </c>
      <c r="E288">
        <v>0.678</v>
      </c>
      <c r="F288">
        <v>11.9319</v>
      </c>
      <c r="G288" t="s">
        <v>416</v>
      </c>
      <c r="H288">
        <v>1.67</v>
      </c>
      <c r="I288">
        <v>101.3085</v>
      </c>
      <c r="K288" s="2">
        <v>0.590972222222222</v>
      </c>
      <c r="L288" s="3">
        <f t="shared" si="13"/>
        <v>317.5909722222222</v>
      </c>
      <c r="M288">
        <f t="shared" si="14"/>
        <v>596.595</v>
      </c>
      <c r="N288">
        <f t="shared" si="15"/>
        <v>148.17397297948557</v>
      </c>
    </row>
    <row r="289" spans="1:14" ht="12.75">
      <c r="A289" t="s">
        <v>240</v>
      </c>
      <c r="B289" s="1">
        <v>36842</v>
      </c>
      <c r="C289" s="2">
        <v>0.5959953703703703</v>
      </c>
      <c r="D289" t="s">
        <v>415</v>
      </c>
      <c r="E289">
        <v>0.678</v>
      </c>
      <c r="F289">
        <v>10.4332</v>
      </c>
      <c r="G289" t="s">
        <v>416</v>
      </c>
      <c r="H289">
        <v>1.67</v>
      </c>
      <c r="I289">
        <v>105.668</v>
      </c>
      <c r="K289" s="2">
        <v>0.593055555555555</v>
      </c>
      <c r="L289" s="3">
        <f t="shared" si="13"/>
        <v>317.59305555555557</v>
      </c>
      <c r="M289">
        <f t="shared" si="14"/>
        <v>521.66</v>
      </c>
      <c r="N289">
        <f t="shared" si="15"/>
        <v>153.34104735784942</v>
      </c>
    </row>
    <row r="290" spans="1:14" ht="12.75">
      <c r="A290" t="s">
        <v>241</v>
      </c>
      <c r="B290" s="1">
        <v>36842</v>
      </c>
      <c r="C290" s="2">
        <v>0.5980787037037038</v>
      </c>
      <c r="D290" t="s">
        <v>415</v>
      </c>
      <c r="E290">
        <v>0.678</v>
      </c>
      <c r="F290">
        <v>10.0311</v>
      </c>
      <c r="G290" t="s">
        <v>416</v>
      </c>
      <c r="H290">
        <v>1.668</v>
      </c>
      <c r="I290">
        <v>103.0273</v>
      </c>
      <c r="K290" s="2">
        <v>0.595138888888888</v>
      </c>
      <c r="L290" s="3">
        <f t="shared" si="13"/>
        <v>317.59513888888887</v>
      </c>
      <c r="M290">
        <f t="shared" si="14"/>
        <v>501.555</v>
      </c>
      <c r="N290">
        <f t="shared" si="15"/>
        <v>150.21117161270766</v>
      </c>
    </row>
    <row r="291" spans="1:14" ht="12.75">
      <c r="A291" t="s">
        <v>242</v>
      </c>
      <c r="B291" s="1">
        <v>36842</v>
      </c>
      <c r="C291" s="2">
        <v>0.6001736111111111</v>
      </c>
      <c r="D291" t="s">
        <v>415</v>
      </c>
      <c r="E291">
        <v>0.678</v>
      </c>
      <c r="F291">
        <v>10.6605</v>
      </c>
      <c r="G291" t="s">
        <v>416</v>
      </c>
      <c r="H291">
        <v>1.668</v>
      </c>
      <c r="I291">
        <v>102.1574</v>
      </c>
      <c r="K291" s="2">
        <v>0.597222222222222</v>
      </c>
      <c r="L291" s="3">
        <f t="shared" si="13"/>
        <v>317.59722222222223</v>
      </c>
      <c r="M291">
        <f t="shared" si="14"/>
        <v>533.025</v>
      </c>
      <c r="N291">
        <f t="shared" si="15"/>
        <v>149.1801272264848</v>
      </c>
    </row>
    <row r="292" spans="1:14" ht="12.75">
      <c r="A292" t="s">
        <v>423</v>
      </c>
      <c r="B292" s="1">
        <v>36842</v>
      </c>
      <c r="C292">
        <f>AVERAGE(C291,C293)</f>
        <v>0.6022569444444444</v>
      </c>
      <c r="D292" t="s">
        <v>415</v>
      </c>
      <c r="E292" t="s">
        <v>423</v>
      </c>
      <c r="F292" t="s">
        <v>423</v>
      </c>
      <c r="G292" t="s">
        <v>416</v>
      </c>
      <c r="H292" t="s">
        <v>423</v>
      </c>
      <c r="I292" t="s">
        <v>423</v>
      </c>
      <c r="K292" s="2">
        <v>0.599305555555555</v>
      </c>
      <c r="L292" s="3">
        <f t="shared" si="13"/>
        <v>317.59930555555553</v>
      </c>
      <c r="M292" t="s">
        <v>423</v>
      </c>
      <c r="N292" t="s">
        <v>423</v>
      </c>
    </row>
    <row r="293" spans="1:14" ht="12.75">
      <c r="A293" t="s">
        <v>243</v>
      </c>
      <c r="B293" s="1">
        <v>36842</v>
      </c>
      <c r="C293" s="2">
        <v>0.6043402777777778</v>
      </c>
      <c r="D293" t="s">
        <v>415</v>
      </c>
      <c r="E293">
        <v>0.68</v>
      </c>
      <c r="F293">
        <v>9.9217</v>
      </c>
      <c r="G293" t="s">
        <v>416</v>
      </c>
      <c r="H293">
        <v>1.67</v>
      </c>
      <c r="I293">
        <v>103.7209</v>
      </c>
      <c r="K293" s="2">
        <v>0.601388888888888</v>
      </c>
      <c r="L293" s="3">
        <f t="shared" si="13"/>
        <v>317.6013888888889</v>
      </c>
      <c r="M293">
        <f t="shared" si="14"/>
        <v>496.0849999999999</v>
      </c>
      <c r="N293">
        <f t="shared" si="15"/>
        <v>151.03325735392414</v>
      </c>
    </row>
    <row r="294" spans="1:14" ht="12.75">
      <c r="A294" t="s">
        <v>244</v>
      </c>
      <c r="B294" s="1">
        <v>36842</v>
      </c>
      <c r="C294" s="2">
        <v>0.6064236111111111</v>
      </c>
      <c r="D294" t="s">
        <v>415</v>
      </c>
      <c r="E294">
        <v>0.678</v>
      </c>
      <c r="F294">
        <v>9.904</v>
      </c>
      <c r="G294" t="s">
        <v>416</v>
      </c>
      <c r="H294">
        <v>1.67</v>
      </c>
      <c r="I294">
        <v>104.7881</v>
      </c>
      <c r="K294" s="2">
        <v>0.603472222222222</v>
      </c>
      <c r="L294" s="3">
        <f t="shared" si="13"/>
        <v>317.6034722222222</v>
      </c>
      <c r="M294">
        <f t="shared" si="14"/>
        <v>495.2</v>
      </c>
      <c r="N294">
        <f t="shared" si="15"/>
        <v>152.29815052437718</v>
      </c>
    </row>
    <row r="295" spans="1:14" ht="12.75">
      <c r="A295" t="s">
        <v>423</v>
      </c>
      <c r="B295" s="1">
        <v>36842</v>
      </c>
      <c r="C295">
        <f>AVERAGE(C294,C296)</f>
        <v>0.6085069444444444</v>
      </c>
      <c r="D295" t="s">
        <v>415</v>
      </c>
      <c r="E295" t="s">
        <v>423</v>
      </c>
      <c r="F295" t="s">
        <v>423</v>
      </c>
      <c r="G295" t="s">
        <v>416</v>
      </c>
      <c r="H295" t="s">
        <v>423</v>
      </c>
      <c r="I295" t="s">
        <v>423</v>
      </c>
      <c r="K295" s="2">
        <v>0.605555555555555</v>
      </c>
      <c r="L295" s="3">
        <f t="shared" si="13"/>
        <v>317.60555555555555</v>
      </c>
      <c r="M295" t="s">
        <v>423</v>
      </c>
      <c r="N295" t="s">
        <v>423</v>
      </c>
    </row>
    <row r="296" spans="1:14" ht="12.75">
      <c r="A296" t="s">
        <v>245</v>
      </c>
      <c r="B296" s="1">
        <v>36842</v>
      </c>
      <c r="C296" s="2">
        <v>0.6105902777777777</v>
      </c>
      <c r="D296" t="s">
        <v>415</v>
      </c>
      <c r="E296">
        <v>0.678</v>
      </c>
      <c r="F296">
        <v>10.1578</v>
      </c>
      <c r="G296" t="s">
        <v>416</v>
      </c>
      <c r="H296">
        <v>1.67</v>
      </c>
      <c r="I296">
        <v>103.936</v>
      </c>
      <c r="K296" s="2">
        <v>0.607638888888888</v>
      </c>
      <c r="L296" s="3">
        <f t="shared" si="13"/>
        <v>317.6076388888889</v>
      </c>
      <c r="M296">
        <f t="shared" si="14"/>
        <v>507.89</v>
      </c>
      <c r="N296">
        <f t="shared" si="15"/>
        <v>151.2882034942581</v>
      </c>
    </row>
    <row r="297" spans="1:14" ht="12.75">
      <c r="A297" t="s">
        <v>246</v>
      </c>
      <c r="B297" s="1">
        <v>36842</v>
      </c>
      <c r="C297" s="2">
        <v>0.6126736111111112</v>
      </c>
      <c r="D297" t="s">
        <v>415</v>
      </c>
      <c r="E297">
        <v>0.68</v>
      </c>
      <c r="F297">
        <v>10.1509</v>
      </c>
      <c r="G297" t="s">
        <v>416</v>
      </c>
      <c r="H297">
        <v>1.67</v>
      </c>
      <c r="I297">
        <v>105.4933</v>
      </c>
      <c r="K297" s="2">
        <v>0.609722222222222</v>
      </c>
      <c r="L297" s="3">
        <f t="shared" si="13"/>
        <v>317.6097222222222</v>
      </c>
      <c r="M297">
        <f t="shared" si="14"/>
        <v>507.54499999999996</v>
      </c>
      <c r="N297">
        <f t="shared" si="15"/>
        <v>153.13398510440285</v>
      </c>
    </row>
    <row r="298" spans="1:14" ht="12.75">
      <c r="A298" t="s">
        <v>247</v>
      </c>
      <c r="B298" s="1">
        <v>36842</v>
      </c>
      <c r="C298" s="2">
        <v>0.6147685185185185</v>
      </c>
      <c r="D298" t="s">
        <v>415</v>
      </c>
      <c r="E298">
        <v>0.678</v>
      </c>
      <c r="F298">
        <v>10.2889</v>
      </c>
      <c r="G298" t="s">
        <v>416</v>
      </c>
      <c r="H298">
        <v>1.67</v>
      </c>
      <c r="I298">
        <v>106.3912</v>
      </c>
      <c r="K298" s="2">
        <v>0.611805555555555</v>
      </c>
      <c r="L298" s="3">
        <f t="shared" si="13"/>
        <v>317.6118055555556</v>
      </c>
      <c r="M298">
        <f t="shared" si="14"/>
        <v>514.4449999999999</v>
      </c>
      <c r="N298">
        <f t="shared" si="15"/>
        <v>154.19821634292404</v>
      </c>
    </row>
    <row r="299" spans="1:14" ht="12.75">
      <c r="A299" t="s">
        <v>248</v>
      </c>
      <c r="B299" s="1">
        <v>36842</v>
      </c>
      <c r="C299" s="2">
        <v>0.6168518518518519</v>
      </c>
      <c r="D299" t="s">
        <v>415</v>
      </c>
      <c r="E299">
        <v>0.68</v>
      </c>
      <c r="F299">
        <v>10.4017</v>
      </c>
      <c r="G299" t="s">
        <v>416</v>
      </c>
      <c r="H299">
        <v>1.67</v>
      </c>
      <c r="I299">
        <v>104.675</v>
      </c>
      <c r="K299" s="2">
        <v>0.613888888888888</v>
      </c>
      <c r="L299" s="3">
        <f t="shared" si="13"/>
        <v>317.6138888888889</v>
      </c>
      <c r="M299">
        <f t="shared" si="14"/>
        <v>520.085</v>
      </c>
      <c r="N299">
        <f t="shared" si="15"/>
        <v>152.16409934598673</v>
      </c>
    </row>
    <row r="300" spans="1:14" ht="12.75">
      <c r="A300" t="s">
        <v>423</v>
      </c>
      <c r="B300" s="1">
        <v>36842</v>
      </c>
      <c r="C300">
        <f>AVERAGE(C299,C301)</f>
        <v>0.6189351851851852</v>
      </c>
      <c r="D300" t="s">
        <v>415</v>
      </c>
      <c r="E300" t="s">
        <v>423</v>
      </c>
      <c r="F300" t="s">
        <v>423</v>
      </c>
      <c r="G300" t="s">
        <v>416</v>
      </c>
      <c r="H300" t="s">
        <v>423</v>
      </c>
      <c r="I300" t="s">
        <v>423</v>
      </c>
      <c r="K300" s="2">
        <v>0.615972222222221</v>
      </c>
      <c r="L300" s="3">
        <f t="shared" si="13"/>
        <v>317.61597222222224</v>
      </c>
      <c r="M300" t="s">
        <v>423</v>
      </c>
      <c r="N300" t="s">
        <v>423</v>
      </c>
    </row>
    <row r="301" spans="1:14" ht="12.75">
      <c r="A301" t="s">
        <v>249</v>
      </c>
      <c r="B301" s="1">
        <v>36842</v>
      </c>
      <c r="C301" s="2">
        <v>0.6210185185185185</v>
      </c>
      <c r="D301" t="s">
        <v>415</v>
      </c>
      <c r="E301">
        <v>0.678</v>
      </c>
      <c r="F301">
        <v>9.8607</v>
      </c>
      <c r="G301" t="s">
        <v>416</v>
      </c>
      <c r="H301">
        <v>1.671</v>
      </c>
      <c r="I301">
        <v>100.0368</v>
      </c>
      <c r="K301" s="2">
        <v>0.618055555555554</v>
      </c>
      <c r="L301" s="3">
        <f t="shared" si="13"/>
        <v>317.61805555555554</v>
      </c>
      <c r="M301">
        <f t="shared" si="14"/>
        <v>493.03499999999997</v>
      </c>
      <c r="N301">
        <f t="shared" si="15"/>
        <v>146.6666972627829</v>
      </c>
    </row>
    <row r="302" spans="1:14" ht="12.75">
      <c r="A302" t="s">
        <v>250</v>
      </c>
      <c r="B302" s="1">
        <v>36842</v>
      </c>
      <c r="C302" s="2">
        <v>0.6231018518518519</v>
      </c>
      <c r="D302" t="s">
        <v>415</v>
      </c>
      <c r="E302">
        <v>0.678</v>
      </c>
      <c r="F302">
        <v>9.4399</v>
      </c>
      <c r="G302" t="s">
        <v>416</v>
      </c>
      <c r="H302">
        <v>1.671</v>
      </c>
      <c r="I302">
        <v>104.7608</v>
      </c>
      <c r="K302" s="2">
        <v>0.620138888888888</v>
      </c>
      <c r="L302" s="3">
        <f t="shared" si="13"/>
        <v>317.6201388888889</v>
      </c>
      <c r="M302">
        <f t="shared" si="14"/>
        <v>471.995</v>
      </c>
      <c r="N302">
        <f t="shared" si="15"/>
        <v>152.26579334338638</v>
      </c>
    </row>
    <row r="303" spans="1:14" ht="12.75">
      <c r="A303" t="s">
        <v>251</v>
      </c>
      <c r="B303" s="1">
        <v>36842</v>
      </c>
      <c r="C303" s="2">
        <v>0.6251851851851852</v>
      </c>
      <c r="D303" t="s">
        <v>415</v>
      </c>
      <c r="E303">
        <v>0.678</v>
      </c>
      <c r="F303">
        <v>9.7816</v>
      </c>
      <c r="G303" t="s">
        <v>416</v>
      </c>
      <c r="H303">
        <v>1.671</v>
      </c>
      <c r="I303">
        <v>100.2944</v>
      </c>
      <c r="K303" s="2">
        <v>0.622222222222222</v>
      </c>
      <c r="L303" s="3">
        <f t="shared" si="13"/>
        <v>317.6222222222222</v>
      </c>
      <c r="M303">
        <f t="shared" si="14"/>
        <v>489.0799999999999</v>
      </c>
      <c r="N303">
        <f t="shared" si="15"/>
        <v>146.97201630392672</v>
      </c>
    </row>
    <row r="304" spans="1:14" ht="12.75">
      <c r="A304" t="s">
        <v>252</v>
      </c>
      <c r="B304" s="1">
        <v>36842</v>
      </c>
      <c r="C304" s="2">
        <v>0.6272800925925927</v>
      </c>
      <c r="D304" t="s">
        <v>415</v>
      </c>
      <c r="E304">
        <v>0.676</v>
      </c>
      <c r="F304">
        <v>9.5279</v>
      </c>
      <c r="G304" t="s">
        <v>416</v>
      </c>
      <c r="H304">
        <v>1.671</v>
      </c>
      <c r="I304">
        <v>102.1655</v>
      </c>
      <c r="K304" s="2">
        <v>0.624305555555555</v>
      </c>
      <c r="L304" s="3">
        <f t="shared" si="13"/>
        <v>317.62430555555557</v>
      </c>
      <c r="M304">
        <f t="shared" si="14"/>
        <v>476.3950000000001</v>
      </c>
      <c r="N304">
        <f t="shared" si="15"/>
        <v>149.18972770875675</v>
      </c>
    </row>
    <row r="305" spans="1:14" ht="12.75">
      <c r="A305" t="s">
        <v>253</v>
      </c>
      <c r="B305" s="1">
        <v>36842</v>
      </c>
      <c r="C305" s="2">
        <v>0.6293634259259259</v>
      </c>
      <c r="D305" t="s">
        <v>415</v>
      </c>
      <c r="E305">
        <v>0.676</v>
      </c>
      <c r="F305">
        <v>9.7808</v>
      </c>
      <c r="G305" t="s">
        <v>416</v>
      </c>
      <c r="H305">
        <v>1.671</v>
      </c>
      <c r="I305">
        <v>101.4622</v>
      </c>
      <c r="K305" s="2">
        <v>0.626388888888888</v>
      </c>
      <c r="L305" s="3">
        <f t="shared" si="13"/>
        <v>317.62638888888887</v>
      </c>
      <c r="M305">
        <f t="shared" si="14"/>
        <v>489.03999999999996</v>
      </c>
      <c r="N305">
        <f t="shared" si="15"/>
        <v>148.35614509370842</v>
      </c>
    </row>
    <row r="306" spans="1:14" ht="12.75">
      <c r="A306" t="s">
        <v>254</v>
      </c>
      <c r="B306" s="1">
        <v>36842</v>
      </c>
      <c r="C306" s="2">
        <v>0.6314467592592593</v>
      </c>
      <c r="D306" t="s">
        <v>415</v>
      </c>
      <c r="E306">
        <v>0.678</v>
      </c>
      <c r="F306">
        <v>9.4987</v>
      </c>
      <c r="G306" t="s">
        <v>416</v>
      </c>
      <c r="H306">
        <v>1.67</v>
      </c>
      <c r="I306">
        <v>107.9387</v>
      </c>
      <c r="K306" s="2">
        <v>0.628472222222222</v>
      </c>
      <c r="L306" s="3">
        <f t="shared" si="13"/>
        <v>317.62847222222223</v>
      </c>
      <c r="M306">
        <f t="shared" si="14"/>
        <v>474.93499999999995</v>
      </c>
      <c r="N306">
        <f t="shared" si="15"/>
        <v>156.03238255476438</v>
      </c>
    </row>
    <row r="307" spans="1:14" ht="12.75">
      <c r="A307" t="s">
        <v>423</v>
      </c>
      <c r="B307" s="1">
        <v>36842</v>
      </c>
      <c r="C307">
        <f>AVERAGE(C306,C308)</f>
        <v>0.6335300925925926</v>
      </c>
      <c r="D307" t="s">
        <v>415</v>
      </c>
      <c r="E307" t="s">
        <v>423</v>
      </c>
      <c r="F307" t="s">
        <v>423</v>
      </c>
      <c r="G307" t="s">
        <v>416</v>
      </c>
      <c r="H307" t="s">
        <v>423</v>
      </c>
      <c r="I307" t="s">
        <v>423</v>
      </c>
      <c r="K307" s="2">
        <v>0.630555555555555</v>
      </c>
      <c r="L307" s="3">
        <f t="shared" si="13"/>
        <v>317.63055555555553</v>
      </c>
      <c r="M307" t="s">
        <v>423</v>
      </c>
      <c r="N307" t="s">
        <v>423</v>
      </c>
    </row>
    <row r="308" spans="1:14" ht="12.75">
      <c r="A308" t="s">
        <v>255</v>
      </c>
      <c r="B308" s="1">
        <v>36842</v>
      </c>
      <c r="C308" s="2">
        <v>0.635613425925926</v>
      </c>
      <c r="D308" t="s">
        <v>415</v>
      </c>
      <c r="E308">
        <v>0.678</v>
      </c>
      <c r="F308">
        <v>10.2796</v>
      </c>
      <c r="G308" t="s">
        <v>416</v>
      </c>
      <c r="H308">
        <v>1.668</v>
      </c>
      <c r="I308">
        <v>102.9695</v>
      </c>
      <c r="K308" s="2">
        <v>0.632638888888888</v>
      </c>
      <c r="L308" s="3">
        <f t="shared" si="13"/>
        <v>317.6326388888889</v>
      </c>
      <c r="M308">
        <f t="shared" si="14"/>
        <v>513.98</v>
      </c>
      <c r="N308">
        <f t="shared" si="15"/>
        <v>150.1426644676063</v>
      </c>
    </row>
    <row r="309" spans="1:14" ht="12.75">
      <c r="A309" t="s">
        <v>423</v>
      </c>
      <c r="B309" s="1">
        <v>36842</v>
      </c>
      <c r="C309">
        <f>AVERAGE(C308,C310)</f>
        <v>0.6376967592592593</v>
      </c>
      <c r="D309" t="s">
        <v>415</v>
      </c>
      <c r="E309" t="s">
        <v>423</v>
      </c>
      <c r="F309" t="s">
        <v>423</v>
      </c>
      <c r="G309" t="s">
        <v>416</v>
      </c>
      <c r="H309" t="s">
        <v>423</v>
      </c>
      <c r="I309" t="s">
        <v>423</v>
      </c>
      <c r="K309" s="2">
        <v>0.634722222222222</v>
      </c>
      <c r="L309" s="3">
        <f t="shared" si="13"/>
        <v>317.6347222222222</v>
      </c>
      <c r="M309" t="s">
        <v>423</v>
      </c>
      <c r="N309" t="s">
        <v>423</v>
      </c>
    </row>
    <row r="310" spans="1:14" ht="12.75">
      <c r="A310" t="s">
        <v>256</v>
      </c>
      <c r="B310" s="1">
        <v>36842</v>
      </c>
      <c r="C310" s="2">
        <v>0.6397800925925926</v>
      </c>
      <c r="D310" t="s">
        <v>415</v>
      </c>
      <c r="E310">
        <v>0.68</v>
      </c>
      <c r="F310">
        <v>9.5037</v>
      </c>
      <c r="G310" t="s">
        <v>416</v>
      </c>
      <c r="H310">
        <v>1.67</v>
      </c>
      <c r="I310">
        <v>100.7828</v>
      </c>
      <c r="K310" s="2">
        <v>0.636805555555555</v>
      </c>
      <c r="L310" s="3">
        <f t="shared" si="13"/>
        <v>317.63680555555555</v>
      </c>
      <c r="M310">
        <f t="shared" si="14"/>
        <v>475.18500000000006</v>
      </c>
      <c r="N310">
        <f t="shared" si="15"/>
        <v>147.55088982758608</v>
      </c>
    </row>
    <row r="311" spans="1:14" ht="12.75">
      <c r="A311" t="s">
        <v>257</v>
      </c>
      <c r="B311" s="1">
        <v>36842</v>
      </c>
      <c r="C311" s="2">
        <v>0.641875</v>
      </c>
      <c r="D311" t="s">
        <v>415</v>
      </c>
      <c r="E311">
        <v>0.678</v>
      </c>
      <c r="F311">
        <v>10.918</v>
      </c>
      <c r="G311" t="s">
        <v>416</v>
      </c>
      <c r="H311">
        <v>1.67</v>
      </c>
      <c r="I311">
        <v>107.4172</v>
      </c>
      <c r="K311" s="2">
        <v>0.638888888888888</v>
      </c>
      <c r="L311" s="3">
        <f t="shared" si="13"/>
        <v>317.6388888888889</v>
      </c>
      <c r="M311">
        <f t="shared" si="14"/>
        <v>545.9</v>
      </c>
      <c r="N311">
        <f t="shared" si="15"/>
        <v>155.41427743070957</v>
      </c>
    </row>
    <row r="312" spans="1:14" ht="12.75">
      <c r="A312" t="s">
        <v>258</v>
      </c>
      <c r="B312" s="1">
        <v>36842</v>
      </c>
      <c r="C312" s="2">
        <v>0.6439583333333333</v>
      </c>
      <c r="D312" t="s">
        <v>415</v>
      </c>
      <c r="E312">
        <v>0.678</v>
      </c>
      <c r="F312">
        <v>10.0156</v>
      </c>
      <c r="G312" t="s">
        <v>416</v>
      </c>
      <c r="H312">
        <v>1.67</v>
      </c>
      <c r="I312">
        <v>103.1217</v>
      </c>
      <c r="K312" s="2">
        <v>0.640972222222222</v>
      </c>
      <c r="L312" s="3">
        <f t="shared" si="13"/>
        <v>317.6409722222222</v>
      </c>
      <c r="M312">
        <f t="shared" si="14"/>
        <v>500.7799999999999</v>
      </c>
      <c r="N312">
        <f t="shared" si="15"/>
        <v>150.3230587147418</v>
      </c>
    </row>
    <row r="313" spans="1:14" ht="12.75">
      <c r="A313" t="s">
        <v>259</v>
      </c>
      <c r="B313" s="1">
        <v>36842</v>
      </c>
      <c r="C313" s="2">
        <v>0.646099537037037</v>
      </c>
      <c r="D313" t="s">
        <v>415</v>
      </c>
      <c r="E313">
        <v>0.678</v>
      </c>
      <c r="F313">
        <v>10.3386</v>
      </c>
      <c r="G313" t="s">
        <v>416</v>
      </c>
      <c r="H313">
        <v>1.668</v>
      </c>
      <c r="I313">
        <v>106.1185</v>
      </c>
      <c r="K313" s="2">
        <v>0.643055555555555</v>
      </c>
      <c r="L313" s="3">
        <f t="shared" si="13"/>
        <v>317.6430555555556</v>
      </c>
      <c r="M313">
        <f t="shared" si="14"/>
        <v>516.9300000000001</v>
      </c>
      <c r="N313">
        <f t="shared" si="15"/>
        <v>153.87500010643365</v>
      </c>
    </row>
    <row r="314" spans="1:14" ht="12.75">
      <c r="A314" t="s">
        <v>260</v>
      </c>
      <c r="B314" s="1">
        <v>36842</v>
      </c>
      <c r="C314" s="2">
        <v>0.648125</v>
      </c>
      <c r="D314" t="s">
        <v>415</v>
      </c>
      <c r="E314">
        <v>0.678</v>
      </c>
      <c r="F314">
        <v>10.6737</v>
      </c>
      <c r="G314" t="s">
        <v>416</v>
      </c>
      <c r="H314">
        <v>1.668</v>
      </c>
      <c r="I314">
        <v>106.0681</v>
      </c>
      <c r="K314" s="2">
        <v>0.645138888888888</v>
      </c>
      <c r="L314" s="3">
        <f t="shared" si="13"/>
        <v>317.6451388888889</v>
      </c>
      <c r="M314">
        <f t="shared" si="14"/>
        <v>533.6850000000001</v>
      </c>
      <c r="N314">
        <f t="shared" si="15"/>
        <v>153.8152637722968</v>
      </c>
    </row>
    <row r="315" spans="1:14" ht="12.75">
      <c r="A315" t="s">
        <v>261</v>
      </c>
      <c r="B315" s="1">
        <v>36842</v>
      </c>
      <c r="C315" s="2">
        <v>0.6502083333333334</v>
      </c>
      <c r="D315" t="s">
        <v>415</v>
      </c>
      <c r="E315">
        <v>0.678</v>
      </c>
      <c r="F315">
        <v>9.7564</v>
      </c>
      <c r="G315" t="s">
        <v>416</v>
      </c>
      <c r="H315">
        <v>1.67</v>
      </c>
      <c r="I315">
        <v>105.9871</v>
      </c>
      <c r="K315" s="2">
        <v>0.647222222222221</v>
      </c>
      <c r="L315" s="3">
        <f t="shared" si="13"/>
        <v>317.64722222222224</v>
      </c>
      <c r="M315">
        <f t="shared" si="14"/>
        <v>487.82</v>
      </c>
      <c r="N315">
        <f t="shared" si="15"/>
        <v>153.71925894957687</v>
      </c>
    </row>
    <row r="316" spans="1:14" ht="12.75">
      <c r="A316" t="s">
        <v>262</v>
      </c>
      <c r="B316" s="1">
        <v>36842</v>
      </c>
      <c r="C316" s="2">
        <v>0.6522916666666666</v>
      </c>
      <c r="D316" t="s">
        <v>415</v>
      </c>
      <c r="E316">
        <v>0.678</v>
      </c>
      <c r="F316">
        <v>9.876</v>
      </c>
      <c r="G316" t="s">
        <v>416</v>
      </c>
      <c r="H316">
        <v>1.668</v>
      </c>
      <c r="I316">
        <v>107.799</v>
      </c>
      <c r="K316" s="2">
        <v>0.649305555555554</v>
      </c>
      <c r="L316" s="3">
        <f t="shared" si="13"/>
        <v>317.64930555555554</v>
      </c>
      <c r="M316">
        <f t="shared" si="14"/>
        <v>493.8</v>
      </c>
      <c r="N316">
        <f t="shared" si="15"/>
        <v>155.86680386669067</v>
      </c>
    </row>
    <row r="317" spans="1:14" ht="12.75">
      <c r="A317" t="s">
        <v>263</v>
      </c>
      <c r="B317" s="1">
        <v>36842</v>
      </c>
      <c r="C317" s="2">
        <v>0.654375</v>
      </c>
      <c r="D317" t="s">
        <v>415</v>
      </c>
      <c r="E317">
        <v>0.68</v>
      </c>
      <c r="F317">
        <v>9.9303</v>
      </c>
      <c r="G317" t="s">
        <v>416</v>
      </c>
      <c r="H317">
        <v>1.671</v>
      </c>
      <c r="I317">
        <v>108.9826</v>
      </c>
      <c r="K317" s="2">
        <v>0.651388888888888</v>
      </c>
      <c r="L317" s="3">
        <f t="shared" si="13"/>
        <v>317.6513888888889</v>
      </c>
      <c r="M317">
        <f t="shared" si="14"/>
        <v>496.51500000000004</v>
      </c>
      <c r="N317">
        <f t="shared" si="15"/>
        <v>157.26965952312636</v>
      </c>
    </row>
    <row r="318" spans="1:14" ht="12.75">
      <c r="A318" t="s">
        <v>264</v>
      </c>
      <c r="B318" s="1">
        <v>36842</v>
      </c>
      <c r="C318" s="2">
        <v>0.6564699074074074</v>
      </c>
      <c r="D318" t="s">
        <v>415</v>
      </c>
      <c r="E318">
        <v>0.678</v>
      </c>
      <c r="F318">
        <v>10.4164</v>
      </c>
      <c r="G318" t="s">
        <v>416</v>
      </c>
      <c r="H318">
        <v>1.673</v>
      </c>
      <c r="I318">
        <v>105.8625</v>
      </c>
      <c r="K318" s="2">
        <v>0.653472222222222</v>
      </c>
      <c r="L318" s="3">
        <f t="shared" si="13"/>
        <v>317.6534722222222</v>
      </c>
      <c r="M318">
        <f t="shared" si="14"/>
        <v>520.8199999999999</v>
      </c>
      <c r="N318">
        <f t="shared" si="15"/>
        <v>153.57157745684967</v>
      </c>
    </row>
    <row r="319" spans="1:14" ht="12.75">
      <c r="A319" t="s">
        <v>265</v>
      </c>
      <c r="B319" s="1">
        <v>36842</v>
      </c>
      <c r="C319" s="2">
        <v>0.6585532407407407</v>
      </c>
      <c r="D319" t="s">
        <v>415</v>
      </c>
      <c r="E319">
        <v>0.678</v>
      </c>
      <c r="F319">
        <v>9.8082</v>
      </c>
      <c r="G319" t="s">
        <v>416</v>
      </c>
      <c r="H319">
        <v>1.673</v>
      </c>
      <c r="I319">
        <v>103.1733</v>
      </c>
      <c r="K319" s="2">
        <v>0.655555555555555</v>
      </c>
      <c r="L319" s="3">
        <f t="shared" si="13"/>
        <v>317.65555555555557</v>
      </c>
      <c r="M319">
        <f t="shared" si="14"/>
        <v>490.40999999999997</v>
      </c>
      <c r="N319">
        <f t="shared" si="15"/>
        <v>150.3842173425485</v>
      </c>
    </row>
    <row r="320" spans="1:14" ht="12.75">
      <c r="A320" t="s">
        <v>266</v>
      </c>
      <c r="B320" s="1">
        <v>36842</v>
      </c>
      <c r="C320" s="2">
        <v>0.6606365740740741</v>
      </c>
      <c r="D320" t="s">
        <v>415</v>
      </c>
      <c r="E320">
        <v>0.678</v>
      </c>
      <c r="F320">
        <v>10.4625</v>
      </c>
      <c r="G320" t="s">
        <v>416</v>
      </c>
      <c r="H320">
        <v>1.671</v>
      </c>
      <c r="I320">
        <v>105.5863</v>
      </c>
      <c r="K320" s="2">
        <v>0.657638888888888</v>
      </c>
      <c r="L320" s="3">
        <f t="shared" si="13"/>
        <v>317.65763888888887</v>
      </c>
      <c r="M320">
        <f t="shared" si="14"/>
        <v>523.125</v>
      </c>
      <c r="N320">
        <f t="shared" si="15"/>
        <v>153.244212863822</v>
      </c>
    </row>
    <row r="321" spans="1:14" ht="12.75">
      <c r="A321" t="s">
        <v>267</v>
      </c>
      <c r="B321" s="1">
        <v>36842</v>
      </c>
      <c r="C321" s="2">
        <v>0.6627199074074074</v>
      </c>
      <c r="D321" t="s">
        <v>415</v>
      </c>
      <c r="E321">
        <v>0.68</v>
      </c>
      <c r="F321">
        <v>9.3424</v>
      </c>
      <c r="G321" t="s">
        <v>416</v>
      </c>
      <c r="H321">
        <v>1.675</v>
      </c>
      <c r="I321">
        <v>105.0619</v>
      </c>
      <c r="K321" s="2">
        <v>0.659722222222221</v>
      </c>
      <c r="L321" s="3">
        <f t="shared" si="13"/>
        <v>317.65972222222223</v>
      </c>
      <c r="M321">
        <f t="shared" si="14"/>
        <v>467.12</v>
      </c>
      <c r="N321">
        <f t="shared" si="15"/>
        <v>152.62267053006494</v>
      </c>
    </row>
    <row r="322" spans="1:14" ht="12.75">
      <c r="A322" t="s">
        <v>268</v>
      </c>
      <c r="B322" s="1">
        <v>36842</v>
      </c>
      <c r="C322" s="2">
        <v>0.6648032407407407</v>
      </c>
      <c r="D322" t="s">
        <v>415</v>
      </c>
      <c r="E322">
        <v>0.678</v>
      </c>
      <c r="F322">
        <v>10.0028</v>
      </c>
      <c r="G322" t="s">
        <v>416</v>
      </c>
      <c r="H322">
        <v>1.673</v>
      </c>
      <c r="I322">
        <v>104.3599</v>
      </c>
      <c r="K322" s="2">
        <v>0.661805555555555</v>
      </c>
      <c r="L322" s="3">
        <f t="shared" si="13"/>
        <v>317.66180555555553</v>
      </c>
      <c r="M322">
        <f t="shared" si="14"/>
        <v>500.14000000000004</v>
      </c>
      <c r="N322">
        <f t="shared" si="15"/>
        <v>151.79062873315902</v>
      </c>
    </row>
    <row r="323" spans="1:14" ht="12.75">
      <c r="A323" t="s">
        <v>269</v>
      </c>
      <c r="B323" s="1">
        <v>36842</v>
      </c>
      <c r="C323" s="2">
        <v>0.666886574074074</v>
      </c>
      <c r="D323" t="s">
        <v>415</v>
      </c>
      <c r="E323">
        <v>0.678</v>
      </c>
      <c r="F323">
        <v>10.6186</v>
      </c>
      <c r="G323" t="s">
        <v>416</v>
      </c>
      <c r="H323">
        <v>1.671</v>
      </c>
      <c r="I323">
        <v>103.2752</v>
      </c>
      <c r="K323" s="2">
        <v>0.663888888888888</v>
      </c>
      <c r="L323" s="3">
        <f t="shared" si="13"/>
        <v>317.6638888888889</v>
      </c>
      <c r="M323">
        <f t="shared" si="14"/>
        <v>530.9300000000001</v>
      </c>
      <c r="N323">
        <f t="shared" si="15"/>
        <v>150.5049937800196</v>
      </c>
    </row>
    <row r="324" spans="1:14" ht="12.75">
      <c r="A324" t="s">
        <v>270</v>
      </c>
      <c r="B324" s="1">
        <v>36842</v>
      </c>
      <c r="C324" s="2">
        <v>0.6689699074074075</v>
      </c>
      <c r="D324" t="s">
        <v>415</v>
      </c>
      <c r="E324">
        <v>0.678</v>
      </c>
      <c r="F324">
        <v>9.9682</v>
      </c>
      <c r="G324" t="s">
        <v>416</v>
      </c>
      <c r="H324">
        <v>1.67</v>
      </c>
      <c r="I324">
        <v>102.9488</v>
      </c>
      <c r="K324" s="2">
        <v>0.665972222222221</v>
      </c>
      <c r="L324" s="3">
        <f t="shared" si="13"/>
        <v>317.6659722222222</v>
      </c>
      <c r="M324">
        <f t="shared" si="14"/>
        <v>498.40999999999997</v>
      </c>
      <c r="N324">
        <f t="shared" si="15"/>
        <v>150.11812990180013</v>
      </c>
    </row>
    <row r="325" spans="1:14" ht="12.75">
      <c r="A325" t="s">
        <v>271</v>
      </c>
      <c r="B325" s="1">
        <v>36842</v>
      </c>
      <c r="C325" s="2">
        <v>0.6710648148148147</v>
      </c>
      <c r="D325" t="s">
        <v>415</v>
      </c>
      <c r="E325">
        <v>0.678</v>
      </c>
      <c r="F325">
        <v>11.0845</v>
      </c>
      <c r="G325" t="s">
        <v>416</v>
      </c>
      <c r="H325">
        <v>1.668</v>
      </c>
      <c r="I325">
        <v>101.2279</v>
      </c>
      <c r="K325" s="2">
        <v>0.668055555555555</v>
      </c>
      <c r="L325" s="3">
        <f t="shared" si="13"/>
        <v>317.66805555555555</v>
      </c>
      <c r="M325">
        <f t="shared" si="14"/>
        <v>554.225</v>
      </c>
      <c r="N325">
        <f t="shared" si="15"/>
        <v>148.07844225465564</v>
      </c>
    </row>
    <row r="326" spans="1:14" ht="12.75">
      <c r="A326" t="s">
        <v>272</v>
      </c>
      <c r="B326" s="1">
        <v>36842</v>
      </c>
      <c r="C326" s="2">
        <v>0.6731481481481482</v>
      </c>
      <c r="D326" t="s">
        <v>415</v>
      </c>
      <c r="E326">
        <v>0.678</v>
      </c>
      <c r="F326">
        <v>10.3483</v>
      </c>
      <c r="G326" t="s">
        <v>416</v>
      </c>
      <c r="H326">
        <v>1.668</v>
      </c>
      <c r="I326">
        <v>107.5689</v>
      </c>
      <c r="K326" s="2">
        <v>0.670138888888888</v>
      </c>
      <c r="L326" s="3">
        <f aca="true" t="shared" si="16" ref="L326:L389">B326-DATE(1999,12,31)+K326</f>
        <v>317.6701388888889</v>
      </c>
      <c r="M326">
        <f aca="true" t="shared" si="17" ref="M326:M389">500*F326/$O$6</f>
        <v>517.415</v>
      </c>
      <c r="N326">
        <f t="shared" si="15"/>
        <v>155.59407905548258</v>
      </c>
    </row>
    <row r="327" spans="1:14" ht="12.75">
      <c r="A327" t="s">
        <v>423</v>
      </c>
      <c r="B327" s="1">
        <v>36842</v>
      </c>
      <c r="C327">
        <f>AVERAGE(C326,C328)</f>
        <v>0.6752314814814815</v>
      </c>
      <c r="D327" t="s">
        <v>415</v>
      </c>
      <c r="E327" t="s">
        <v>423</v>
      </c>
      <c r="F327" t="s">
        <v>423</v>
      </c>
      <c r="G327" t="s">
        <v>416</v>
      </c>
      <c r="H327" t="s">
        <v>423</v>
      </c>
      <c r="I327" t="s">
        <v>423</v>
      </c>
      <c r="K327" s="2">
        <v>0.672222222222221</v>
      </c>
      <c r="L327" s="3">
        <f t="shared" si="16"/>
        <v>317.6722222222222</v>
      </c>
      <c r="M327" t="s">
        <v>423</v>
      </c>
      <c r="N327" t="s">
        <v>423</v>
      </c>
    </row>
    <row r="328" spans="1:14" ht="12.75">
      <c r="A328" t="s">
        <v>273</v>
      </c>
      <c r="B328" s="1">
        <v>36842</v>
      </c>
      <c r="C328" s="2">
        <v>0.6773148148148148</v>
      </c>
      <c r="D328" t="s">
        <v>415</v>
      </c>
      <c r="E328">
        <v>0.678</v>
      </c>
      <c r="F328">
        <v>9.6272</v>
      </c>
      <c r="G328" t="s">
        <v>416</v>
      </c>
      <c r="H328">
        <v>1.668</v>
      </c>
      <c r="I328">
        <v>105.3656</v>
      </c>
      <c r="K328" s="2">
        <v>0.674305555555555</v>
      </c>
      <c r="L328" s="3">
        <f t="shared" si="16"/>
        <v>317.6743055555556</v>
      </c>
      <c r="M328">
        <f t="shared" si="17"/>
        <v>481.36</v>
      </c>
      <c r="N328">
        <f t="shared" si="15"/>
        <v>152.9826293530284</v>
      </c>
    </row>
    <row r="329" spans="1:14" ht="12.75">
      <c r="A329" t="s">
        <v>274</v>
      </c>
      <c r="B329" s="1">
        <v>36842</v>
      </c>
      <c r="C329" s="2">
        <v>0.6793981481481483</v>
      </c>
      <c r="D329" t="s">
        <v>415</v>
      </c>
      <c r="E329">
        <v>0.68</v>
      </c>
      <c r="F329">
        <v>9.2404</v>
      </c>
      <c r="G329" t="s">
        <v>416</v>
      </c>
      <c r="H329">
        <v>1.668</v>
      </c>
      <c r="I329">
        <v>101.1975</v>
      </c>
      <c r="K329" s="2">
        <v>0.676388888888888</v>
      </c>
      <c r="L329" s="3">
        <f t="shared" si="16"/>
        <v>317.6763888888889</v>
      </c>
      <c r="M329">
        <f t="shared" si="17"/>
        <v>462.02</v>
      </c>
      <c r="N329">
        <f t="shared" si="15"/>
        <v>148.04241081501752</v>
      </c>
    </row>
    <row r="330" spans="1:14" ht="12.75">
      <c r="A330" t="s">
        <v>275</v>
      </c>
      <c r="B330" s="1">
        <v>36842</v>
      </c>
      <c r="C330" s="2">
        <v>0.6814814814814815</v>
      </c>
      <c r="D330" t="s">
        <v>415</v>
      </c>
      <c r="E330">
        <v>0.68</v>
      </c>
      <c r="F330">
        <v>9.8472</v>
      </c>
      <c r="G330" t="s">
        <v>416</v>
      </c>
      <c r="H330">
        <v>1.671</v>
      </c>
      <c r="I330">
        <v>107.2734</v>
      </c>
      <c r="K330" s="2">
        <v>0.678472222222221</v>
      </c>
      <c r="L330" s="3">
        <f t="shared" si="16"/>
        <v>317.67847222222224</v>
      </c>
      <c r="M330">
        <f t="shared" si="17"/>
        <v>492.36</v>
      </c>
      <c r="N330">
        <f t="shared" si="15"/>
        <v>155.24383923926362</v>
      </c>
    </row>
    <row r="331" spans="1:14" ht="12.75">
      <c r="A331" t="s">
        <v>276</v>
      </c>
      <c r="B331" s="1">
        <v>36842</v>
      </c>
      <c r="C331" s="2">
        <v>0.6835763888888889</v>
      </c>
      <c r="D331" t="s">
        <v>415</v>
      </c>
      <c r="E331">
        <v>0.678</v>
      </c>
      <c r="F331">
        <v>10.3377</v>
      </c>
      <c r="G331" t="s">
        <v>416</v>
      </c>
      <c r="H331">
        <v>1.673</v>
      </c>
      <c r="I331">
        <v>104.0097</v>
      </c>
      <c r="K331" s="2">
        <v>0.680555555555554</v>
      </c>
      <c r="L331" s="3">
        <f t="shared" si="16"/>
        <v>317.68055555555554</v>
      </c>
      <c r="M331">
        <f t="shared" si="17"/>
        <v>516.885</v>
      </c>
      <c r="N331">
        <f t="shared" si="15"/>
        <v>151.37555603048602</v>
      </c>
    </row>
    <row r="332" spans="1:14" ht="12.75">
      <c r="A332" t="s">
        <v>277</v>
      </c>
      <c r="B332" s="1">
        <v>36842</v>
      </c>
      <c r="C332" s="2">
        <v>0.6856481481481481</v>
      </c>
      <c r="D332" t="s">
        <v>415</v>
      </c>
      <c r="E332">
        <v>0.678</v>
      </c>
      <c r="F332">
        <v>9.7929</v>
      </c>
      <c r="G332" t="s">
        <v>416</v>
      </c>
      <c r="H332">
        <v>1.673</v>
      </c>
      <c r="I332">
        <v>100.8943</v>
      </c>
      <c r="K332" s="2">
        <v>0.682638888888888</v>
      </c>
      <c r="L332" s="3">
        <f t="shared" si="16"/>
        <v>317.6826388888889</v>
      </c>
      <c r="M332">
        <f t="shared" si="17"/>
        <v>489.645</v>
      </c>
      <c r="N332">
        <f t="shared" si="15"/>
        <v>147.68304461441656</v>
      </c>
    </row>
    <row r="333" spans="1:14" ht="12.75">
      <c r="A333" t="s">
        <v>278</v>
      </c>
      <c r="B333" s="1">
        <v>36842</v>
      </c>
      <c r="C333" s="2">
        <v>0.6877430555555556</v>
      </c>
      <c r="D333" t="s">
        <v>415</v>
      </c>
      <c r="E333">
        <v>0.678</v>
      </c>
      <c r="F333">
        <v>9.1697</v>
      </c>
      <c r="G333" t="s">
        <v>416</v>
      </c>
      <c r="H333">
        <v>1.673</v>
      </c>
      <c r="I333">
        <v>103.6964</v>
      </c>
      <c r="K333" s="2">
        <v>0.684722222222221</v>
      </c>
      <c r="L333" s="3">
        <f t="shared" si="16"/>
        <v>317.6847222222222</v>
      </c>
      <c r="M333">
        <f t="shared" si="17"/>
        <v>458.485</v>
      </c>
      <c r="N333">
        <f t="shared" si="15"/>
        <v>151.00421885816317</v>
      </c>
    </row>
    <row r="334" spans="1:14" ht="12.75">
      <c r="A334" t="s">
        <v>279</v>
      </c>
      <c r="B334" s="1">
        <v>36842</v>
      </c>
      <c r="C334" s="2">
        <v>0.6898263888888888</v>
      </c>
      <c r="D334" t="s">
        <v>415</v>
      </c>
      <c r="E334">
        <v>0.678</v>
      </c>
      <c r="F334">
        <v>10.075</v>
      </c>
      <c r="G334" t="s">
        <v>416</v>
      </c>
      <c r="H334">
        <v>1.675</v>
      </c>
      <c r="I334">
        <v>103.5778</v>
      </c>
      <c r="K334" s="2">
        <v>0.686805555555555</v>
      </c>
      <c r="L334" s="3">
        <f t="shared" si="16"/>
        <v>317.68680555555557</v>
      </c>
      <c r="M334">
        <f t="shared" si="17"/>
        <v>503.75</v>
      </c>
      <c r="N334">
        <f t="shared" si="15"/>
        <v>150.86364883378562</v>
      </c>
    </row>
    <row r="335" spans="1:14" ht="12.75">
      <c r="A335" t="s">
        <v>280</v>
      </c>
      <c r="B335" s="1">
        <v>36842</v>
      </c>
      <c r="C335" s="2">
        <v>0.6919097222222222</v>
      </c>
      <c r="D335" t="s">
        <v>415</v>
      </c>
      <c r="E335">
        <v>0.678</v>
      </c>
      <c r="F335">
        <v>10.1203</v>
      </c>
      <c r="G335" t="s">
        <v>416</v>
      </c>
      <c r="H335">
        <v>1.673</v>
      </c>
      <c r="I335">
        <v>102.6654</v>
      </c>
      <c r="K335" s="2">
        <v>0.688888888888888</v>
      </c>
      <c r="L335" s="3">
        <f t="shared" si="16"/>
        <v>317.68888888888887</v>
      </c>
      <c r="M335">
        <f t="shared" si="17"/>
        <v>506.01500000000004</v>
      </c>
      <c r="N335">
        <f t="shared" si="15"/>
        <v>149.7822315467529</v>
      </c>
    </row>
    <row r="336" spans="1:14" ht="12.75">
      <c r="A336" t="s">
        <v>281</v>
      </c>
      <c r="B336" s="1">
        <v>36842</v>
      </c>
      <c r="C336" s="2">
        <v>0.6939930555555556</v>
      </c>
      <c r="D336" t="s">
        <v>415</v>
      </c>
      <c r="E336">
        <v>0.68</v>
      </c>
      <c r="F336">
        <v>9.9207</v>
      </c>
      <c r="G336" t="s">
        <v>416</v>
      </c>
      <c r="H336">
        <v>1.671</v>
      </c>
      <c r="I336">
        <v>102.6707</v>
      </c>
      <c r="K336" s="2">
        <v>0.690972222222221</v>
      </c>
      <c r="L336" s="3">
        <f t="shared" si="16"/>
        <v>317.69097222222223</v>
      </c>
      <c r="M336">
        <f t="shared" si="17"/>
        <v>496.035</v>
      </c>
      <c r="N336">
        <f t="shared" si="15"/>
        <v>149.78851334379507</v>
      </c>
    </row>
    <row r="337" spans="1:14" ht="12.75">
      <c r="A337" t="s">
        <v>282</v>
      </c>
      <c r="B337" s="1">
        <v>36842</v>
      </c>
      <c r="C337" s="2">
        <v>0.6960763888888889</v>
      </c>
      <c r="D337" t="s">
        <v>415</v>
      </c>
      <c r="E337">
        <v>0.68</v>
      </c>
      <c r="F337">
        <v>10.2174</v>
      </c>
      <c r="G337" t="s">
        <v>416</v>
      </c>
      <c r="H337">
        <v>1.67</v>
      </c>
      <c r="I337">
        <v>111.9989</v>
      </c>
      <c r="K337" s="2">
        <v>0.693055555555555</v>
      </c>
      <c r="L337" s="3">
        <f t="shared" si="16"/>
        <v>317.69305555555553</v>
      </c>
      <c r="M337">
        <f t="shared" si="17"/>
        <v>510.87</v>
      </c>
      <c r="N337">
        <f aca="true" t="shared" si="18" ref="N337:N364">(277-103)/(210-(AVERAGE($P$207,$P$367)))*I337+277-((277-103)/(210-(AVERAGE($P$207,$P$367)))*210)</f>
        <v>160.84471318695452</v>
      </c>
    </row>
    <row r="338" spans="1:14" ht="12.75">
      <c r="A338" t="s">
        <v>283</v>
      </c>
      <c r="B338" s="1">
        <v>36842</v>
      </c>
      <c r="C338" s="2">
        <v>0.6981597222222223</v>
      </c>
      <c r="D338" t="s">
        <v>415</v>
      </c>
      <c r="E338">
        <v>0.68</v>
      </c>
      <c r="F338">
        <v>9.3363</v>
      </c>
      <c r="G338" t="s">
        <v>416</v>
      </c>
      <c r="H338">
        <v>1.67</v>
      </c>
      <c r="I338">
        <v>109.7774</v>
      </c>
      <c r="K338" s="2">
        <v>0.695138888888888</v>
      </c>
      <c r="L338" s="3">
        <f t="shared" si="16"/>
        <v>317.6951388888889</v>
      </c>
      <c r="M338">
        <f t="shared" si="17"/>
        <v>466.81499999999994</v>
      </c>
      <c r="N338">
        <f t="shared" si="18"/>
        <v>158.21169203050644</v>
      </c>
    </row>
    <row r="339" spans="1:14" ht="12.75">
      <c r="A339" t="s">
        <v>284</v>
      </c>
      <c r="B339" s="1">
        <v>36842</v>
      </c>
      <c r="C339" s="2">
        <v>0.7002430555555555</v>
      </c>
      <c r="D339" t="s">
        <v>415</v>
      </c>
      <c r="E339">
        <v>0.683</v>
      </c>
      <c r="F339">
        <v>10.8019</v>
      </c>
      <c r="G339" t="s">
        <v>416</v>
      </c>
      <c r="H339">
        <v>1.673</v>
      </c>
      <c r="I339">
        <v>116.484</v>
      </c>
      <c r="K339" s="2">
        <v>0.697222222222221</v>
      </c>
      <c r="L339" s="3">
        <f t="shared" si="16"/>
        <v>317.6972222222222</v>
      </c>
      <c r="M339">
        <f t="shared" si="17"/>
        <v>540.095</v>
      </c>
      <c r="N339">
        <f t="shared" si="18"/>
        <v>166.16065430277044</v>
      </c>
    </row>
    <row r="340" spans="1:14" ht="12.75">
      <c r="A340" t="s">
        <v>285</v>
      </c>
      <c r="B340" s="1">
        <v>36842</v>
      </c>
      <c r="C340" s="2">
        <v>0.702337962962963</v>
      </c>
      <c r="D340" t="s">
        <v>415</v>
      </c>
      <c r="E340">
        <v>0.68</v>
      </c>
      <c r="F340">
        <v>10.0764</v>
      </c>
      <c r="G340" t="s">
        <v>416</v>
      </c>
      <c r="H340">
        <v>1.67</v>
      </c>
      <c r="I340">
        <v>112.0055</v>
      </c>
      <c r="K340" s="2">
        <v>0.699305555555555</v>
      </c>
      <c r="L340" s="3">
        <f t="shared" si="16"/>
        <v>317.69930555555555</v>
      </c>
      <c r="M340">
        <f t="shared" si="17"/>
        <v>503.82</v>
      </c>
      <c r="N340">
        <f t="shared" si="18"/>
        <v>160.85253580213904</v>
      </c>
    </row>
    <row r="341" spans="1:14" ht="12.75">
      <c r="A341" t="s">
        <v>286</v>
      </c>
      <c r="B341" s="1">
        <v>36842</v>
      </c>
      <c r="C341" s="2">
        <v>0.7044212962962964</v>
      </c>
      <c r="D341" t="s">
        <v>415</v>
      </c>
      <c r="E341">
        <v>0.678</v>
      </c>
      <c r="F341">
        <v>10.5223</v>
      </c>
      <c r="G341" t="s">
        <v>416</v>
      </c>
      <c r="H341">
        <v>1.671</v>
      </c>
      <c r="I341">
        <v>111.2893</v>
      </c>
      <c r="K341" s="2">
        <v>0.701388888888888</v>
      </c>
      <c r="L341" s="3">
        <f t="shared" si="16"/>
        <v>317.7013888888889</v>
      </c>
      <c r="M341">
        <f t="shared" si="17"/>
        <v>526.115</v>
      </c>
      <c r="N341">
        <f t="shared" si="18"/>
        <v>160.00366353013905</v>
      </c>
    </row>
    <row r="342" spans="1:14" ht="12.75">
      <c r="A342" t="s">
        <v>287</v>
      </c>
      <c r="B342" s="1">
        <v>36842</v>
      </c>
      <c r="C342" s="2">
        <v>0.7065046296296296</v>
      </c>
      <c r="D342" t="s">
        <v>415</v>
      </c>
      <c r="E342">
        <v>0.68</v>
      </c>
      <c r="F342">
        <v>9.588</v>
      </c>
      <c r="G342" t="s">
        <v>416</v>
      </c>
      <c r="H342">
        <v>1.675</v>
      </c>
      <c r="I342">
        <v>106.1287</v>
      </c>
      <c r="K342" s="2">
        <v>0.703472222222221</v>
      </c>
      <c r="L342" s="3">
        <f t="shared" si="16"/>
        <v>317.7034722222222</v>
      </c>
      <c r="M342">
        <f t="shared" si="17"/>
        <v>479.4</v>
      </c>
      <c r="N342">
        <f t="shared" si="18"/>
        <v>153.88708960262798</v>
      </c>
    </row>
    <row r="343" spans="1:14" ht="12.75">
      <c r="A343" t="s">
        <v>288</v>
      </c>
      <c r="B343" s="1">
        <v>36842</v>
      </c>
      <c r="C343" s="2">
        <v>0.7085879629629629</v>
      </c>
      <c r="D343" t="s">
        <v>415</v>
      </c>
      <c r="E343">
        <v>0.678</v>
      </c>
      <c r="F343">
        <v>10.3355</v>
      </c>
      <c r="G343" t="s">
        <v>416</v>
      </c>
      <c r="H343">
        <v>1.673</v>
      </c>
      <c r="I343">
        <v>104.2136</v>
      </c>
      <c r="K343" s="2">
        <v>0.705555555555555</v>
      </c>
      <c r="L343" s="3">
        <f t="shared" si="16"/>
        <v>317.7055555555556</v>
      </c>
      <c r="M343">
        <f t="shared" si="17"/>
        <v>516.775</v>
      </c>
      <c r="N343">
        <f t="shared" si="18"/>
        <v>151.61722742990068</v>
      </c>
    </row>
    <row r="344" spans="1:14" ht="12.75">
      <c r="A344" t="s">
        <v>289</v>
      </c>
      <c r="B344" s="1">
        <v>36842</v>
      </c>
      <c r="C344" s="2">
        <v>0.7106712962962963</v>
      </c>
      <c r="D344" t="s">
        <v>415</v>
      </c>
      <c r="E344">
        <v>0.678</v>
      </c>
      <c r="F344">
        <v>10.2507</v>
      </c>
      <c r="G344" t="s">
        <v>416</v>
      </c>
      <c r="H344">
        <v>1.673</v>
      </c>
      <c r="I344">
        <v>101.7949</v>
      </c>
      <c r="K344" s="2">
        <v>0.707638888888888</v>
      </c>
      <c r="L344" s="3">
        <f t="shared" si="16"/>
        <v>317.7076388888889</v>
      </c>
      <c r="M344">
        <f t="shared" si="17"/>
        <v>512.5350000000001</v>
      </c>
      <c r="N344">
        <f t="shared" si="18"/>
        <v>148.75047601369502</v>
      </c>
    </row>
    <row r="345" spans="1:14" ht="12.75">
      <c r="A345" t="s">
        <v>290</v>
      </c>
      <c r="B345" s="1">
        <v>36842</v>
      </c>
      <c r="C345" s="2">
        <v>0.7127546296296297</v>
      </c>
      <c r="D345" t="s">
        <v>415</v>
      </c>
      <c r="E345">
        <v>0.68</v>
      </c>
      <c r="F345">
        <v>10.3702</v>
      </c>
      <c r="G345" t="s">
        <v>416</v>
      </c>
      <c r="H345">
        <v>1.675</v>
      </c>
      <c r="I345">
        <v>108.4041</v>
      </c>
      <c r="K345" s="2">
        <v>0.709722222222221</v>
      </c>
      <c r="L345" s="3">
        <f t="shared" si="16"/>
        <v>317.70972222222224</v>
      </c>
      <c r="M345">
        <f t="shared" si="17"/>
        <v>518.51</v>
      </c>
      <c r="N345">
        <f t="shared" si="18"/>
        <v>156.58399544975018</v>
      </c>
    </row>
    <row r="346" spans="1:14" ht="12.75">
      <c r="A346" t="s">
        <v>291</v>
      </c>
      <c r="B346" s="1">
        <v>36842</v>
      </c>
      <c r="C346" s="2">
        <v>0.714849537037037</v>
      </c>
      <c r="D346" t="s">
        <v>415</v>
      </c>
      <c r="E346">
        <v>0.678</v>
      </c>
      <c r="F346">
        <v>9.0761</v>
      </c>
      <c r="G346" t="s">
        <v>416</v>
      </c>
      <c r="H346">
        <v>1.675</v>
      </c>
      <c r="I346">
        <v>105.718</v>
      </c>
      <c r="K346" s="2">
        <v>0.711805555555554</v>
      </c>
      <c r="L346" s="3">
        <f t="shared" si="16"/>
        <v>317.71180555555554</v>
      </c>
      <c r="M346">
        <f t="shared" si="17"/>
        <v>453.805</v>
      </c>
      <c r="N346">
        <f t="shared" si="18"/>
        <v>153.40030959409629</v>
      </c>
    </row>
    <row r="347" spans="1:14" ht="12.75">
      <c r="A347" t="s">
        <v>292</v>
      </c>
      <c r="B347" s="1">
        <v>36842</v>
      </c>
      <c r="C347" s="2">
        <v>0.7169328703703703</v>
      </c>
      <c r="D347" t="s">
        <v>415</v>
      </c>
      <c r="E347">
        <v>0.678</v>
      </c>
      <c r="F347">
        <v>9.7138</v>
      </c>
      <c r="G347" t="s">
        <v>416</v>
      </c>
      <c r="H347">
        <v>1.673</v>
      </c>
      <c r="I347">
        <v>117.6428</v>
      </c>
      <c r="K347" s="2">
        <v>0.713888888888888</v>
      </c>
      <c r="L347" s="3">
        <f t="shared" si="16"/>
        <v>317.7138888888889</v>
      </c>
      <c r="M347">
        <f t="shared" si="17"/>
        <v>485.69000000000005</v>
      </c>
      <c r="N347">
        <f t="shared" si="18"/>
        <v>167.53411589002766</v>
      </c>
    </row>
    <row r="348" spans="1:14" ht="12.75">
      <c r="A348" t="s">
        <v>293</v>
      </c>
      <c r="B348" s="1">
        <v>36842</v>
      </c>
      <c r="C348" s="2">
        <v>0.7190162037037037</v>
      </c>
      <c r="D348" t="s">
        <v>415</v>
      </c>
      <c r="E348">
        <v>0.678</v>
      </c>
      <c r="F348">
        <v>9.7647</v>
      </c>
      <c r="G348" t="s">
        <v>416</v>
      </c>
      <c r="H348">
        <v>1.67</v>
      </c>
      <c r="I348">
        <v>109.0075</v>
      </c>
      <c r="K348" s="2">
        <v>0.715972222222221</v>
      </c>
      <c r="L348" s="3">
        <f t="shared" si="16"/>
        <v>317.7159722222222</v>
      </c>
      <c r="M348">
        <f t="shared" si="17"/>
        <v>488.23499999999996</v>
      </c>
      <c r="N348">
        <f t="shared" si="18"/>
        <v>157.29917211677727</v>
      </c>
    </row>
    <row r="349" spans="1:14" ht="12.75">
      <c r="A349" t="s">
        <v>423</v>
      </c>
      <c r="B349" s="1">
        <v>36842</v>
      </c>
      <c r="C349">
        <f>AVERAGE(C348,C350)</f>
        <v>0.721099537037037</v>
      </c>
      <c r="D349" t="s">
        <v>415</v>
      </c>
      <c r="E349" t="s">
        <v>423</v>
      </c>
      <c r="F349" t="s">
        <v>423</v>
      </c>
      <c r="G349" t="s">
        <v>416</v>
      </c>
      <c r="H349" t="s">
        <v>423</v>
      </c>
      <c r="I349" t="s">
        <v>423</v>
      </c>
      <c r="K349" s="2">
        <v>0.718055555555555</v>
      </c>
      <c r="L349" s="3">
        <f t="shared" si="16"/>
        <v>317.71805555555557</v>
      </c>
      <c r="M349" t="s">
        <v>423</v>
      </c>
      <c r="N349" t="s">
        <v>423</v>
      </c>
    </row>
    <row r="350" spans="1:14" ht="12.75">
      <c r="A350" t="s">
        <v>294</v>
      </c>
      <c r="B350" s="1">
        <v>36842</v>
      </c>
      <c r="C350" s="2">
        <v>0.7231828703703704</v>
      </c>
      <c r="D350" t="s">
        <v>415</v>
      </c>
      <c r="E350">
        <v>0.678</v>
      </c>
      <c r="F350">
        <v>10.5157</v>
      </c>
      <c r="G350" t="s">
        <v>416</v>
      </c>
      <c r="H350">
        <v>1.671</v>
      </c>
      <c r="I350">
        <v>106.8897</v>
      </c>
      <c r="K350" s="2">
        <v>0.720138888888888</v>
      </c>
      <c r="L350" s="3">
        <f t="shared" si="16"/>
        <v>317.72013888888887</v>
      </c>
      <c r="M350">
        <f t="shared" si="17"/>
        <v>525.7850000000001</v>
      </c>
      <c r="N350">
        <f t="shared" si="18"/>
        <v>154.78906083830523</v>
      </c>
    </row>
    <row r="351" spans="1:14" ht="12.75">
      <c r="A351" t="s">
        <v>295</v>
      </c>
      <c r="B351" s="1">
        <v>36842</v>
      </c>
      <c r="C351" s="2">
        <v>0.7252662037037036</v>
      </c>
      <c r="D351" t="s">
        <v>415</v>
      </c>
      <c r="E351">
        <v>0.68</v>
      </c>
      <c r="F351">
        <v>10.3518</v>
      </c>
      <c r="G351" t="s">
        <v>416</v>
      </c>
      <c r="H351">
        <v>1.673</v>
      </c>
      <c r="I351">
        <v>110.7502</v>
      </c>
      <c r="K351" s="2">
        <v>0.722222222222221</v>
      </c>
      <c r="L351" s="3">
        <f t="shared" si="16"/>
        <v>317.72222222222223</v>
      </c>
      <c r="M351">
        <f t="shared" si="17"/>
        <v>517.59</v>
      </c>
      <c r="N351">
        <f t="shared" si="18"/>
        <v>159.36469809892534</v>
      </c>
    </row>
    <row r="352" spans="1:14" ht="12.75">
      <c r="A352" t="s">
        <v>296</v>
      </c>
      <c r="B352" s="1">
        <v>36842</v>
      </c>
      <c r="C352" s="2">
        <v>0.727349537037037</v>
      </c>
      <c r="D352" t="s">
        <v>415</v>
      </c>
      <c r="E352">
        <v>0.678</v>
      </c>
      <c r="F352">
        <v>10.6825</v>
      </c>
      <c r="G352" t="s">
        <v>416</v>
      </c>
      <c r="H352">
        <v>1.673</v>
      </c>
      <c r="I352">
        <v>123.1399</v>
      </c>
      <c r="K352" s="2">
        <v>0.724305555555555</v>
      </c>
      <c r="L352" s="3">
        <f t="shared" si="16"/>
        <v>317.72430555555553</v>
      </c>
      <c r="M352">
        <f t="shared" si="17"/>
        <v>534.125</v>
      </c>
      <c r="N352">
        <f t="shared" si="18"/>
        <v>174.04952466748009</v>
      </c>
    </row>
    <row r="353" spans="1:14" ht="12.75">
      <c r="A353" t="s">
        <v>297</v>
      </c>
      <c r="B353" s="1">
        <v>36842</v>
      </c>
      <c r="C353" s="2">
        <v>0.7294444444444445</v>
      </c>
      <c r="D353" t="s">
        <v>415</v>
      </c>
      <c r="E353">
        <v>0.678</v>
      </c>
      <c r="F353">
        <v>9.2821</v>
      </c>
      <c r="G353" t="s">
        <v>416</v>
      </c>
      <c r="H353">
        <v>1.673</v>
      </c>
      <c r="I353">
        <v>119.1182</v>
      </c>
      <c r="K353" s="2">
        <v>0.726388888888888</v>
      </c>
      <c r="L353" s="3">
        <f t="shared" si="16"/>
        <v>317.7263888888889</v>
      </c>
      <c r="M353">
        <f t="shared" si="17"/>
        <v>464.105</v>
      </c>
      <c r="N353">
        <f t="shared" si="18"/>
        <v>169.28282595720006</v>
      </c>
    </row>
    <row r="354" spans="1:14" ht="12.75">
      <c r="A354" t="s">
        <v>298</v>
      </c>
      <c r="B354" s="1">
        <v>36842</v>
      </c>
      <c r="C354" s="2">
        <v>0.7315277777777777</v>
      </c>
      <c r="D354" t="s">
        <v>415</v>
      </c>
      <c r="E354">
        <v>0.678</v>
      </c>
      <c r="F354">
        <v>10.1207</v>
      </c>
      <c r="G354" t="s">
        <v>416</v>
      </c>
      <c r="H354">
        <v>1.673</v>
      </c>
      <c r="I354">
        <v>112.826</v>
      </c>
      <c r="K354" s="2">
        <v>0.728472222222221</v>
      </c>
      <c r="L354" s="3">
        <f t="shared" si="16"/>
        <v>317.7284722222222</v>
      </c>
      <c r="M354">
        <f t="shared" si="17"/>
        <v>506.03499999999997</v>
      </c>
      <c r="N354">
        <f t="shared" si="18"/>
        <v>161.82502909895007</v>
      </c>
    </row>
    <row r="355" spans="1:14" ht="12.75">
      <c r="A355" t="s">
        <v>299</v>
      </c>
      <c r="B355" s="1">
        <v>36842</v>
      </c>
      <c r="C355" s="2">
        <v>0.7336111111111111</v>
      </c>
      <c r="D355" t="s">
        <v>415</v>
      </c>
      <c r="E355">
        <v>0.676</v>
      </c>
      <c r="F355">
        <v>9.977</v>
      </c>
      <c r="G355" t="s">
        <v>416</v>
      </c>
      <c r="H355">
        <v>1.673</v>
      </c>
      <c r="I355">
        <v>110.8395</v>
      </c>
      <c r="K355" s="2">
        <v>0.730555555555555</v>
      </c>
      <c r="L355" s="3">
        <f t="shared" si="16"/>
        <v>317.73055555555555</v>
      </c>
      <c r="M355">
        <f t="shared" si="17"/>
        <v>498.85</v>
      </c>
      <c r="N355">
        <f t="shared" si="18"/>
        <v>159.4705404528623</v>
      </c>
    </row>
    <row r="356" spans="1:14" ht="12.75">
      <c r="A356" t="s">
        <v>300</v>
      </c>
      <c r="B356" s="1">
        <v>36842</v>
      </c>
      <c r="C356" s="2">
        <v>0.7356944444444444</v>
      </c>
      <c r="D356" t="s">
        <v>415</v>
      </c>
      <c r="E356">
        <v>0.678</v>
      </c>
      <c r="F356">
        <v>9.2213</v>
      </c>
      <c r="G356" t="s">
        <v>416</v>
      </c>
      <c r="H356">
        <v>1.671</v>
      </c>
      <c r="I356">
        <v>104.1878</v>
      </c>
      <c r="K356" s="2">
        <v>0.732638888888888</v>
      </c>
      <c r="L356" s="3">
        <f t="shared" si="16"/>
        <v>317.7326388888889</v>
      </c>
      <c r="M356">
        <f t="shared" si="17"/>
        <v>461.06499999999994</v>
      </c>
      <c r="N356">
        <f t="shared" si="18"/>
        <v>151.58664811599735</v>
      </c>
    </row>
    <row r="357" spans="1:14" ht="12.75">
      <c r="A357" t="s">
        <v>301</v>
      </c>
      <c r="B357" s="1">
        <v>36842</v>
      </c>
      <c r="C357" s="2">
        <v>0.7377777777777778</v>
      </c>
      <c r="D357" t="s">
        <v>415</v>
      </c>
      <c r="E357">
        <v>0.678</v>
      </c>
      <c r="F357">
        <v>10.012</v>
      </c>
      <c r="G357" t="s">
        <v>416</v>
      </c>
      <c r="H357">
        <v>1.668</v>
      </c>
      <c r="I357">
        <v>106.3548</v>
      </c>
      <c r="K357" s="2">
        <v>0.734722222222221</v>
      </c>
      <c r="L357" s="3">
        <f t="shared" si="16"/>
        <v>317.7347222222222</v>
      </c>
      <c r="M357">
        <f t="shared" si="17"/>
        <v>500.6</v>
      </c>
      <c r="N357">
        <f t="shared" si="18"/>
        <v>154.15507343493627</v>
      </c>
    </row>
    <row r="358" spans="1:14" ht="12.75">
      <c r="A358" t="s">
        <v>423</v>
      </c>
      <c r="B358" s="1">
        <v>36842</v>
      </c>
      <c r="C358">
        <f>AVERAGE(C357,C359)</f>
        <v>0.7398611111111111</v>
      </c>
      <c r="D358" t="s">
        <v>415</v>
      </c>
      <c r="E358" t="s">
        <v>423</v>
      </c>
      <c r="F358" t="s">
        <v>423</v>
      </c>
      <c r="G358" t="s">
        <v>416</v>
      </c>
      <c r="H358" t="s">
        <v>423</v>
      </c>
      <c r="I358" t="s">
        <v>423</v>
      </c>
      <c r="K358" s="2">
        <v>0.736805555555555</v>
      </c>
      <c r="L358" s="3">
        <f t="shared" si="16"/>
        <v>317.7368055555556</v>
      </c>
      <c r="M358" t="s">
        <v>423</v>
      </c>
      <c r="N358" t="s">
        <v>423</v>
      </c>
    </row>
    <row r="359" spans="1:14" ht="12.75">
      <c r="A359" t="s">
        <v>302</v>
      </c>
      <c r="B359" s="1">
        <v>36842</v>
      </c>
      <c r="C359" s="2">
        <v>0.7419444444444444</v>
      </c>
      <c r="D359" t="s">
        <v>415</v>
      </c>
      <c r="E359">
        <v>0.68</v>
      </c>
      <c r="F359">
        <v>9.0184</v>
      </c>
      <c r="G359" t="s">
        <v>416</v>
      </c>
      <c r="H359">
        <v>1.671</v>
      </c>
      <c r="I359">
        <v>109.7476</v>
      </c>
      <c r="K359" s="2">
        <v>0.738888888888888</v>
      </c>
      <c r="L359" s="3">
        <f t="shared" si="16"/>
        <v>317.7388888888889</v>
      </c>
      <c r="M359">
        <f t="shared" si="17"/>
        <v>450.91999999999996</v>
      </c>
      <c r="N359">
        <f t="shared" si="18"/>
        <v>158.1763717377033</v>
      </c>
    </row>
    <row r="360" spans="1:14" ht="12.75">
      <c r="A360" t="s">
        <v>303</v>
      </c>
      <c r="B360" s="1">
        <v>36842</v>
      </c>
      <c r="C360" s="2">
        <v>0.7440393518518519</v>
      </c>
      <c r="D360" t="s">
        <v>415</v>
      </c>
      <c r="E360">
        <v>0.678</v>
      </c>
      <c r="F360">
        <v>10.787</v>
      </c>
      <c r="G360" t="s">
        <v>416</v>
      </c>
      <c r="H360">
        <v>1.671</v>
      </c>
      <c r="I360">
        <v>107.0896</v>
      </c>
      <c r="K360" s="2">
        <v>0.740972222222221</v>
      </c>
      <c r="L360" s="3">
        <f t="shared" si="16"/>
        <v>317.74097222222224</v>
      </c>
      <c r="M360">
        <f t="shared" si="17"/>
        <v>539.35</v>
      </c>
      <c r="N360">
        <f t="shared" si="18"/>
        <v>155.0259912588202</v>
      </c>
    </row>
    <row r="361" spans="1:14" ht="12.75">
      <c r="A361" t="s">
        <v>304</v>
      </c>
      <c r="B361" s="1">
        <v>36842</v>
      </c>
      <c r="C361" s="2">
        <v>0.7461226851851852</v>
      </c>
      <c r="D361" t="s">
        <v>415</v>
      </c>
      <c r="E361">
        <v>0.678</v>
      </c>
      <c r="F361">
        <v>10.1604</v>
      </c>
      <c r="G361" t="s">
        <v>416</v>
      </c>
      <c r="H361">
        <v>1.671</v>
      </c>
      <c r="I361">
        <v>110.9167</v>
      </c>
      <c r="K361" s="2">
        <v>0.743055555555554</v>
      </c>
      <c r="L361" s="3">
        <f t="shared" si="16"/>
        <v>317.74305555555554</v>
      </c>
      <c r="M361">
        <f t="shared" si="17"/>
        <v>508.02</v>
      </c>
      <c r="N361">
        <f t="shared" si="18"/>
        <v>159.56204134562742</v>
      </c>
    </row>
    <row r="362" spans="1:14" ht="12.75">
      <c r="A362" t="s">
        <v>305</v>
      </c>
      <c r="B362" s="1">
        <v>36842</v>
      </c>
      <c r="C362" s="2">
        <v>0.7482060185185185</v>
      </c>
      <c r="D362" t="s">
        <v>415</v>
      </c>
      <c r="E362">
        <v>0.678</v>
      </c>
      <c r="F362">
        <v>9.3716</v>
      </c>
      <c r="G362" t="s">
        <v>416</v>
      </c>
      <c r="H362">
        <v>1.671</v>
      </c>
      <c r="I362">
        <v>105.5362</v>
      </c>
      <c r="K362" s="2">
        <v>0.745138888888888</v>
      </c>
      <c r="L362" s="3">
        <f t="shared" si="16"/>
        <v>317.7451388888889</v>
      </c>
      <c r="M362">
        <f t="shared" si="17"/>
        <v>468.58000000000004</v>
      </c>
      <c r="N362">
        <f t="shared" si="18"/>
        <v>153.1848321031027</v>
      </c>
    </row>
    <row r="363" spans="1:14" ht="12.75">
      <c r="A363" t="s">
        <v>306</v>
      </c>
      <c r="B363" s="1">
        <v>36842</v>
      </c>
      <c r="C363" s="2">
        <v>0.7502893518518517</v>
      </c>
      <c r="D363" t="s">
        <v>415</v>
      </c>
      <c r="E363">
        <v>0.681</v>
      </c>
      <c r="F363">
        <v>10.6936</v>
      </c>
      <c r="G363" t="s">
        <v>416</v>
      </c>
      <c r="H363">
        <v>1.676</v>
      </c>
      <c r="I363">
        <v>107.9694</v>
      </c>
      <c r="K363" s="2">
        <v>0.747222222222221</v>
      </c>
      <c r="L363" s="3">
        <f t="shared" si="16"/>
        <v>317.7472222222222</v>
      </c>
      <c r="M363">
        <f t="shared" si="17"/>
        <v>534.6800000000001</v>
      </c>
      <c r="N363">
        <f>(277-103)/(210-(AVERAGE($P$207,$P$367)))*I363+277-((277-103)/(210-(AVERAGE($P$207,$P$367)))*210)</f>
        <v>156.06876956781994</v>
      </c>
    </row>
    <row r="364" spans="1:14" ht="12.75">
      <c r="A364" t="s">
        <v>307</v>
      </c>
      <c r="B364" s="1">
        <v>36842</v>
      </c>
      <c r="C364" s="2">
        <v>0.7523726851851852</v>
      </c>
      <c r="D364" t="s">
        <v>415</v>
      </c>
      <c r="E364">
        <v>0.678</v>
      </c>
      <c r="F364">
        <v>9.3492</v>
      </c>
      <c r="G364" t="s">
        <v>416</v>
      </c>
      <c r="H364">
        <v>1.673</v>
      </c>
      <c r="I364">
        <v>106.0807</v>
      </c>
      <c r="K364" s="2">
        <v>0.749305555555555</v>
      </c>
      <c r="L364" s="3">
        <f t="shared" si="16"/>
        <v>317.74930555555557</v>
      </c>
      <c r="M364">
        <f t="shared" si="17"/>
        <v>467.4599999999999</v>
      </c>
      <c r="N364">
        <f t="shared" si="18"/>
        <v>153.83019785583096</v>
      </c>
    </row>
    <row r="365" spans="1:16" ht="12.75">
      <c r="A365" t="s">
        <v>308</v>
      </c>
      <c r="B365" s="1">
        <v>36842</v>
      </c>
      <c r="C365" s="2">
        <v>0.7544560185185185</v>
      </c>
      <c r="D365" t="s">
        <v>415</v>
      </c>
      <c r="E365" t="s">
        <v>423</v>
      </c>
      <c r="F365" t="s">
        <v>423</v>
      </c>
      <c r="G365" t="s">
        <v>416</v>
      </c>
      <c r="H365">
        <v>1.673</v>
      </c>
      <c r="I365">
        <v>62.1148</v>
      </c>
      <c r="K365" s="2">
        <v>0.751388888888888</v>
      </c>
      <c r="L365" s="3">
        <f t="shared" si="16"/>
        <v>317.75138888888887</v>
      </c>
      <c r="M365" t="s">
        <v>423</v>
      </c>
      <c r="N365" t="s">
        <v>423</v>
      </c>
      <c r="P365" t="s">
        <v>424</v>
      </c>
    </row>
    <row r="366" spans="1:14" ht="12.75">
      <c r="A366" t="s">
        <v>309</v>
      </c>
      <c r="B366" s="1">
        <v>36842</v>
      </c>
      <c r="C366" s="2">
        <v>0.756550925925926</v>
      </c>
      <c r="D366" t="s">
        <v>415</v>
      </c>
      <c r="E366" t="s">
        <v>423</v>
      </c>
      <c r="F366" t="s">
        <v>423</v>
      </c>
      <c r="G366" t="s">
        <v>416</v>
      </c>
      <c r="H366">
        <v>1.668</v>
      </c>
      <c r="I366">
        <v>65.316</v>
      </c>
      <c r="K366" s="2">
        <v>0.753472222222221</v>
      </c>
      <c r="L366" s="3">
        <f t="shared" si="16"/>
        <v>317.75347222222223</v>
      </c>
      <c r="M366" t="s">
        <v>423</v>
      </c>
      <c r="N366" t="s">
        <v>423</v>
      </c>
    </row>
    <row r="367" spans="1:16" ht="12.75">
      <c r="A367" t="s">
        <v>423</v>
      </c>
      <c r="B367" s="1">
        <v>36842</v>
      </c>
      <c r="C367">
        <f>AVERAGE(C366,C368)</f>
        <v>0.7586342592592592</v>
      </c>
      <c r="D367" t="s">
        <v>415</v>
      </c>
      <c r="E367" t="s">
        <v>423</v>
      </c>
      <c r="F367" t="s">
        <v>423</v>
      </c>
      <c r="G367" t="s">
        <v>416</v>
      </c>
      <c r="H367" t="s">
        <v>423</v>
      </c>
      <c r="I367" t="s">
        <v>423</v>
      </c>
      <c r="K367" s="2">
        <v>0.755555555555554</v>
      </c>
      <c r="L367" s="3">
        <f t="shared" si="16"/>
        <v>317.75555555555553</v>
      </c>
      <c r="M367" t="s">
        <v>423</v>
      </c>
      <c r="N367" t="s">
        <v>423</v>
      </c>
      <c r="P367">
        <f>AVERAGE(I366:I368)</f>
        <v>64.30495</v>
      </c>
    </row>
    <row r="368" spans="1:16" ht="12.75">
      <c r="A368" t="s">
        <v>310</v>
      </c>
      <c r="B368" s="1">
        <v>36842</v>
      </c>
      <c r="C368" s="2">
        <v>0.7607175925925925</v>
      </c>
      <c r="D368" t="s">
        <v>415</v>
      </c>
      <c r="E368" t="s">
        <v>423</v>
      </c>
      <c r="F368" t="s">
        <v>423</v>
      </c>
      <c r="G368" t="s">
        <v>416</v>
      </c>
      <c r="H368">
        <v>1.671</v>
      </c>
      <c r="I368">
        <v>63.2939</v>
      </c>
      <c r="K368" s="2">
        <v>0.757638888888888</v>
      </c>
      <c r="L368" s="3">
        <f t="shared" si="16"/>
        <v>317.7576388888889</v>
      </c>
      <c r="M368" t="s">
        <v>423</v>
      </c>
      <c r="N368" t="s">
        <v>423</v>
      </c>
      <c r="P368">
        <f>STDEV(I366:I368)</f>
        <v>1.4298406222370759</v>
      </c>
    </row>
    <row r="369" spans="1:14" ht="12.75">
      <c r="A369" t="s">
        <v>311</v>
      </c>
      <c r="B369" s="1">
        <v>36842</v>
      </c>
      <c r="C369" s="2">
        <v>0.762800925925926</v>
      </c>
      <c r="D369" t="s">
        <v>415</v>
      </c>
      <c r="E369">
        <v>0.676</v>
      </c>
      <c r="F369">
        <v>10.968</v>
      </c>
      <c r="G369" t="s">
        <v>416</v>
      </c>
      <c r="H369">
        <v>1.671</v>
      </c>
      <c r="I369">
        <v>104.6239</v>
      </c>
      <c r="K369" s="2">
        <v>0.759722222222221</v>
      </c>
      <c r="L369" s="3">
        <f t="shared" si="16"/>
        <v>317.7597222222222</v>
      </c>
      <c r="M369">
        <f t="shared" si="17"/>
        <v>548.4</v>
      </c>
      <c r="N369">
        <f aca="true" t="shared" si="19" ref="N369:N432">(277-103)/(210-(AVERAGE($Q$4,$P$367)))*I369+277-((277-103)/(210-(AVERAGE($Q$4,$P$367)))*210)</f>
        <v>152.71953825175459</v>
      </c>
    </row>
    <row r="370" spans="1:14" ht="12.75">
      <c r="A370" t="s">
        <v>312</v>
      </c>
      <c r="B370" s="1">
        <v>36842</v>
      </c>
      <c r="C370" s="2">
        <v>0.7648842592592593</v>
      </c>
      <c r="D370" t="s">
        <v>415</v>
      </c>
      <c r="E370">
        <v>0.678</v>
      </c>
      <c r="F370">
        <v>9.7194</v>
      </c>
      <c r="G370" t="s">
        <v>416</v>
      </c>
      <c r="H370">
        <v>1.671</v>
      </c>
      <c r="I370">
        <v>106.2774</v>
      </c>
      <c r="K370" s="2">
        <v>0.761805555555554</v>
      </c>
      <c r="L370" s="3">
        <f t="shared" si="16"/>
        <v>317.76180555555555</v>
      </c>
      <c r="M370">
        <f t="shared" si="17"/>
        <v>485.96999999999997</v>
      </c>
      <c r="N370">
        <f t="shared" si="19"/>
        <v>154.66967441641359</v>
      </c>
    </row>
    <row r="371" spans="1:14" ht="12.75">
      <c r="A371" t="s">
        <v>313</v>
      </c>
      <c r="B371" s="1">
        <v>36842</v>
      </c>
      <c r="C371" s="2">
        <v>0.7669675925925926</v>
      </c>
      <c r="D371" t="s">
        <v>415</v>
      </c>
      <c r="E371">
        <v>0.678</v>
      </c>
      <c r="F371">
        <v>9.7616</v>
      </c>
      <c r="G371" t="s">
        <v>416</v>
      </c>
      <c r="H371">
        <v>1.673</v>
      </c>
      <c r="I371">
        <v>109.5349</v>
      </c>
      <c r="K371" s="2">
        <v>0.763888888888888</v>
      </c>
      <c r="L371" s="3">
        <f t="shared" si="16"/>
        <v>317.7638888888889</v>
      </c>
      <c r="M371">
        <f t="shared" si="17"/>
        <v>488.08000000000004</v>
      </c>
      <c r="N371">
        <f t="shared" si="19"/>
        <v>158.51156649768157</v>
      </c>
    </row>
    <row r="372" spans="1:14" ht="12.75">
      <c r="A372" t="s">
        <v>314</v>
      </c>
      <c r="B372" s="1">
        <v>36842</v>
      </c>
      <c r="C372" s="2">
        <v>0.7690509259259258</v>
      </c>
      <c r="D372" t="s">
        <v>415</v>
      </c>
      <c r="E372">
        <v>0.676</v>
      </c>
      <c r="F372">
        <v>9.0735</v>
      </c>
      <c r="G372" t="s">
        <v>416</v>
      </c>
      <c r="H372">
        <v>1.671</v>
      </c>
      <c r="I372">
        <v>107.6065</v>
      </c>
      <c r="K372" s="2">
        <v>0.765972222222221</v>
      </c>
      <c r="L372" s="3">
        <f t="shared" si="16"/>
        <v>317.7659722222222</v>
      </c>
      <c r="M372">
        <f t="shared" si="17"/>
        <v>453.675</v>
      </c>
      <c r="N372">
        <f t="shared" si="19"/>
        <v>156.23721356152893</v>
      </c>
    </row>
    <row r="373" spans="1:14" ht="12.75">
      <c r="A373" t="s">
        <v>315</v>
      </c>
      <c r="B373" s="1">
        <v>36842</v>
      </c>
      <c r="C373" s="2">
        <v>0.7711458333333333</v>
      </c>
      <c r="D373" t="s">
        <v>415</v>
      </c>
      <c r="E373">
        <v>0.676</v>
      </c>
      <c r="F373">
        <v>8.7721</v>
      </c>
      <c r="G373" t="s">
        <v>416</v>
      </c>
      <c r="H373">
        <v>1.671</v>
      </c>
      <c r="I373">
        <v>127.5971</v>
      </c>
      <c r="K373" s="2">
        <v>0.768055555555553</v>
      </c>
      <c r="L373" s="3">
        <f t="shared" si="16"/>
        <v>317.7680555555556</v>
      </c>
      <c r="M373">
        <f t="shared" si="17"/>
        <v>438.605</v>
      </c>
      <c r="N373">
        <f t="shared" si="19"/>
        <v>179.81410622148198</v>
      </c>
    </row>
    <row r="374" spans="1:14" ht="12.75">
      <c r="A374" t="s">
        <v>316</v>
      </c>
      <c r="B374" s="1">
        <v>36842</v>
      </c>
      <c r="C374" s="2">
        <v>0.7732291666666667</v>
      </c>
      <c r="D374" t="s">
        <v>415</v>
      </c>
      <c r="E374">
        <v>0.678</v>
      </c>
      <c r="F374">
        <v>9.7966</v>
      </c>
      <c r="G374" t="s">
        <v>416</v>
      </c>
      <c r="H374">
        <v>1.671</v>
      </c>
      <c r="I374">
        <v>109.8287</v>
      </c>
      <c r="K374" s="2">
        <v>0.770138888888888</v>
      </c>
      <c r="L374" s="3">
        <f t="shared" si="16"/>
        <v>317.7701388888889</v>
      </c>
      <c r="M374">
        <f t="shared" si="17"/>
        <v>489.83000000000004</v>
      </c>
      <c r="N374">
        <f t="shared" si="19"/>
        <v>158.85807390933977</v>
      </c>
    </row>
    <row r="375" spans="1:14" ht="12.75">
      <c r="A375" t="s">
        <v>317</v>
      </c>
      <c r="B375" s="1">
        <v>36842</v>
      </c>
      <c r="C375" s="2">
        <v>0.7753125</v>
      </c>
      <c r="D375" t="s">
        <v>415</v>
      </c>
      <c r="E375">
        <v>0.678</v>
      </c>
      <c r="F375">
        <v>9.1754</v>
      </c>
      <c r="G375" t="s">
        <v>416</v>
      </c>
      <c r="H375">
        <v>1.668</v>
      </c>
      <c r="I375">
        <v>107.4203</v>
      </c>
      <c r="K375" s="2">
        <v>0.772222222222221</v>
      </c>
      <c r="L375" s="3">
        <f t="shared" si="16"/>
        <v>317.77222222222224</v>
      </c>
      <c r="M375">
        <f t="shared" si="17"/>
        <v>458.77</v>
      </c>
      <c r="N375">
        <f t="shared" si="19"/>
        <v>156.01760947694507</v>
      </c>
    </row>
    <row r="376" spans="1:14" ht="12.75">
      <c r="A376" t="s">
        <v>318</v>
      </c>
      <c r="B376" s="1">
        <v>36842</v>
      </c>
      <c r="C376" s="2">
        <v>0.7773958333333333</v>
      </c>
      <c r="D376" t="s">
        <v>415</v>
      </c>
      <c r="E376">
        <v>0.678</v>
      </c>
      <c r="F376">
        <v>9.7471</v>
      </c>
      <c r="G376" t="s">
        <v>416</v>
      </c>
      <c r="H376">
        <v>1.666</v>
      </c>
      <c r="I376">
        <v>105.7998</v>
      </c>
      <c r="K376" s="2">
        <v>0.774305555555554</v>
      </c>
      <c r="L376" s="3">
        <f t="shared" si="16"/>
        <v>317.77430555555554</v>
      </c>
      <c r="M376">
        <f t="shared" si="17"/>
        <v>487.355</v>
      </c>
      <c r="N376">
        <f t="shared" si="19"/>
        <v>154.1063934776527</v>
      </c>
    </row>
    <row r="377" spans="1:14" ht="12.75">
      <c r="A377" t="s">
        <v>319</v>
      </c>
      <c r="B377" s="1">
        <v>36842</v>
      </c>
      <c r="C377" s="2">
        <v>0.7794791666666666</v>
      </c>
      <c r="D377" t="s">
        <v>415</v>
      </c>
      <c r="E377">
        <v>0.68</v>
      </c>
      <c r="F377">
        <v>10.0915</v>
      </c>
      <c r="G377" t="s">
        <v>416</v>
      </c>
      <c r="H377">
        <v>1.671</v>
      </c>
      <c r="I377">
        <v>128.1512</v>
      </c>
      <c r="K377" s="2">
        <v>0.776388888888888</v>
      </c>
      <c r="L377" s="3">
        <f t="shared" si="16"/>
        <v>317.7763888888889</v>
      </c>
      <c r="M377">
        <f t="shared" si="17"/>
        <v>504.575</v>
      </c>
      <c r="N377">
        <f t="shared" si="19"/>
        <v>180.46761117995644</v>
      </c>
    </row>
    <row r="378" spans="1:14" ht="12.75">
      <c r="A378" t="s">
        <v>320</v>
      </c>
      <c r="B378" s="1">
        <v>36842</v>
      </c>
      <c r="C378" s="2">
        <v>0.7815625</v>
      </c>
      <c r="D378" t="s">
        <v>415</v>
      </c>
      <c r="E378">
        <v>0.678</v>
      </c>
      <c r="F378">
        <v>10.082</v>
      </c>
      <c r="G378" t="s">
        <v>416</v>
      </c>
      <c r="H378">
        <v>1.671</v>
      </c>
      <c r="I378">
        <v>117.7327</v>
      </c>
      <c r="K378" s="2">
        <v>0.778472222222221</v>
      </c>
      <c r="L378" s="3">
        <f t="shared" si="16"/>
        <v>317.7784722222222</v>
      </c>
      <c r="M378">
        <f t="shared" si="17"/>
        <v>504.1</v>
      </c>
      <c r="N378">
        <f t="shared" si="19"/>
        <v>168.18004321412647</v>
      </c>
    </row>
    <row r="379" spans="1:14" ht="12.75">
      <c r="A379" t="s">
        <v>321</v>
      </c>
      <c r="B379" s="1">
        <v>36842</v>
      </c>
      <c r="C379" s="2">
        <v>0.7836458333333334</v>
      </c>
      <c r="D379" t="s">
        <v>415</v>
      </c>
      <c r="E379">
        <v>0.676</v>
      </c>
      <c r="F379">
        <v>9.8441</v>
      </c>
      <c r="G379" t="s">
        <v>416</v>
      </c>
      <c r="H379">
        <v>1.67</v>
      </c>
      <c r="I379">
        <v>165.1662</v>
      </c>
      <c r="K379" s="2">
        <v>0.780555555555554</v>
      </c>
      <c r="L379" s="3">
        <f t="shared" si="16"/>
        <v>317.78055555555557</v>
      </c>
      <c r="M379">
        <f t="shared" si="17"/>
        <v>492.2049999999999</v>
      </c>
      <c r="N379">
        <f t="shared" si="19"/>
        <v>224.12306333287634</v>
      </c>
    </row>
    <row r="380" spans="1:14" ht="12.75">
      <c r="A380" t="s">
        <v>322</v>
      </c>
      <c r="B380" s="1">
        <v>36842</v>
      </c>
      <c r="C380" s="2">
        <v>0.7857407407407407</v>
      </c>
      <c r="D380" t="s">
        <v>415</v>
      </c>
      <c r="E380">
        <v>0.68</v>
      </c>
      <c r="F380">
        <v>10.2584</v>
      </c>
      <c r="G380" t="s">
        <v>416</v>
      </c>
      <c r="H380">
        <v>1.673</v>
      </c>
      <c r="I380">
        <v>113.9255</v>
      </c>
      <c r="K380" s="2">
        <v>0.782638888888888</v>
      </c>
      <c r="L380" s="3">
        <f t="shared" si="16"/>
        <v>317.78263888888887</v>
      </c>
      <c r="M380">
        <f t="shared" si="17"/>
        <v>512.92</v>
      </c>
      <c r="N380">
        <f t="shared" si="19"/>
        <v>163.68983552976616</v>
      </c>
    </row>
    <row r="381" spans="1:14" ht="12.75">
      <c r="A381" t="s">
        <v>323</v>
      </c>
      <c r="B381" s="1">
        <v>36842</v>
      </c>
      <c r="C381" s="2">
        <v>0.7878240740740741</v>
      </c>
      <c r="D381" t="s">
        <v>415</v>
      </c>
      <c r="E381">
        <v>0.676</v>
      </c>
      <c r="F381">
        <v>9.0313</v>
      </c>
      <c r="G381" t="s">
        <v>416</v>
      </c>
      <c r="H381">
        <v>1.671</v>
      </c>
      <c r="I381">
        <v>109.5658</v>
      </c>
      <c r="K381" s="2">
        <v>0.784722222222221</v>
      </c>
      <c r="L381" s="3">
        <f t="shared" si="16"/>
        <v>317.78472222222223</v>
      </c>
      <c r="M381">
        <f t="shared" si="17"/>
        <v>451.56499999999994</v>
      </c>
      <c r="N381">
        <f t="shared" si="19"/>
        <v>158.54800992525216</v>
      </c>
    </row>
    <row r="382" spans="1:14" ht="12.75">
      <c r="A382" t="s">
        <v>423</v>
      </c>
      <c r="B382" s="1">
        <v>36842</v>
      </c>
      <c r="C382">
        <f>AVERAGE(C381,C383)</f>
        <v>0.7899074074074075</v>
      </c>
      <c r="D382" t="s">
        <v>415</v>
      </c>
      <c r="E382" t="s">
        <v>423</v>
      </c>
      <c r="F382" t="s">
        <v>423</v>
      </c>
      <c r="G382" t="s">
        <v>416</v>
      </c>
      <c r="H382" t="s">
        <v>423</v>
      </c>
      <c r="I382" t="s">
        <v>423</v>
      </c>
      <c r="K382" s="2">
        <v>0.786805555555554</v>
      </c>
      <c r="L382" s="3">
        <f t="shared" si="16"/>
        <v>317.78680555555553</v>
      </c>
      <c r="M382" t="s">
        <v>423</v>
      </c>
      <c r="N382" t="s">
        <v>423</v>
      </c>
    </row>
    <row r="383" spans="1:14" ht="12.75">
      <c r="A383" t="s">
        <v>324</v>
      </c>
      <c r="B383" s="1">
        <v>36842</v>
      </c>
      <c r="C383" s="2">
        <v>0.7919907407407408</v>
      </c>
      <c r="D383" t="s">
        <v>415</v>
      </c>
      <c r="E383">
        <v>0.676</v>
      </c>
      <c r="F383">
        <v>10.1371</v>
      </c>
      <c r="G383" t="s">
        <v>416</v>
      </c>
      <c r="H383">
        <v>1.67</v>
      </c>
      <c r="I383">
        <v>111.12</v>
      </c>
      <c r="K383" s="2">
        <v>0.788888888888888</v>
      </c>
      <c r="L383" s="3">
        <f t="shared" si="16"/>
        <v>317.7888888888889</v>
      </c>
      <c r="M383">
        <f t="shared" si="17"/>
        <v>506.855</v>
      </c>
      <c r="N383">
        <f t="shared" si="19"/>
        <v>160.38103177412611</v>
      </c>
    </row>
    <row r="384" spans="1:14" ht="12.75">
      <c r="A384" t="s">
        <v>325</v>
      </c>
      <c r="B384" s="1">
        <v>36842</v>
      </c>
      <c r="C384" s="2">
        <v>0.794074074074074</v>
      </c>
      <c r="D384" t="s">
        <v>415</v>
      </c>
      <c r="E384">
        <v>0.678</v>
      </c>
      <c r="F384">
        <v>9.0386</v>
      </c>
      <c r="G384" t="s">
        <v>416</v>
      </c>
      <c r="H384">
        <v>1.666</v>
      </c>
      <c r="I384">
        <v>107.0243</v>
      </c>
      <c r="K384" s="2">
        <v>0.790972222222221</v>
      </c>
      <c r="L384" s="3">
        <f t="shared" si="16"/>
        <v>317.7909722222222</v>
      </c>
      <c r="M384">
        <f t="shared" si="17"/>
        <v>451.93</v>
      </c>
      <c r="N384">
        <f t="shared" si="19"/>
        <v>155.5505674925453</v>
      </c>
    </row>
    <row r="385" spans="1:14" ht="12.75">
      <c r="A385" t="s">
        <v>423</v>
      </c>
      <c r="B385" s="1">
        <v>36842</v>
      </c>
      <c r="C385">
        <f>AVERAGE(C384,C386)</f>
        <v>0.7961574074074074</v>
      </c>
      <c r="D385" t="s">
        <v>415</v>
      </c>
      <c r="E385" t="s">
        <v>423</v>
      </c>
      <c r="F385" t="s">
        <v>423</v>
      </c>
      <c r="G385" t="s">
        <v>416</v>
      </c>
      <c r="H385" t="s">
        <v>423</v>
      </c>
      <c r="I385" t="s">
        <v>423</v>
      </c>
      <c r="K385" s="2">
        <v>0.793055555555554</v>
      </c>
      <c r="L385" s="3">
        <f t="shared" si="16"/>
        <v>317.79305555555555</v>
      </c>
      <c r="M385" t="s">
        <v>423</v>
      </c>
      <c r="N385" t="s">
        <v>423</v>
      </c>
    </row>
    <row r="386" spans="1:14" ht="12.75">
      <c r="A386" t="s">
        <v>326</v>
      </c>
      <c r="B386" s="1">
        <v>36842</v>
      </c>
      <c r="C386" s="2">
        <v>0.7982407407407407</v>
      </c>
      <c r="D386" t="s">
        <v>415</v>
      </c>
      <c r="E386">
        <v>0.676</v>
      </c>
      <c r="F386">
        <v>10.4536</v>
      </c>
      <c r="G386" t="s">
        <v>416</v>
      </c>
      <c r="H386">
        <v>1.668</v>
      </c>
      <c r="I386">
        <v>108.1907</v>
      </c>
      <c r="K386" s="2">
        <v>0.795138888888888</v>
      </c>
      <c r="L386" s="3">
        <f t="shared" si="16"/>
        <v>317.7951388888889</v>
      </c>
      <c r="M386">
        <f t="shared" si="17"/>
        <v>522.6800000000001</v>
      </c>
      <c r="N386">
        <f t="shared" si="19"/>
        <v>156.9262184284136</v>
      </c>
    </row>
    <row r="387" spans="1:14" ht="12.75">
      <c r="A387" t="s">
        <v>423</v>
      </c>
      <c r="B387" s="1">
        <v>36842</v>
      </c>
      <c r="C387">
        <f>AVERAGE(C386,C388)</f>
        <v>0.8003587962962962</v>
      </c>
      <c r="D387" t="s">
        <v>415</v>
      </c>
      <c r="E387" t="s">
        <v>423</v>
      </c>
      <c r="F387" t="s">
        <v>423</v>
      </c>
      <c r="G387" t="s">
        <v>416</v>
      </c>
      <c r="H387" t="s">
        <v>423</v>
      </c>
      <c r="I387" t="s">
        <v>423</v>
      </c>
      <c r="K387" s="2">
        <v>0.797222222222221</v>
      </c>
      <c r="L387" s="3">
        <f t="shared" si="16"/>
        <v>317.7972222222222</v>
      </c>
      <c r="M387" t="s">
        <v>423</v>
      </c>
      <c r="N387" t="s">
        <v>423</v>
      </c>
    </row>
    <row r="388" spans="1:14" ht="12.75">
      <c r="A388" t="s">
        <v>327</v>
      </c>
      <c r="B388" s="1">
        <v>36842</v>
      </c>
      <c r="C388" s="2">
        <v>0.8024768518518518</v>
      </c>
      <c r="D388" t="s">
        <v>415</v>
      </c>
      <c r="E388">
        <v>0.678</v>
      </c>
      <c r="F388">
        <v>9.6438</v>
      </c>
      <c r="G388" t="s">
        <v>416</v>
      </c>
      <c r="H388">
        <v>1.671</v>
      </c>
      <c r="I388">
        <v>110.6939</v>
      </c>
      <c r="K388" s="2">
        <v>0.799305555555553</v>
      </c>
      <c r="L388" s="3">
        <f t="shared" si="16"/>
        <v>317.7993055555556</v>
      </c>
      <c r="M388">
        <f t="shared" si="17"/>
        <v>482.19000000000005</v>
      </c>
      <c r="N388">
        <f t="shared" si="19"/>
        <v>159.8784898813162</v>
      </c>
    </row>
    <row r="389" spans="1:14" ht="12.75">
      <c r="A389" t="s">
        <v>328</v>
      </c>
      <c r="B389" s="1">
        <v>36842</v>
      </c>
      <c r="C389" s="2">
        <v>0.8045023148148148</v>
      </c>
      <c r="D389" t="s">
        <v>415</v>
      </c>
      <c r="E389">
        <v>0.676</v>
      </c>
      <c r="F389">
        <v>9.8825</v>
      </c>
      <c r="G389" t="s">
        <v>416</v>
      </c>
      <c r="H389">
        <v>1.67</v>
      </c>
      <c r="I389">
        <v>109.333</v>
      </c>
      <c r="K389" s="2">
        <v>0.801388888888888</v>
      </c>
      <c r="L389" s="3">
        <f t="shared" si="16"/>
        <v>317.8013888888889</v>
      </c>
      <c r="M389">
        <f t="shared" si="17"/>
        <v>494.125</v>
      </c>
      <c r="N389">
        <f t="shared" si="19"/>
        <v>158.27344584957476</v>
      </c>
    </row>
    <row r="390" spans="1:14" ht="12.75">
      <c r="A390" t="s">
        <v>329</v>
      </c>
      <c r="B390" s="1">
        <v>36842</v>
      </c>
      <c r="C390" s="2">
        <v>0.8065856481481481</v>
      </c>
      <c r="D390" t="s">
        <v>415</v>
      </c>
      <c r="E390">
        <v>0.676</v>
      </c>
      <c r="F390">
        <v>10.1151</v>
      </c>
      <c r="G390" t="s">
        <v>416</v>
      </c>
      <c r="H390">
        <v>1.67</v>
      </c>
      <c r="I390">
        <v>104.4932</v>
      </c>
      <c r="K390" s="2">
        <v>0.803472222222221</v>
      </c>
      <c r="L390" s="3">
        <f aca="true" t="shared" si="20" ref="L390:L453">B390-DATE(1999,12,31)+K390</f>
        <v>317.80347222222224</v>
      </c>
      <c r="M390">
        <f aca="true" t="shared" si="21" ref="M390:M453">500*F390/$O$6</f>
        <v>505.755</v>
      </c>
      <c r="N390">
        <f t="shared" si="19"/>
        <v>152.56539080892364</v>
      </c>
    </row>
    <row r="391" spans="1:14" ht="12.75">
      <c r="A391" t="s">
        <v>330</v>
      </c>
      <c r="B391" s="1">
        <v>36842</v>
      </c>
      <c r="C391" s="2">
        <v>0.8086689814814815</v>
      </c>
      <c r="D391" t="s">
        <v>415</v>
      </c>
      <c r="E391">
        <v>0.676</v>
      </c>
      <c r="F391">
        <v>9.9801</v>
      </c>
      <c r="G391" t="s">
        <v>416</v>
      </c>
      <c r="H391">
        <v>1.67</v>
      </c>
      <c r="I391">
        <v>113.3738</v>
      </c>
      <c r="K391" s="2">
        <v>0.805555555555554</v>
      </c>
      <c r="L391" s="3">
        <f t="shared" si="20"/>
        <v>317.80555555555554</v>
      </c>
      <c r="M391">
        <f t="shared" si="21"/>
        <v>499.005</v>
      </c>
      <c r="N391">
        <f t="shared" si="19"/>
        <v>163.03916112877292</v>
      </c>
    </row>
    <row r="392" spans="1:14" ht="12.75">
      <c r="A392" t="s">
        <v>331</v>
      </c>
      <c r="B392" s="1">
        <v>36842</v>
      </c>
      <c r="C392" s="2">
        <v>0.8107523148148149</v>
      </c>
      <c r="D392" t="s">
        <v>415</v>
      </c>
      <c r="E392">
        <v>0.676</v>
      </c>
      <c r="F392">
        <v>8.8869</v>
      </c>
      <c r="G392" t="s">
        <v>416</v>
      </c>
      <c r="H392">
        <v>1.67</v>
      </c>
      <c r="I392">
        <v>106.369</v>
      </c>
      <c r="K392" s="2">
        <v>0.807638888888888</v>
      </c>
      <c r="L392" s="3">
        <f t="shared" si="20"/>
        <v>317.8076388888889</v>
      </c>
      <c r="M392">
        <f t="shared" si="21"/>
        <v>444.3450000000001</v>
      </c>
      <c r="N392">
        <f t="shared" si="19"/>
        <v>154.77770736027978</v>
      </c>
    </row>
    <row r="393" spans="1:14" ht="12.75">
      <c r="A393" t="s">
        <v>332</v>
      </c>
      <c r="B393" s="1">
        <v>36842</v>
      </c>
      <c r="C393" s="2">
        <v>0.8128356481481481</v>
      </c>
      <c r="D393" t="s">
        <v>415</v>
      </c>
      <c r="E393">
        <v>0.676</v>
      </c>
      <c r="F393">
        <v>9.7001</v>
      </c>
      <c r="G393" t="s">
        <v>416</v>
      </c>
      <c r="H393">
        <v>1.67</v>
      </c>
      <c r="I393">
        <v>113.1099</v>
      </c>
      <c r="K393" s="2">
        <v>0.809722222222221</v>
      </c>
      <c r="L393" s="3">
        <f t="shared" si="20"/>
        <v>317.8097222222222</v>
      </c>
      <c r="M393">
        <f t="shared" si="21"/>
        <v>485.005</v>
      </c>
      <c r="N393">
        <f t="shared" si="19"/>
        <v>162.7279177457348</v>
      </c>
    </row>
    <row r="394" spans="1:14" ht="12.75">
      <c r="A394" t="s">
        <v>333</v>
      </c>
      <c r="B394" s="1">
        <v>36842</v>
      </c>
      <c r="C394" s="2">
        <v>0.8149305555555556</v>
      </c>
      <c r="D394" t="s">
        <v>415</v>
      </c>
      <c r="E394">
        <v>0.678</v>
      </c>
      <c r="F394">
        <v>9.8916</v>
      </c>
      <c r="G394" t="s">
        <v>416</v>
      </c>
      <c r="H394">
        <v>1.665</v>
      </c>
      <c r="I394">
        <v>114.3471</v>
      </c>
      <c r="K394" s="2">
        <v>0.811805555555554</v>
      </c>
      <c r="L394" s="3">
        <f t="shared" si="20"/>
        <v>317.81180555555557</v>
      </c>
      <c r="M394">
        <f t="shared" si="21"/>
        <v>494.58000000000004</v>
      </c>
      <c r="N394">
        <f t="shared" si="19"/>
        <v>164.18707012729882</v>
      </c>
    </row>
    <row r="395" spans="1:14" ht="12.75">
      <c r="A395" t="s">
        <v>423</v>
      </c>
      <c r="B395" s="1">
        <v>36842</v>
      </c>
      <c r="C395">
        <f>AVERAGE(C394,C396)</f>
        <v>0.8170138888888889</v>
      </c>
      <c r="D395" t="s">
        <v>415</v>
      </c>
      <c r="E395" t="s">
        <v>423</v>
      </c>
      <c r="F395" t="s">
        <v>423</v>
      </c>
      <c r="G395" t="s">
        <v>416</v>
      </c>
      <c r="H395" t="s">
        <v>423</v>
      </c>
      <c r="I395" t="s">
        <v>423</v>
      </c>
      <c r="K395" s="2">
        <v>0.813888888888888</v>
      </c>
      <c r="L395" s="3">
        <f t="shared" si="20"/>
        <v>317.81388888888887</v>
      </c>
      <c r="M395" t="s">
        <v>423</v>
      </c>
      <c r="N395" t="s">
        <v>423</v>
      </c>
    </row>
    <row r="396" spans="1:14" ht="12.75">
      <c r="A396" t="s">
        <v>334</v>
      </c>
      <c r="B396" s="1">
        <v>36842</v>
      </c>
      <c r="C396" s="2">
        <v>0.8190972222222223</v>
      </c>
      <c r="D396" t="s">
        <v>415</v>
      </c>
      <c r="E396">
        <v>0.678</v>
      </c>
      <c r="F396">
        <v>10.0336</v>
      </c>
      <c r="G396" t="s">
        <v>416</v>
      </c>
      <c r="H396">
        <v>1.67</v>
      </c>
      <c r="I396">
        <v>112.6593</v>
      </c>
      <c r="K396" s="2">
        <v>0.815972222222221</v>
      </c>
      <c r="L396" s="3">
        <f t="shared" si="20"/>
        <v>317.81597222222223</v>
      </c>
      <c r="M396">
        <f t="shared" si="21"/>
        <v>501.68</v>
      </c>
      <c r="N396">
        <f t="shared" si="19"/>
        <v>162.19648057863756</v>
      </c>
    </row>
    <row r="397" spans="1:14" ht="12.75">
      <c r="A397" t="s">
        <v>335</v>
      </c>
      <c r="B397" s="1">
        <v>36842</v>
      </c>
      <c r="C397" s="2">
        <v>0.8211805555555555</v>
      </c>
      <c r="D397" t="s">
        <v>415</v>
      </c>
      <c r="E397">
        <v>0.676</v>
      </c>
      <c r="F397">
        <v>10.0338</v>
      </c>
      <c r="G397" t="s">
        <v>416</v>
      </c>
      <c r="H397">
        <v>1.67</v>
      </c>
      <c r="I397">
        <v>113.2546</v>
      </c>
      <c r="K397" s="2">
        <v>0.818055555555554</v>
      </c>
      <c r="L397" s="3">
        <f t="shared" si="20"/>
        <v>317.81805555555553</v>
      </c>
      <c r="M397">
        <f t="shared" si="21"/>
        <v>501.68999999999994</v>
      </c>
      <c r="N397">
        <f t="shared" si="19"/>
        <v>162.89857677387275</v>
      </c>
    </row>
    <row r="398" spans="1:14" ht="12.75">
      <c r="A398" t="s">
        <v>336</v>
      </c>
      <c r="B398" s="1">
        <v>36842</v>
      </c>
      <c r="C398" s="2">
        <v>0.8232638888888889</v>
      </c>
      <c r="D398" t="s">
        <v>415</v>
      </c>
      <c r="E398">
        <v>0.676</v>
      </c>
      <c r="F398">
        <v>9.8025</v>
      </c>
      <c r="G398" t="s">
        <v>416</v>
      </c>
      <c r="H398">
        <v>1.67</v>
      </c>
      <c r="I398">
        <v>110.6426</v>
      </c>
      <c r="K398" s="2">
        <v>0.820138888888888</v>
      </c>
      <c r="L398" s="3">
        <f t="shared" si="20"/>
        <v>317.8201388888889</v>
      </c>
      <c r="M398">
        <f t="shared" si="21"/>
        <v>490.125</v>
      </c>
      <c r="N398">
        <f t="shared" si="19"/>
        <v>159.81798671515529</v>
      </c>
    </row>
    <row r="399" spans="1:14" ht="12.75">
      <c r="A399" t="s">
        <v>337</v>
      </c>
      <c r="B399" s="1">
        <v>36842</v>
      </c>
      <c r="C399" s="2">
        <v>0.8253472222222222</v>
      </c>
      <c r="D399" t="s">
        <v>415</v>
      </c>
      <c r="E399">
        <v>0.678</v>
      </c>
      <c r="F399">
        <v>8.9846</v>
      </c>
      <c r="G399" t="s">
        <v>416</v>
      </c>
      <c r="H399">
        <v>1.671</v>
      </c>
      <c r="I399">
        <v>116.2563</v>
      </c>
      <c r="K399" s="2">
        <v>0.822222222222221</v>
      </c>
      <c r="L399" s="3">
        <f t="shared" si="20"/>
        <v>317.8222222222222</v>
      </c>
      <c r="M399">
        <f t="shared" si="21"/>
        <v>449.23</v>
      </c>
      <c r="N399">
        <f t="shared" si="19"/>
        <v>166.43877860360183</v>
      </c>
    </row>
    <row r="400" spans="1:14" ht="12.75">
      <c r="A400" t="s">
        <v>423</v>
      </c>
      <c r="B400" s="1">
        <v>36842</v>
      </c>
      <c r="C400">
        <f>AVERAGE(C399,C401)</f>
        <v>0.8274363425925926</v>
      </c>
      <c r="D400" t="s">
        <v>415</v>
      </c>
      <c r="E400" t="s">
        <v>423</v>
      </c>
      <c r="F400" t="s">
        <v>423</v>
      </c>
      <c r="G400" t="s">
        <v>416</v>
      </c>
      <c r="H400" t="s">
        <v>423</v>
      </c>
      <c r="I400" t="s">
        <v>423</v>
      </c>
      <c r="K400" s="2">
        <v>0.824305555555554</v>
      </c>
      <c r="L400" s="3">
        <f t="shared" si="20"/>
        <v>317.82430555555555</v>
      </c>
      <c r="M400" t="s">
        <v>423</v>
      </c>
      <c r="N400" t="s">
        <v>423</v>
      </c>
    </row>
    <row r="401" spans="1:14" ht="12.75">
      <c r="A401" t="s">
        <v>338</v>
      </c>
      <c r="B401" s="1">
        <v>36842</v>
      </c>
      <c r="C401" s="2">
        <v>0.8295254629629629</v>
      </c>
      <c r="D401" t="s">
        <v>415</v>
      </c>
      <c r="E401">
        <v>0.676</v>
      </c>
      <c r="F401">
        <v>9.8525</v>
      </c>
      <c r="G401" t="s">
        <v>416</v>
      </c>
      <c r="H401">
        <v>1.665</v>
      </c>
      <c r="I401">
        <v>110.8863</v>
      </c>
      <c r="K401" s="2">
        <v>0.826388888888888</v>
      </c>
      <c r="L401" s="3">
        <f t="shared" si="20"/>
        <v>317.8263888888889</v>
      </c>
      <c r="M401">
        <f t="shared" si="21"/>
        <v>492.625</v>
      </c>
      <c r="N401">
        <f t="shared" si="19"/>
        <v>160.10540623939326</v>
      </c>
    </row>
    <row r="402" spans="1:14" ht="12.75">
      <c r="A402" t="s">
        <v>339</v>
      </c>
      <c r="B402" s="1">
        <v>36842</v>
      </c>
      <c r="C402" s="2">
        <v>0.8316087962962962</v>
      </c>
      <c r="D402" t="s">
        <v>415</v>
      </c>
      <c r="E402">
        <v>0.676</v>
      </c>
      <c r="F402">
        <v>9.5241</v>
      </c>
      <c r="G402" t="s">
        <v>416</v>
      </c>
      <c r="H402">
        <v>1.668</v>
      </c>
      <c r="I402">
        <v>117.7555</v>
      </c>
      <c r="K402" s="2">
        <v>0.828472222222221</v>
      </c>
      <c r="L402" s="3">
        <f t="shared" si="20"/>
        <v>317.8284722222222</v>
      </c>
      <c r="M402">
        <f t="shared" si="21"/>
        <v>476.20500000000004</v>
      </c>
      <c r="N402">
        <f t="shared" si="19"/>
        <v>168.20693351019796</v>
      </c>
    </row>
    <row r="403" spans="1:14" ht="12.75">
      <c r="A403" t="s">
        <v>423</v>
      </c>
      <c r="B403" s="1">
        <v>36842</v>
      </c>
      <c r="C403">
        <f>AVERAGE(C402,C404)</f>
        <v>0.8336921296296296</v>
      </c>
      <c r="D403" t="s">
        <v>415</v>
      </c>
      <c r="E403" t="s">
        <v>423</v>
      </c>
      <c r="F403" t="s">
        <v>423</v>
      </c>
      <c r="G403" t="s">
        <v>416</v>
      </c>
      <c r="H403" t="s">
        <v>423</v>
      </c>
      <c r="I403" t="s">
        <v>423</v>
      </c>
      <c r="K403" s="2">
        <v>0.830555555555553</v>
      </c>
      <c r="L403" s="3">
        <f t="shared" si="20"/>
        <v>317.8305555555556</v>
      </c>
      <c r="M403" t="s">
        <v>423</v>
      </c>
      <c r="N403" t="s">
        <v>423</v>
      </c>
    </row>
    <row r="404" spans="1:14" ht="12.75">
      <c r="A404" t="s">
        <v>340</v>
      </c>
      <c r="B404" s="1">
        <v>36842</v>
      </c>
      <c r="C404" s="2">
        <v>0.835775462962963</v>
      </c>
      <c r="D404" t="s">
        <v>415</v>
      </c>
      <c r="E404">
        <v>0.676</v>
      </c>
      <c r="F404">
        <v>9.6093</v>
      </c>
      <c r="G404" t="s">
        <v>416</v>
      </c>
      <c r="H404">
        <v>1.67</v>
      </c>
      <c r="I404">
        <v>111.1649</v>
      </c>
      <c r="K404" s="2">
        <v>0.832638888888888</v>
      </c>
      <c r="L404" s="3">
        <f t="shared" si="20"/>
        <v>317.8326388888889</v>
      </c>
      <c r="M404">
        <f t="shared" si="21"/>
        <v>480.465</v>
      </c>
      <c r="N404">
        <f t="shared" si="19"/>
        <v>160.43398678700376</v>
      </c>
    </row>
    <row r="405" spans="1:14" ht="12.75">
      <c r="A405" t="s">
        <v>423</v>
      </c>
      <c r="B405" s="1">
        <v>36842</v>
      </c>
      <c r="C405">
        <f>AVERAGE(C404,C406)</f>
        <v>0.8378587962962962</v>
      </c>
      <c r="D405" t="s">
        <v>415</v>
      </c>
      <c r="E405" t="s">
        <v>423</v>
      </c>
      <c r="F405" t="s">
        <v>423</v>
      </c>
      <c r="G405" t="s">
        <v>416</v>
      </c>
      <c r="H405" t="s">
        <v>423</v>
      </c>
      <c r="I405" t="s">
        <v>423</v>
      </c>
      <c r="K405" s="2">
        <v>0.834722222222221</v>
      </c>
      <c r="L405" s="3">
        <f t="shared" si="20"/>
        <v>317.83472222222224</v>
      </c>
      <c r="M405" t="s">
        <v>423</v>
      </c>
      <c r="N405" t="s">
        <v>423</v>
      </c>
    </row>
    <row r="406" spans="1:14" ht="12.75">
      <c r="A406" t="s">
        <v>341</v>
      </c>
      <c r="B406" s="1">
        <v>36842</v>
      </c>
      <c r="C406" s="2">
        <v>0.8399421296296296</v>
      </c>
      <c r="D406" t="s">
        <v>415</v>
      </c>
      <c r="E406">
        <v>0.676</v>
      </c>
      <c r="F406">
        <v>8.9642</v>
      </c>
      <c r="G406" t="s">
        <v>416</v>
      </c>
      <c r="H406">
        <v>1.67</v>
      </c>
      <c r="I406">
        <v>106.6227</v>
      </c>
      <c r="K406" s="2">
        <v>0.836805555555554</v>
      </c>
      <c r="L406" s="3">
        <f t="shared" si="20"/>
        <v>317.83680555555554</v>
      </c>
      <c r="M406">
        <f t="shared" si="21"/>
        <v>448.21000000000004</v>
      </c>
      <c r="N406">
        <f t="shared" si="19"/>
        <v>155.0769208740227</v>
      </c>
    </row>
    <row r="407" spans="1:14" ht="12.75">
      <c r="A407" t="s">
        <v>342</v>
      </c>
      <c r="B407" s="1">
        <v>36842</v>
      </c>
      <c r="C407" s="2">
        <v>0.842025462962963</v>
      </c>
      <c r="D407" t="s">
        <v>415</v>
      </c>
      <c r="E407">
        <v>0.675</v>
      </c>
      <c r="F407">
        <v>10.3383</v>
      </c>
      <c r="G407" t="s">
        <v>416</v>
      </c>
      <c r="H407">
        <v>1.666</v>
      </c>
      <c r="I407">
        <v>110.1153</v>
      </c>
      <c r="K407" s="2">
        <v>0.838888888888887</v>
      </c>
      <c r="L407" s="3">
        <f t="shared" si="20"/>
        <v>317.8388888888889</v>
      </c>
      <c r="M407">
        <f t="shared" si="21"/>
        <v>516.9150000000001</v>
      </c>
      <c r="N407">
        <f t="shared" si="19"/>
        <v>159.19608964855436</v>
      </c>
    </row>
    <row r="408" spans="1:14" ht="12.75">
      <c r="A408" t="s">
        <v>343</v>
      </c>
      <c r="B408" s="1">
        <v>36842</v>
      </c>
      <c r="C408" s="2">
        <v>0.8441203703703705</v>
      </c>
      <c r="D408" t="s">
        <v>415</v>
      </c>
      <c r="E408">
        <v>0.676</v>
      </c>
      <c r="F408">
        <v>9.6304</v>
      </c>
      <c r="G408" t="s">
        <v>416</v>
      </c>
      <c r="H408">
        <v>1.668</v>
      </c>
      <c r="I408">
        <v>114.685</v>
      </c>
      <c r="K408" s="2">
        <v>0.84097222222222</v>
      </c>
      <c r="L408" s="3">
        <f t="shared" si="20"/>
        <v>317.8409722222222</v>
      </c>
      <c r="M408">
        <f t="shared" si="21"/>
        <v>481.52</v>
      </c>
      <c r="N408">
        <f t="shared" si="19"/>
        <v>164.58558903267428</v>
      </c>
    </row>
    <row r="409" spans="1:14" ht="12.75">
      <c r="A409" t="s">
        <v>344</v>
      </c>
      <c r="B409" s="1">
        <v>36842</v>
      </c>
      <c r="C409" s="2">
        <v>0.8462037037037037</v>
      </c>
      <c r="D409" t="s">
        <v>415</v>
      </c>
      <c r="E409">
        <v>0.676</v>
      </c>
      <c r="F409">
        <v>10.3955</v>
      </c>
      <c r="G409" t="s">
        <v>416</v>
      </c>
      <c r="H409">
        <v>1.668</v>
      </c>
      <c r="I409">
        <v>113.497</v>
      </c>
      <c r="K409" s="2">
        <v>0.843055555555553</v>
      </c>
      <c r="L409" s="3">
        <f t="shared" si="20"/>
        <v>317.84305555555557</v>
      </c>
      <c r="M409">
        <f t="shared" si="21"/>
        <v>519.775</v>
      </c>
      <c r="N409">
        <f t="shared" si="19"/>
        <v>163.18446307947502</v>
      </c>
    </row>
    <row r="410" spans="1:14" ht="12.75">
      <c r="A410" t="s">
        <v>345</v>
      </c>
      <c r="B410" s="1">
        <v>36842</v>
      </c>
      <c r="C410" s="2">
        <v>0.848287037037037</v>
      </c>
      <c r="D410" t="s">
        <v>415</v>
      </c>
      <c r="E410">
        <v>0.676</v>
      </c>
      <c r="F410">
        <v>10.2318</v>
      </c>
      <c r="G410" t="s">
        <v>416</v>
      </c>
      <c r="H410">
        <v>1.668</v>
      </c>
      <c r="I410">
        <v>109.9429</v>
      </c>
      <c r="K410" s="2">
        <v>0.845138888888888</v>
      </c>
      <c r="L410" s="3">
        <f t="shared" si="20"/>
        <v>317.84513888888887</v>
      </c>
      <c r="M410">
        <f t="shared" si="21"/>
        <v>511.59</v>
      </c>
      <c r="N410">
        <f t="shared" si="19"/>
        <v>158.99276126948737</v>
      </c>
    </row>
    <row r="411" spans="1:14" ht="12.75">
      <c r="A411" t="s">
        <v>346</v>
      </c>
      <c r="B411" s="1">
        <v>36842</v>
      </c>
      <c r="C411" s="2">
        <v>0.8503703703703703</v>
      </c>
      <c r="D411" t="s">
        <v>415</v>
      </c>
      <c r="E411">
        <v>0.676</v>
      </c>
      <c r="F411">
        <v>9.5166</v>
      </c>
      <c r="G411" t="s">
        <v>416</v>
      </c>
      <c r="H411">
        <v>1.67</v>
      </c>
      <c r="I411">
        <v>112.2236</v>
      </c>
      <c r="K411" s="2">
        <v>0.847222222222221</v>
      </c>
      <c r="L411" s="3">
        <f t="shared" si="20"/>
        <v>317.84722222222223</v>
      </c>
      <c r="M411">
        <f t="shared" si="21"/>
        <v>475.83000000000004</v>
      </c>
      <c r="N411">
        <f t="shared" si="19"/>
        <v>161.68261645590277</v>
      </c>
    </row>
    <row r="412" spans="1:14" ht="12.75">
      <c r="A412" t="s">
        <v>423</v>
      </c>
      <c r="B412" s="1">
        <v>36842</v>
      </c>
      <c r="C412">
        <f>AVERAGE(C411,C413)</f>
        <v>0.8524537037037037</v>
      </c>
      <c r="D412" t="s">
        <v>415</v>
      </c>
      <c r="E412" t="s">
        <v>423</v>
      </c>
      <c r="F412" t="s">
        <v>423</v>
      </c>
      <c r="G412" t="s">
        <v>416</v>
      </c>
      <c r="H412" t="s">
        <v>423</v>
      </c>
      <c r="I412" t="s">
        <v>423</v>
      </c>
      <c r="K412" s="2">
        <v>0.849305555555554</v>
      </c>
      <c r="L412" s="3">
        <f t="shared" si="20"/>
        <v>317.84930555555553</v>
      </c>
      <c r="M412" t="s">
        <v>423</v>
      </c>
      <c r="N412" t="s">
        <v>423</v>
      </c>
    </row>
    <row r="413" spans="1:14" ht="12.75">
      <c r="A413" t="s">
        <v>347</v>
      </c>
      <c r="B413" s="1">
        <v>36842</v>
      </c>
      <c r="C413" s="2">
        <v>0.8545370370370371</v>
      </c>
      <c r="D413" t="s">
        <v>415</v>
      </c>
      <c r="E413">
        <v>0.676</v>
      </c>
      <c r="F413">
        <v>9.6326</v>
      </c>
      <c r="G413" t="s">
        <v>416</v>
      </c>
      <c r="H413">
        <v>1.666</v>
      </c>
      <c r="I413">
        <v>160.7904</v>
      </c>
      <c r="K413" s="2">
        <v>0.851388888888887</v>
      </c>
      <c r="L413" s="3">
        <f t="shared" si="20"/>
        <v>317.8513888888889</v>
      </c>
      <c r="M413">
        <f t="shared" si="21"/>
        <v>481.63</v>
      </c>
      <c r="N413">
        <f t="shared" si="19"/>
        <v>218.96224940525926</v>
      </c>
    </row>
    <row r="414" spans="1:14" ht="12.75">
      <c r="A414" t="s">
        <v>348</v>
      </c>
      <c r="B414" s="1">
        <v>36842</v>
      </c>
      <c r="C414" s="2">
        <v>0.8566203703703703</v>
      </c>
      <c r="D414" t="s">
        <v>415</v>
      </c>
      <c r="E414">
        <v>0.675</v>
      </c>
      <c r="F414">
        <v>9.5144</v>
      </c>
      <c r="G414" t="s">
        <v>416</v>
      </c>
      <c r="H414">
        <v>1.668</v>
      </c>
      <c r="I414">
        <v>116.2246</v>
      </c>
      <c r="K414" s="2">
        <v>0.853472222222221</v>
      </c>
      <c r="L414" s="3">
        <f t="shared" si="20"/>
        <v>317.8534722222222</v>
      </c>
      <c r="M414">
        <f t="shared" si="21"/>
        <v>475.71999999999997</v>
      </c>
      <c r="N414">
        <f t="shared" si="19"/>
        <v>166.4013916568708</v>
      </c>
    </row>
    <row r="415" spans="1:14" ht="12.75">
      <c r="A415" t="s">
        <v>349</v>
      </c>
      <c r="B415" s="1">
        <v>36842</v>
      </c>
      <c r="C415" s="2">
        <v>0.8587152777777778</v>
      </c>
      <c r="D415" t="s">
        <v>415</v>
      </c>
      <c r="E415">
        <v>0.676</v>
      </c>
      <c r="F415">
        <v>9.4754</v>
      </c>
      <c r="G415" t="s">
        <v>416</v>
      </c>
      <c r="H415">
        <v>1.67</v>
      </c>
      <c r="I415">
        <v>109.6579</v>
      </c>
      <c r="K415" s="2">
        <v>0.855555555555554</v>
      </c>
      <c r="L415" s="3">
        <f t="shared" si="20"/>
        <v>317.85555555555555</v>
      </c>
      <c r="M415">
        <f t="shared" si="21"/>
        <v>473.77</v>
      </c>
      <c r="N415">
        <f t="shared" si="19"/>
        <v>158.65663256859366</v>
      </c>
    </row>
    <row r="416" spans="1:14" ht="12.75">
      <c r="A416" t="s">
        <v>350</v>
      </c>
      <c r="B416" s="1">
        <v>36842</v>
      </c>
      <c r="C416" s="2">
        <v>0.8607986111111111</v>
      </c>
      <c r="D416" t="s">
        <v>415</v>
      </c>
      <c r="E416">
        <v>0.676</v>
      </c>
      <c r="F416">
        <v>8.9971</v>
      </c>
      <c r="G416" t="s">
        <v>416</v>
      </c>
      <c r="H416">
        <v>1.668</v>
      </c>
      <c r="I416">
        <v>111.8281</v>
      </c>
      <c r="K416" s="2">
        <v>0.857638888888887</v>
      </c>
      <c r="L416" s="3">
        <f t="shared" si="20"/>
        <v>317.8576388888889</v>
      </c>
      <c r="M416">
        <f t="shared" si="21"/>
        <v>449.855</v>
      </c>
      <c r="N416">
        <f t="shared" si="19"/>
        <v>161.21616417097826</v>
      </c>
    </row>
    <row r="417" spans="1:14" ht="12.75">
      <c r="A417" t="s">
        <v>351</v>
      </c>
      <c r="B417" s="1">
        <v>36842</v>
      </c>
      <c r="C417" s="2">
        <v>0.8628819444444445</v>
      </c>
      <c r="D417" t="s">
        <v>415</v>
      </c>
      <c r="E417">
        <v>0.676</v>
      </c>
      <c r="F417">
        <v>9.9057</v>
      </c>
      <c r="G417" t="s">
        <v>416</v>
      </c>
      <c r="H417">
        <v>1.668</v>
      </c>
      <c r="I417">
        <v>111.4662</v>
      </c>
      <c r="K417" s="2">
        <v>0.859722222222221</v>
      </c>
      <c r="L417" s="3">
        <f t="shared" si="20"/>
        <v>317.8597222222222</v>
      </c>
      <c r="M417">
        <f t="shared" si="21"/>
        <v>495.28499999999997</v>
      </c>
      <c r="N417">
        <f t="shared" si="19"/>
        <v>160.78933969079074</v>
      </c>
    </row>
    <row r="418" spans="1:14" ht="12.75">
      <c r="A418" t="s">
        <v>352</v>
      </c>
      <c r="B418" s="1">
        <v>36842</v>
      </c>
      <c r="C418" s="2">
        <v>0.8649652777777778</v>
      </c>
      <c r="D418" t="s">
        <v>415</v>
      </c>
      <c r="E418">
        <v>0.676</v>
      </c>
      <c r="F418">
        <v>9.7657</v>
      </c>
      <c r="G418" t="s">
        <v>416</v>
      </c>
      <c r="H418">
        <v>1.668</v>
      </c>
      <c r="I418">
        <v>111.8697</v>
      </c>
      <c r="K418" s="2">
        <v>0.861805555555553</v>
      </c>
      <c r="L418" s="3">
        <f t="shared" si="20"/>
        <v>317.8618055555556</v>
      </c>
      <c r="M418">
        <f t="shared" si="21"/>
        <v>488.285</v>
      </c>
      <c r="N418">
        <f t="shared" si="19"/>
        <v>161.2652271673193</v>
      </c>
    </row>
    <row r="419" spans="1:14" ht="12.75">
      <c r="A419" t="s">
        <v>353</v>
      </c>
      <c r="B419" s="1">
        <v>36842</v>
      </c>
      <c r="C419" s="2">
        <v>0.8670486111111111</v>
      </c>
      <c r="D419" t="s">
        <v>415</v>
      </c>
      <c r="E419">
        <v>0.676</v>
      </c>
      <c r="F419">
        <v>9.8559</v>
      </c>
      <c r="G419" t="s">
        <v>416</v>
      </c>
      <c r="H419">
        <v>1.665</v>
      </c>
      <c r="I419">
        <v>113.6871</v>
      </c>
      <c r="K419" s="2">
        <v>0.863888888888886</v>
      </c>
      <c r="L419" s="3">
        <f t="shared" si="20"/>
        <v>317.8638888888889</v>
      </c>
      <c r="M419">
        <f t="shared" si="21"/>
        <v>492.79499999999996</v>
      </c>
      <c r="N419">
        <f t="shared" si="19"/>
        <v>163.40866681996593</v>
      </c>
    </row>
    <row r="420" spans="1:14" ht="12.75">
      <c r="A420" t="s">
        <v>423</v>
      </c>
      <c r="B420" s="1">
        <v>36842</v>
      </c>
      <c r="C420">
        <f>AVERAGE(C419,C422)</f>
        <v>0.870179398148148</v>
      </c>
      <c r="D420" t="s">
        <v>415</v>
      </c>
      <c r="E420" t="s">
        <v>423</v>
      </c>
      <c r="F420" t="s">
        <v>423</v>
      </c>
      <c r="G420" t="s">
        <v>416</v>
      </c>
      <c r="H420" t="s">
        <v>423</v>
      </c>
      <c r="I420" t="s">
        <v>423</v>
      </c>
      <c r="K420" s="2">
        <v>0.865972222222221</v>
      </c>
      <c r="L420" s="3">
        <f t="shared" si="20"/>
        <v>317.86597222222224</v>
      </c>
      <c r="M420" t="s">
        <v>423</v>
      </c>
      <c r="N420" t="s">
        <v>423</v>
      </c>
    </row>
    <row r="421" spans="1:14" ht="12.75">
      <c r="A421" t="s">
        <v>423</v>
      </c>
      <c r="B421" s="1">
        <v>36842</v>
      </c>
      <c r="C421">
        <f>AVERAGE(C420,C422)</f>
        <v>0.8717447916666665</v>
      </c>
      <c r="D421" t="s">
        <v>415</v>
      </c>
      <c r="E421" t="s">
        <v>423</v>
      </c>
      <c r="F421" t="s">
        <v>423</v>
      </c>
      <c r="G421" t="s">
        <v>416</v>
      </c>
      <c r="H421" t="s">
        <v>423</v>
      </c>
      <c r="I421" t="s">
        <v>423</v>
      </c>
      <c r="K421" s="2">
        <v>0.868055555555554</v>
      </c>
      <c r="L421" s="3">
        <f t="shared" si="20"/>
        <v>317.86805555555554</v>
      </c>
      <c r="M421" t="s">
        <v>423</v>
      </c>
      <c r="N421" t="s">
        <v>423</v>
      </c>
    </row>
    <row r="422" spans="1:14" ht="12.75">
      <c r="A422" t="s">
        <v>354</v>
      </c>
      <c r="B422" s="1">
        <v>36842</v>
      </c>
      <c r="C422" s="2">
        <v>0.8733101851851851</v>
      </c>
      <c r="D422" t="s">
        <v>415</v>
      </c>
      <c r="E422">
        <v>0.676</v>
      </c>
      <c r="F422">
        <v>10.7255</v>
      </c>
      <c r="G422" t="s">
        <v>416</v>
      </c>
      <c r="H422">
        <v>1.666</v>
      </c>
      <c r="I422">
        <v>110.2752</v>
      </c>
      <c r="K422" s="2">
        <v>0.870138888888887</v>
      </c>
      <c r="L422" s="3">
        <f t="shared" si="20"/>
        <v>317.8701388888889</v>
      </c>
      <c r="M422">
        <f t="shared" si="21"/>
        <v>536.275</v>
      </c>
      <c r="N422">
        <f t="shared" si="19"/>
        <v>159.38467554074</v>
      </c>
    </row>
    <row r="423" spans="1:14" ht="12.75">
      <c r="A423" t="s">
        <v>355</v>
      </c>
      <c r="B423" s="1">
        <v>36842</v>
      </c>
      <c r="C423" s="2">
        <v>0.8753935185185185</v>
      </c>
      <c r="D423" t="s">
        <v>415</v>
      </c>
      <c r="E423">
        <v>0.68</v>
      </c>
      <c r="F423">
        <v>10.377</v>
      </c>
      <c r="G423" t="s">
        <v>416</v>
      </c>
      <c r="H423">
        <v>1.671</v>
      </c>
      <c r="I423">
        <v>112.051</v>
      </c>
      <c r="K423" s="2">
        <v>0.87222222222222</v>
      </c>
      <c r="L423" s="3">
        <f t="shared" si="20"/>
        <v>317.8722222222222</v>
      </c>
      <c r="M423">
        <f t="shared" si="21"/>
        <v>518.85</v>
      </c>
      <c r="N423">
        <f t="shared" si="19"/>
        <v>161.47905219704572</v>
      </c>
    </row>
    <row r="424" spans="1:14" ht="12.75">
      <c r="A424" t="s">
        <v>423</v>
      </c>
      <c r="B424" s="1">
        <v>36842</v>
      </c>
      <c r="C424">
        <f>AVERAGE(C423,C425)</f>
        <v>0.8774768518518519</v>
      </c>
      <c r="D424" t="s">
        <v>415</v>
      </c>
      <c r="E424" t="s">
        <v>423</v>
      </c>
      <c r="F424" t="s">
        <v>423</v>
      </c>
      <c r="G424" t="s">
        <v>416</v>
      </c>
      <c r="H424" t="s">
        <v>423</v>
      </c>
      <c r="I424" t="s">
        <v>423</v>
      </c>
      <c r="K424" s="2">
        <v>0.874305555555553</v>
      </c>
      <c r="L424" s="3">
        <f t="shared" si="20"/>
        <v>317.87430555555557</v>
      </c>
      <c r="M424" t="s">
        <v>423</v>
      </c>
      <c r="N424" t="s">
        <v>423</v>
      </c>
    </row>
    <row r="425" spans="1:14" ht="12.75">
      <c r="A425" t="s">
        <v>356</v>
      </c>
      <c r="B425" s="1">
        <v>36842</v>
      </c>
      <c r="C425" s="2">
        <v>0.8795601851851852</v>
      </c>
      <c r="D425" t="s">
        <v>415</v>
      </c>
      <c r="E425">
        <v>0.676</v>
      </c>
      <c r="F425">
        <v>10.7125</v>
      </c>
      <c r="G425" t="s">
        <v>416</v>
      </c>
      <c r="H425">
        <v>1.668</v>
      </c>
      <c r="I425">
        <v>111.001</v>
      </c>
      <c r="K425" s="2">
        <v>0.876388888888886</v>
      </c>
      <c r="L425" s="3">
        <f t="shared" si="20"/>
        <v>317.87638888888887</v>
      </c>
      <c r="M425">
        <f t="shared" si="21"/>
        <v>535.625</v>
      </c>
      <c r="N425">
        <f t="shared" si="19"/>
        <v>160.24068329901607</v>
      </c>
    </row>
    <row r="426" spans="1:14" ht="12.75">
      <c r="A426" t="s">
        <v>357</v>
      </c>
      <c r="B426" s="1">
        <v>36842</v>
      </c>
      <c r="C426" s="2">
        <v>0.8816435185185184</v>
      </c>
      <c r="D426" t="s">
        <v>415</v>
      </c>
      <c r="E426">
        <v>0.675</v>
      </c>
      <c r="F426">
        <v>8.7911</v>
      </c>
      <c r="G426" t="s">
        <v>416</v>
      </c>
      <c r="H426">
        <v>1.666</v>
      </c>
      <c r="I426">
        <v>112.2485</v>
      </c>
      <c r="K426" s="2">
        <v>0.878472222222221</v>
      </c>
      <c r="L426" s="3">
        <f t="shared" si="20"/>
        <v>317.87847222222223</v>
      </c>
      <c r="M426">
        <f t="shared" si="21"/>
        <v>439.555</v>
      </c>
      <c r="N426">
        <f t="shared" si="19"/>
        <v>161.71198348977035</v>
      </c>
    </row>
    <row r="427" spans="1:14" ht="12.75">
      <c r="A427" t="s">
        <v>358</v>
      </c>
      <c r="B427" s="1">
        <v>36842</v>
      </c>
      <c r="C427" s="2">
        <v>0.8837268518518518</v>
      </c>
      <c r="D427" t="s">
        <v>415</v>
      </c>
      <c r="E427">
        <v>0.676</v>
      </c>
      <c r="F427">
        <v>9.6341</v>
      </c>
      <c r="G427" t="s">
        <v>416</v>
      </c>
      <c r="H427">
        <v>1.663</v>
      </c>
      <c r="I427">
        <v>110.0171</v>
      </c>
      <c r="K427" s="2">
        <v>0.880555555555554</v>
      </c>
      <c r="L427" s="3">
        <f t="shared" si="20"/>
        <v>317.88055555555553</v>
      </c>
      <c r="M427">
        <f t="shared" si="21"/>
        <v>481.70500000000004</v>
      </c>
      <c r="N427">
        <f t="shared" si="19"/>
        <v>159.08027267161484</v>
      </c>
    </row>
    <row r="428" spans="1:14" ht="12.75">
      <c r="A428" t="s">
        <v>359</v>
      </c>
      <c r="B428" s="1">
        <v>36842</v>
      </c>
      <c r="C428" s="2">
        <v>0.8858101851851852</v>
      </c>
      <c r="D428" t="s">
        <v>415</v>
      </c>
      <c r="E428">
        <v>0.676</v>
      </c>
      <c r="F428">
        <v>9.5477</v>
      </c>
      <c r="G428" t="s">
        <v>416</v>
      </c>
      <c r="H428">
        <v>1.666</v>
      </c>
      <c r="I428">
        <v>110.4329</v>
      </c>
      <c r="K428" s="2">
        <v>0.882638888888887</v>
      </c>
      <c r="L428" s="3">
        <f t="shared" si="20"/>
        <v>317.8826388888889</v>
      </c>
      <c r="M428">
        <f t="shared" si="21"/>
        <v>477.38500000000005</v>
      </c>
      <c r="N428">
        <f t="shared" si="19"/>
        <v>159.57066675523456</v>
      </c>
    </row>
    <row r="429" spans="1:14" ht="12.75">
      <c r="A429" t="s">
        <v>360</v>
      </c>
      <c r="B429" s="1">
        <v>36842</v>
      </c>
      <c r="C429" s="2">
        <v>0.8879050925925926</v>
      </c>
      <c r="D429" t="s">
        <v>415</v>
      </c>
      <c r="E429">
        <v>0.676</v>
      </c>
      <c r="F429">
        <v>9.1017</v>
      </c>
      <c r="G429" t="s">
        <v>416</v>
      </c>
      <c r="H429">
        <v>1.666</v>
      </c>
      <c r="I429">
        <v>112.5109</v>
      </c>
      <c r="K429" s="2">
        <v>0.884722222222221</v>
      </c>
      <c r="L429" s="3">
        <f t="shared" si="20"/>
        <v>317.8847222222222</v>
      </c>
      <c r="M429">
        <f t="shared" si="21"/>
        <v>455.0849999999999</v>
      </c>
      <c r="N429">
        <f t="shared" si="19"/>
        <v>162.02145777438264</v>
      </c>
    </row>
    <row r="430" spans="1:14" ht="12.75">
      <c r="A430" t="s">
        <v>361</v>
      </c>
      <c r="B430" s="1">
        <v>36842</v>
      </c>
      <c r="C430" s="2">
        <v>0.8899884259259259</v>
      </c>
      <c r="D430" t="s">
        <v>415</v>
      </c>
      <c r="E430">
        <v>0.676</v>
      </c>
      <c r="F430">
        <v>9.8138</v>
      </c>
      <c r="G430" t="s">
        <v>416</v>
      </c>
      <c r="H430">
        <v>1.668</v>
      </c>
      <c r="I430">
        <v>111.8409</v>
      </c>
      <c r="K430" s="2">
        <v>0.886805555555554</v>
      </c>
      <c r="L430" s="3">
        <f t="shared" si="20"/>
        <v>317.88680555555555</v>
      </c>
      <c r="M430">
        <f t="shared" si="21"/>
        <v>490.69000000000005</v>
      </c>
      <c r="N430">
        <f t="shared" si="19"/>
        <v>161.23126047754474</v>
      </c>
    </row>
    <row r="431" spans="1:14" ht="12.75">
      <c r="A431" t="s">
        <v>423</v>
      </c>
      <c r="B431" s="1">
        <v>36842</v>
      </c>
      <c r="C431">
        <f>AVERAGE(C430,C432)</f>
        <v>0.8920717592592593</v>
      </c>
      <c r="D431" t="s">
        <v>415</v>
      </c>
      <c r="E431" t="s">
        <v>423</v>
      </c>
      <c r="F431" t="s">
        <v>423</v>
      </c>
      <c r="G431" t="s">
        <v>416</v>
      </c>
      <c r="H431" t="s">
        <v>423</v>
      </c>
      <c r="I431" t="s">
        <v>423</v>
      </c>
      <c r="K431" s="2">
        <v>0.888888888888887</v>
      </c>
      <c r="L431" s="3">
        <f t="shared" si="20"/>
        <v>317.8888888888889</v>
      </c>
      <c r="M431" t="s">
        <v>423</v>
      </c>
      <c r="N431" t="s">
        <v>423</v>
      </c>
    </row>
    <row r="432" spans="1:14" ht="12.75">
      <c r="A432" t="s">
        <v>362</v>
      </c>
      <c r="B432" s="1">
        <v>36842</v>
      </c>
      <c r="C432" s="2">
        <v>0.8941550925925926</v>
      </c>
      <c r="D432" t="s">
        <v>415</v>
      </c>
      <c r="E432">
        <v>0.675</v>
      </c>
      <c r="F432">
        <v>9.4952</v>
      </c>
      <c r="G432" t="s">
        <v>416</v>
      </c>
      <c r="H432">
        <v>1.665</v>
      </c>
      <c r="I432">
        <v>108.7601</v>
      </c>
      <c r="K432" s="2">
        <v>0.890972222222221</v>
      </c>
      <c r="L432" s="3">
        <f t="shared" si="20"/>
        <v>317.8909722222222</v>
      </c>
      <c r="M432">
        <f t="shared" si="21"/>
        <v>474.76000000000005</v>
      </c>
      <c r="N432">
        <f t="shared" si="19"/>
        <v>157.5977681908308</v>
      </c>
    </row>
    <row r="433" spans="1:14" ht="12.75">
      <c r="A433" t="s">
        <v>363</v>
      </c>
      <c r="B433" s="1">
        <v>36842</v>
      </c>
      <c r="C433" s="2">
        <v>0.896238425925926</v>
      </c>
      <c r="D433" t="s">
        <v>415</v>
      </c>
      <c r="E433">
        <v>0.675</v>
      </c>
      <c r="F433">
        <v>9.7776</v>
      </c>
      <c r="G433" t="s">
        <v>416</v>
      </c>
      <c r="H433">
        <v>1.666</v>
      </c>
      <c r="I433">
        <v>106.8107</v>
      </c>
      <c r="K433" s="2">
        <v>0.893055555555553</v>
      </c>
      <c r="L433" s="3">
        <f t="shared" si="20"/>
        <v>317.8930555555556</v>
      </c>
      <c r="M433">
        <f t="shared" si="21"/>
        <v>488.88</v>
      </c>
      <c r="N433">
        <f aca="true" t="shared" si="22" ref="N433:N484">(277-103)/(210-(AVERAGE($Q$4,$P$367)))*I433+277-((277-103)/(210-(AVERAGE($Q$4,$P$367)))*210)</f>
        <v>155.29864787671752</v>
      </c>
    </row>
    <row r="434" spans="1:14" ht="12.75">
      <c r="A434" t="s">
        <v>364</v>
      </c>
      <c r="B434" s="1">
        <v>36842</v>
      </c>
      <c r="C434" s="2">
        <v>0.8983217592592593</v>
      </c>
      <c r="D434" t="s">
        <v>415</v>
      </c>
      <c r="E434">
        <v>0.676</v>
      </c>
      <c r="F434">
        <v>10.2308</v>
      </c>
      <c r="G434" t="s">
        <v>416</v>
      </c>
      <c r="H434">
        <v>1.666</v>
      </c>
      <c r="I434">
        <v>110.1819</v>
      </c>
      <c r="K434" s="2">
        <v>0.895138888888886</v>
      </c>
      <c r="L434" s="3">
        <f t="shared" si="20"/>
        <v>317.8951388888889</v>
      </c>
      <c r="M434">
        <f t="shared" si="21"/>
        <v>511.5400000000001</v>
      </c>
      <c r="N434">
        <f t="shared" si="22"/>
        <v>159.27463761865798</v>
      </c>
    </row>
    <row r="435" spans="1:14" ht="12.75">
      <c r="A435" t="s">
        <v>365</v>
      </c>
      <c r="B435" s="1">
        <v>36842</v>
      </c>
      <c r="C435" s="2">
        <v>0.9004050925925925</v>
      </c>
      <c r="D435" t="s">
        <v>415</v>
      </c>
      <c r="E435">
        <v>0.68</v>
      </c>
      <c r="F435">
        <v>10.3408</v>
      </c>
      <c r="G435" t="s">
        <v>416</v>
      </c>
      <c r="H435">
        <v>1.671</v>
      </c>
      <c r="I435">
        <v>108.1951</v>
      </c>
      <c r="K435" s="2">
        <v>0.897222222222221</v>
      </c>
      <c r="L435" s="3">
        <f t="shared" si="20"/>
        <v>317.89722222222224</v>
      </c>
      <c r="M435">
        <f t="shared" si="21"/>
        <v>517.04</v>
      </c>
      <c r="N435">
        <f t="shared" si="22"/>
        <v>156.93140778379583</v>
      </c>
    </row>
    <row r="436" spans="1:14" ht="12.75">
      <c r="A436" t="s">
        <v>366</v>
      </c>
      <c r="B436" s="1">
        <v>36842</v>
      </c>
      <c r="C436" s="2">
        <v>0.9025578703703704</v>
      </c>
      <c r="D436" t="s">
        <v>415</v>
      </c>
      <c r="E436">
        <v>0.675</v>
      </c>
      <c r="F436">
        <v>10.3286</v>
      </c>
      <c r="G436" t="s">
        <v>416</v>
      </c>
      <c r="H436">
        <v>1.666</v>
      </c>
      <c r="I436">
        <v>109.3531</v>
      </c>
      <c r="K436" s="2">
        <v>0.899305555555554</v>
      </c>
      <c r="L436" s="3">
        <f t="shared" si="20"/>
        <v>317.89930555555554</v>
      </c>
      <c r="M436">
        <f t="shared" si="21"/>
        <v>516.4300000000001</v>
      </c>
      <c r="N436">
        <f t="shared" si="22"/>
        <v>158.29715176847995</v>
      </c>
    </row>
    <row r="437" spans="1:14" ht="12.75">
      <c r="A437" t="s">
        <v>367</v>
      </c>
      <c r="B437" s="1">
        <v>36842</v>
      </c>
      <c r="C437" s="2">
        <v>0.9045833333333334</v>
      </c>
      <c r="D437" t="s">
        <v>415</v>
      </c>
      <c r="E437">
        <v>0.675</v>
      </c>
      <c r="F437">
        <v>9.7029</v>
      </c>
      <c r="G437" t="s">
        <v>416</v>
      </c>
      <c r="H437">
        <v>1.666</v>
      </c>
      <c r="I437">
        <v>106.1381</v>
      </c>
      <c r="K437" s="2">
        <v>0.901388888888887</v>
      </c>
      <c r="L437" s="3">
        <f t="shared" si="20"/>
        <v>317.9013888888889</v>
      </c>
      <c r="M437">
        <f t="shared" si="21"/>
        <v>485.145</v>
      </c>
      <c r="N437">
        <f t="shared" si="22"/>
        <v>154.50538414260828</v>
      </c>
    </row>
    <row r="438" spans="1:14" ht="12.75">
      <c r="A438" t="s">
        <v>368</v>
      </c>
      <c r="B438" s="1">
        <v>36842</v>
      </c>
      <c r="C438" s="2">
        <v>0.906724537037037</v>
      </c>
      <c r="D438" t="s">
        <v>415</v>
      </c>
      <c r="E438">
        <v>0.676</v>
      </c>
      <c r="F438">
        <v>9.303</v>
      </c>
      <c r="G438" t="s">
        <v>416</v>
      </c>
      <c r="H438">
        <v>1.665</v>
      </c>
      <c r="I438">
        <v>112.6947</v>
      </c>
      <c r="K438" s="2">
        <v>0.90347222222222</v>
      </c>
      <c r="L438" s="3">
        <f t="shared" si="20"/>
        <v>317.9034722222222</v>
      </c>
      <c r="M438">
        <f t="shared" si="21"/>
        <v>465.15</v>
      </c>
      <c r="N438">
        <f t="shared" si="22"/>
        <v>162.2382313014854</v>
      </c>
    </row>
    <row r="439" spans="1:14" ht="12.75">
      <c r="A439" t="s">
        <v>369</v>
      </c>
      <c r="B439" s="1">
        <v>36842</v>
      </c>
      <c r="C439" s="2">
        <v>0.90875</v>
      </c>
      <c r="D439" t="s">
        <v>415</v>
      </c>
      <c r="E439">
        <v>0.675</v>
      </c>
      <c r="F439">
        <v>9.9628</v>
      </c>
      <c r="G439" t="s">
        <v>416</v>
      </c>
      <c r="H439">
        <v>1.665</v>
      </c>
      <c r="I439">
        <v>106.3923</v>
      </c>
      <c r="K439" s="2">
        <v>0.905555555555553</v>
      </c>
      <c r="L439" s="3">
        <f t="shared" si="20"/>
        <v>317.90555555555557</v>
      </c>
      <c r="M439">
        <f t="shared" si="21"/>
        <v>498.14</v>
      </c>
      <c r="N439">
        <f t="shared" si="22"/>
        <v>154.80518735582652</v>
      </c>
    </row>
    <row r="440" spans="1:14" ht="12.75">
      <c r="A440" t="s">
        <v>370</v>
      </c>
      <c r="B440" s="1">
        <v>36842</v>
      </c>
      <c r="C440" s="2">
        <v>0.9108333333333333</v>
      </c>
      <c r="D440" t="s">
        <v>415</v>
      </c>
      <c r="E440">
        <v>0.676</v>
      </c>
      <c r="F440">
        <v>9.3665</v>
      </c>
      <c r="G440" t="s">
        <v>416</v>
      </c>
      <c r="H440">
        <v>1.666</v>
      </c>
      <c r="I440">
        <v>165.4456</v>
      </c>
      <c r="K440" s="2">
        <v>0.907638888888886</v>
      </c>
      <c r="L440" s="3">
        <f t="shared" si="20"/>
        <v>317.90763888888887</v>
      </c>
      <c r="M440">
        <f t="shared" si="21"/>
        <v>468.325</v>
      </c>
      <c r="N440">
        <f t="shared" si="22"/>
        <v>224.45258739964734</v>
      </c>
    </row>
    <row r="441" spans="1:14" ht="12.75">
      <c r="A441" t="s">
        <v>371</v>
      </c>
      <c r="B441" s="1">
        <v>36842</v>
      </c>
      <c r="C441" s="2">
        <v>0.9129166666666667</v>
      </c>
      <c r="D441" t="s">
        <v>415</v>
      </c>
      <c r="E441">
        <v>0.675</v>
      </c>
      <c r="F441">
        <v>11.2648</v>
      </c>
      <c r="G441" t="s">
        <v>416</v>
      </c>
      <c r="H441">
        <v>1.665</v>
      </c>
      <c r="I441">
        <v>107.1179</v>
      </c>
      <c r="K441" s="2">
        <v>0.909722222222221</v>
      </c>
      <c r="L441" s="3">
        <f t="shared" si="20"/>
        <v>317.90972222222223</v>
      </c>
      <c r="M441">
        <f t="shared" si="21"/>
        <v>563.24</v>
      </c>
      <c r="N441">
        <f t="shared" si="22"/>
        <v>155.66095923431251</v>
      </c>
    </row>
    <row r="442" spans="1:14" ht="12.75">
      <c r="A442" t="s">
        <v>372</v>
      </c>
      <c r="B442" s="1">
        <v>36842</v>
      </c>
      <c r="C442" s="2">
        <v>0.9150694444444444</v>
      </c>
      <c r="D442" t="s">
        <v>415</v>
      </c>
      <c r="E442">
        <v>0.675</v>
      </c>
      <c r="F442">
        <v>10.0697</v>
      </c>
      <c r="G442" t="s">
        <v>416</v>
      </c>
      <c r="H442">
        <v>1.665</v>
      </c>
      <c r="I442">
        <v>103.8046</v>
      </c>
      <c r="K442" s="2">
        <v>0.911805555555554</v>
      </c>
      <c r="L442" s="3">
        <f t="shared" si="20"/>
        <v>317.91180555555553</v>
      </c>
      <c r="M442">
        <f t="shared" si="21"/>
        <v>503.48499999999996</v>
      </c>
      <c r="N442">
        <f t="shared" si="22"/>
        <v>151.7532566916063</v>
      </c>
    </row>
    <row r="443" spans="1:14" ht="12.75">
      <c r="A443" t="s">
        <v>373</v>
      </c>
      <c r="B443" s="1">
        <v>36842</v>
      </c>
      <c r="C443" s="2">
        <v>0.9170949074074074</v>
      </c>
      <c r="D443" t="s">
        <v>415</v>
      </c>
      <c r="E443">
        <v>0.675</v>
      </c>
      <c r="F443">
        <v>9.3002</v>
      </c>
      <c r="G443" t="s">
        <v>416</v>
      </c>
      <c r="H443">
        <v>1.666</v>
      </c>
      <c r="I443">
        <v>105.6578</v>
      </c>
      <c r="K443" s="2">
        <v>0.913888888888887</v>
      </c>
      <c r="L443" s="3">
        <f t="shared" si="20"/>
        <v>317.9138888888889</v>
      </c>
      <c r="M443">
        <f t="shared" si="21"/>
        <v>465.01000000000005</v>
      </c>
      <c r="N443">
        <f t="shared" si="22"/>
        <v>153.93891882668103</v>
      </c>
    </row>
    <row r="444" spans="1:14" ht="12.75">
      <c r="A444" t="s">
        <v>374</v>
      </c>
      <c r="B444" s="1">
        <v>36842</v>
      </c>
      <c r="C444" s="2">
        <v>0.9191782407407407</v>
      </c>
      <c r="D444" t="s">
        <v>415</v>
      </c>
      <c r="E444">
        <v>0.675</v>
      </c>
      <c r="F444">
        <v>9.784</v>
      </c>
      <c r="G444" t="s">
        <v>416</v>
      </c>
      <c r="H444">
        <v>1.661</v>
      </c>
      <c r="I444">
        <v>131.439</v>
      </c>
      <c r="K444" s="2">
        <v>0.915972222222221</v>
      </c>
      <c r="L444" s="3">
        <f t="shared" si="20"/>
        <v>317.9159722222222</v>
      </c>
      <c r="M444">
        <f t="shared" si="21"/>
        <v>489.2</v>
      </c>
      <c r="N444">
        <f t="shared" si="22"/>
        <v>184.3452390494248</v>
      </c>
    </row>
    <row r="445" spans="1:14" ht="12.75">
      <c r="A445" t="s">
        <v>375</v>
      </c>
      <c r="B445" s="1">
        <v>36842</v>
      </c>
      <c r="C445" s="2">
        <v>0.921261574074074</v>
      </c>
      <c r="D445" t="s">
        <v>415</v>
      </c>
      <c r="E445">
        <v>0.675</v>
      </c>
      <c r="F445">
        <v>9.6278</v>
      </c>
      <c r="G445" t="s">
        <v>416</v>
      </c>
      <c r="H445">
        <v>1.666</v>
      </c>
      <c r="I445">
        <v>106.6114</v>
      </c>
      <c r="K445" s="2">
        <v>0.918055555555554</v>
      </c>
      <c r="L445" s="3">
        <f t="shared" si="20"/>
        <v>317.91805555555555</v>
      </c>
      <c r="M445">
        <f t="shared" si="21"/>
        <v>481.39000000000004</v>
      </c>
      <c r="N445">
        <f t="shared" si="22"/>
        <v>155.06359366588205</v>
      </c>
    </row>
    <row r="446" spans="1:14" ht="12.75">
      <c r="A446" t="s">
        <v>376</v>
      </c>
      <c r="B446" s="1">
        <v>36842</v>
      </c>
      <c r="C446" s="2">
        <v>0.9233449074074075</v>
      </c>
      <c r="D446" t="s">
        <v>415</v>
      </c>
      <c r="E446">
        <v>0.676</v>
      </c>
      <c r="F446">
        <v>9.7962</v>
      </c>
      <c r="G446" t="s">
        <v>416</v>
      </c>
      <c r="H446">
        <v>1.666</v>
      </c>
      <c r="I446">
        <v>108.7244</v>
      </c>
      <c r="K446" s="2">
        <v>0.920138888888887</v>
      </c>
      <c r="L446" s="3">
        <f t="shared" si="20"/>
        <v>317.9201388888889</v>
      </c>
      <c r="M446">
        <f t="shared" si="21"/>
        <v>489.81000000000006</v>
      </c>
      <c r="N446">
        <f t="shared" si="22"/>
        <v>157.55566364829784</v>
      </c>
    </row>
    <row r="447" spans="1:14" ht="12.75">
      <c r="A447" t="s">
        <v>423</v>
      </c>
      <c r="B447" s="1">
        <v>36842</v>
      </c>
      <c r="C447">
        <f>AVERAGE(C446,C449)</f>
        <v>0.9264699074074074</v>
      </c>
      <c r="D447" t="s">
        <v>415</v>
      </c>
      <c r="E447" t="s">
        <v>423</v>
      </c>
      <c r="F447" t="s">
        <v>423</v>
      </c>
      <c r="G447" t="s">
        <v>416</v>
      </c>
      <c r="H447" t="s">
        <v>423</v>
      </c>
      <c r="I447" t="s">
        <v>423</v>
      </c>
      <c r="K447" s="2">
        <v>0.922222222222221</v>
      </c>
      <c r="L447" s="3">
        <f t="shared" si="20"/>
        <v>317.9222222222222</v>
      </c>
      <c r="M447" t="s">
        <v>423</v>
      </c>
      <c r="N447" t="s">
        <v>423</v>
      </c>
    </row>
    <row r="448" spans="1:14" ht="12.75">
      <c r="A448" t="s">
        <v>423</v>
      </c>
      <c r="B448" s="1">
        <v>36842</v>
      </c>
      <c r="C448">
        <f>AVERAGE(C447,C449)</f>
        <v>0.9280324074074073</v>
      </c>
      <c r="D448" t="s">
        <v>415</v>
      </c>
      <c r="E448" t="s">
        <v>423</v>
      </c>
      <c r="F448" t="s">
        <v>423</v>
      </c>
      <c r="G448" t="s">
        <v>416</v>
      </c>
      <c r="H448" t="s">
        <v>423</v>
      </c>
      <c r="I448" t="s">
        <v>423</v>
      </c>
      <c r="K448" s="2">
        <v>0.924305555555553</v>
      </c>
      <c r="L448" s="3">
        <f t="shared" si="20"/>
        <v>317.9243055555556</v>
      </c>
      <c r="M448" t="s">
        <v>423</v>
      </c>
      <c r="N448" t="s">
        <v>423</v>
      </c>
    </row>
    <row r="449" spans="1:14" ht="12.75">
      <c r="A449" t="s">
        <v>377</v>
      </c>
      <c r="B449" s="1">
        <v>36842</v>
      </c>
      <c r="C449" s="2">
        <v>0.9295949074074074</v>
      </c>
      <c r="D449" t="s">
        <v>415</v>
      </c>
      <c r="E449">
        <v>0.678</v>
      </c>
      <c r="F449">
        <v>9.1409</v>
      </c>
      <c r="G449" t="s">
        <v>416</v>
      </c>
      <c r="H449">
        <v>1.666</v>
      </c>
      <c r="I449">
        <v>98.6992</v>
      </c>
      <c r="K449" s="2">
        <v>0.926388888888886</v>
      </c>
      <c r="L449" s="3">
        <f t="shared" si="20"/>
        <v>317.9263888888889</v>
      </c>
      <c r="M449">
        <f t="shared" si="21"/>
        <v>457.04499999999996</v>
      </c>
      <c r="N449">
        <f t="shared" si="22"/>
        <v>145.73195328970124</v>
      </c>
    </row>
    <row r="450" spans="1:14" ht="12.75">
      <c r="A450" t="s">
        <v>378</v>
      </c>
      <c r="B450" s="1">
        <v>36842</v>
      </c>
      <c r="C450" s="2">
        <v>0.9316898148148148</v>
      </c>
      <c r="D450" t="s">
        <v>415</v>
      </c>
      <c r="E450">
        <v>0.676</v>
      </c>
      <c r="F450">
        <v>9.546</v>
      </c>
      <c r="G450" t="s">
        <v>416</v>
      </c>
      <c r="H450">
        <v>1.666</v>
      </c>
      <c r="I450">
        <v>101.0982</v>
      </c>
      <c r="K450" s="2">
        <v>0.928472222222221</v>
      </c>
      <c r="L450" s="3">
        <f t="shared" si="20"/>
        <v>317.92847222222224</v>
      </c>
      <c r="M450">
        <f t="shared" si="21"/>
        <v>477.3</v>
      </c>
      <c r="N450">
        <f t="shared" si="22"/>
        <v>148.56133137196124</v>
      </c>
    </row>
    <row r="451" spans="1:14" ht="12.75">
      <c r="A451" t="s">
        <v>379</v>
      </c>
      <c r="B451" s="1">
        <v>36842</v>
      </c>
      <c r="C451" s="2">
        <v>0.933773148148148</v>
      </c>
      <c r="D451" t="s">
        <v>415</v>
      </c>
      <c r="E451">
        <v>0.675</v>
      </c>
      <c r="F451">
        <v>9.5339</v>
      </c>
      <c r="G451" t="s">
        <v>416</v>
      </c>
      <c r="H451">
        <v>1.666</v>
      </c>
      <c r="I451">
        <v>105.7831</v>
      </c>
      <c r="K451" s="2">
        <v>0.930555555555554</v>
      </c>
      <c r="L451" s="3">
        <f t="shared" si="20"/>
        <v>317.93055555555554</v>
      </c>
      <c r="M451">
        <f t="shared" si="21"/>
        <v>476.695</v>
      </c>
      <c r="N451">
        <f t="shared" si="22"/>
        <v>154.08669751517928</v>
      </c>
    </row>
    <row r="452" spans="1:14" ht="12.75">
      <c r="A452" t="s">
        <v>380</v>
      </c>
      <c r="B452" s="1">
        <v>36842</v>
      </c>
      <c r="C452" s="2">
        <v>0.9358564814814815</v>
      </c>
      <c r="D452" t="s">
        <v>415</v>
      </c>
      <c r="E452">
        <v>0.676</v>
      </c>
      <c r="F452">
        <v>9.8298</v>
      </c>
      <c r="G452" t="s">
        <v>416</v>
      </c>
      <c r="H452">
        <v>1.666</v>
      </c>
      <c r="I452">
        <v>101.442</v>
      </c>
      <c r="K452" s="2">
        <v>0.932638888888887</v>
      </c>
      <c r="L452" s="3">
        <f t="shared" si="20"/>
        <v>317.9326388888889</v>
      </c>
      <c r="M452">
        <f t="shared" si="21"/>
        <v>491.49000000000007</v>
      </c>
      <c r="N452">
        <f t="shared" si="22"/>
        <v>148.96680873114465</v>
      </c>
    </row>
    <row r="453" spans="1:14" ht="12.75">
      <c r="A453" t="s">
        <v>381</v>
      </c>
      <c r="B453" s="1">
        <v>36842</v>
      </c>
      <c r="C453" s="2">
        <v>0.9379398148148148</v>
      </c>
      <c r="D453" t="s">
        <v>415</v>
      </c>
      <c r="E453">
        <v>0.675</v>
      </c>
      <c r="F453">
        <v>10.2411</v>
      </c>
      <c r="G453" t="s">
        <v>416</v>
      </c>
      <c r="H453">
        <v>1.666</v>
      </c>
      <c r="I453">
        <v>100.9982</v>
      </c>
      <c r="K453" s="2">
        <v>0.93472222222222</v>
      </c>
      <c r="L453" s="3">
        <f t="shared" si="20"/>
        <v>317.9347222222222</v>
      </c>
      <c r="M453">
        <f t="shared" si="21"/>
        <v>512.055</v>
      </c>
      <c r="N453">
        <f t="shared" si="22"/>
        <v>148.44339147691082</v>
      </c>
    </row>
    <row r="454" spans="1:14" ht="12.75">
      <c r="A454" t="s">
        <v>382</v>
      </c>
      <c r="B454" s="1">
        <v>36842</v>
      </c>
      <c r="C454" s="2">
        <v>0.9400231481481481</v>
      </c>
      <c r="D454" t="s">
        <v>415</v>
      </c>
      <c r="E454">
        <v>0.675</v>
      </c>
      <c r="F454">
        <v>9.7035</v>
      </c>
      <c r="G454" t="s">
        <v>416</v>
      </c>
      <c r="H454">
        <v>1.666</v>
      </c>
      <c r="I454">
        <v>100.5819</v>
      </c>
      <c r="K454" s="2">
        <v>0.936805555555553</v>
      </c>
      <c r="L454" s="3">
        <f aca="true" t="shared" si="23" ref="L454:L484">B454-DATE(1999,12,31)+K454</f>
        <v>317.93680555555557</v>
      </c>
      <c r="M454">
        <f aca="true" t="shared" si="24" ref="M454:M484">500*F454/$O$6</f>
        <v>485.175</v>
      </c>
      <c r="N454">
        <f t="shared" si="22"/>
        <v>147.95240769381584</v>
      </c>
    </row>
    <row r="455" spans="1:14" ht="12.75">
      <c r="A455" t="s">
        <v>423</v>
      </c>
      <c r="B455" s="1">
        <v>36842</v>
      </c>
      <c r="C455">
        <f>AVERAGE(C454,C457)</f>
        <v>0.9431539351851852</v>
      </c>
      <c r="D455" t="s">
        <v>415</v>
      </c>
      <c r="E455" t="s">
        <v>423</v>
      </c>
      <c r="F455" t="s">
        <v>423</v>
      </c>
      <c r="G455" t="s">
        <v>416</v>
      </c>
      <c r="H455" t="s">
        <v>423</v>
      </c>
      <c r="I455" t="s">
        <v>423</v>
      </c>
      <c r="K455" s="2">
        <v>0.938888888888886</v>
      </c>
      <c r="L455" s="3">
        <f t="shared" si="23"/>
        <v>317.93888888888887</v>
      </c>
      <c r="M455" t="s">
        <v>423</v>
      </c>
      <c r="N455" t="s">
        <v>423</v>
      </c>
    </row>
    <row r="456" spans="1:14" ht="12.75">
      <c r="A456" t="s">
        <v>423</v>
      </c>
      <c r="B456" s="1">
        <v>36842</v>
      </c>
      <c r="C456">
        <f>AVERAGE(C455,C457)</f>
        <v>0.9447193287037037</v>
      </c>
      <c r="D456" t="s">
        <v>415</v>
      </c>
      <c r="E456" t="s">
        <v>423</v>
      </c>
      <c r="F456" t="s">
        <v>423</v>
      </c>
      <c r="G456" t="s">
        <v>416</v>
      </c>
      <c r="H456" t="s">
        <v>423</v>
      </c>
      <c r="I456" t="s">
        <v>423</v>
      </c>
      <c r="K456" s="2">
        <v>0.94097222222222</v>
      </c>
      <c r="L456" s="3">
        <f t="shared" si="23"/>
        <v>317.94097222222223</v>
      </c>
      <c r="M456" t="s">
        <v>423</v>
      </c>
      <c r="N456" t="s">
        <v>423</v>
      </c>
    </row>
    <row r="457" spans="1:14" ht="12.75">
      <c r="A457" t="s">
        <v>383</v>
      </c>
      <c r="B457" s="1">
        <v>36842</v>
      </c>
      <c r="C457" s="2">
        <v>0.9462847222222223</v>
      </c>
      <c r="D457" t="s">
        <v>415</v>
      </c>
      <c r="E457">
        <v>0.676</v>
      </c>
      <c r="F457">
        <v>9.5097</v>
      </c>
      <c r="G457" t="s">
        <v>416</v>
      </c>
      <c r="H457">
        <v>1.666</v>
      </c>
      <c r="I457">
        <v>101.5354</v>
      </c>
      <c r="K457" s="2">
        <v>0.943055555555554</v>
      </c>
      <c r="L457" s="3">
        <f t="shared" si="23"/>
        <v>317.94305555555553</v>
      </c>
      <c r="M457">
        <f t="shared" si="24"/>
        <v>475.485</v>
      </c>
      <c r="N457">
        <f t="shared" si="22"/>
        <v>149.07696459312174</v>
      </c>
    </row>
    <row r="458" spans="1:14" ht="12.75">
      <c r="A458" t="s">
        <v>384</v>
      </c>
      <c r="B458" s="1">
        <v>36842</v>
      </c>
      <c r="C458" s="2">
        <v>0.9483680555555556</v>
      </c>
      <c r="D458" t="s">
        <v>415</v>
      </c>
      <c r="E458">
        <v>0.676</v>
      </c>
      <c r="F458">
        <v>9.811</v>
      </c>
      <c r="G458" t="s">
        <v>416</v>
      </c>
      <c r="H458">
        <v>1.665</v>
      </c>
      <c r="I458">
        <v>104.3609</v>
      </c>
      <c r="K458" s="2">
        <v>0.945138888888887</v>
      </c>
      <c r="L458" s="3">
        <f t="shared" si="23"/>
        <v>317.9451388888889</v>
      </c>
      <c r="M458">
        <f t="shared" si="24"/>
        <v>490.55</v>
      </c>
      <c r="N458">
        <f t="shared" si="22"/>
        <v>152.40935632777192</v>
      </c>
    </row>
    <row r="459" spans="1:14" ht="12.75">
      <c r="A459" t="s">
        <v>385</v>
      </c>
      <c r="B459" s="1">
        <v>36842</v>
      </c>
      <c r="C459" s="2">
        <v>0.9504513888888889</v>
      </c>
      <c r="D459" t="s">
        <v>415</v>
      </c>
      <c r="E459">
        <v>0.675</v>
      </c>
      <c r="F459">
        <v>10.093</v>
      </c>
      <c r="G459" t="s">
        <v>416</v>
      </c>
      <c r="H459">
        <v>1.665</v>
      </c>
      <c r="I459">
        <v>102.6484</v>
      </c>
      <c r="K459" s="2">
        <v>0.94722222222222</v>
      </c>
      <c r="L459" s="3">
        <f t="shared" si="23"/>
        <v>317.9472222222222</v>
      </c>
      <c r="M459">
        <f t="shared" si="24"/>
        <v>504.65</v>
      </c>
      <c r="N459">
        <f t="shared" si="22"/>
        <v>150.38963562503315</v>
      </c>
    </row>
    <row r="460" spans="1:14" ht="12.75">
      <c r="A460" t="s">
        <v>386</v>
      </c>
      <c r="B460" s="1">
        <v>36842</v>
      </c>
      <c r="C460" s="2">
        <v>0.9525347222222221</v>
      </c>
      <c r="D460" t="s">
        <v>415</v>
      </c>
      <c r="E460">
        <v>0.675</v>
      </c>
      <c r="F460">
        <v>10.8132</v>
      </c>
      <c r="G460" t="s">
        <v>416</v>
      </c>
      <c r="H460">
        <v>1.665</v>
      </c>
      <c r="I460">
        <v>100.0698</v>
      </c>
      <c r="K460" s="2">
        <v>0.949305555555554</v>
      </c>
      <c r="L460" s="3">
        <f t="shared" si="23"/>
        <v>317.94930555555555</v>
      </c>
      <c r="M460">
        <f t="shared" si="24"/>
        <v>540.6600000000001</v>
      </c>
      <c r="N460">
        <f t="shared" si="22"/>
        <v>147.34843749126256</v>
      </c>
    </row>
    <row r="461" spans="1:14" ht="12.75">
      <c r="A461" t="s">
        <v>387</v>
      </c>
      <c r="B461" s="1">
        <v>36842</v>
      </c>
      <c r="C461" s="2">
        <v>0.9546180555555556</v>
      </c>
      <c r="D461" t="s">
        <v>415</v>
      </c>
      <c r="E461">
        <v>0.675</v>
      </c>
      <c r="F461">
        <v>9.3287</v>
      </c>
      <c r="G461" t="s">
        <v>416</v>
      </c>
      <c r="H461">
        <v>1.665</v>
      </c>
      <c r="I461">
        <v>104.0114</v>
      </c>
      <c r="K461" s="2">
        <v>0.951388888888887</v>
      </c>
      <c r="L461" s="3">
        <f t="shared" si="23"/>
        <v>317.9513888888889</v>
      </c>
      <c r="M461">
        <f t="shared" si="24"/>
        <v>466.43499999999995</v>
      </c>
      <c r="N461">
        <f t="shared" si="22"/>
        <v>151.99715639457062</v>
      </c>
    </row>
    <row r="462" spans="1:14" ht="12.75">
      <c r="A462" t="s">
        <v>423</v>
      </c>
      <c r="B462" s="1">
        <v>36842</v>
      </c>
      <c r="C462">
        <f>AVERAGE(C461,C464)</f>
        <v>0.9577777777777778</v>
      </c>
      <c r="D462" t="s">
        <v>415</v>
      </c>
      <c r="E462" t="s">
        <v>423</v>
      </c>
      <c r="F462" t="s">
        <v>423</v>
      </c>
      <c r="G462" t="s">
        <v>416</v>
      </c>
      <c r="H462" t="s">
        <v>423</v>
      </c>
      <c r="I462" t="s">
        <v>423</v>
      </c>
      <c r="K462" s="2">
        <v>0.95347222222222</v>
      </c>
      <c r="L462" s="3">
        <f t="shared" si="23"/>
        <v>317.9534722222222</v>
      </c>
      <c r="M462" t="s">
        <v>423</v>
      </c>
      <c r="N462" t="s">
        <v>423</v>
      </c>
    </row>
    <row r="463" spans="1:14" ht="12.75">
      <c r="A463" t="s">
        <v>423</v>
      </c>
      <c r="B463" s="1">
        <v>36842</v>
      </c>
      <c r="C463">
        <f>AVERAGE(C462,C464)</f>
        <v>0.9593576388888889</v>
      </c>
      <c r="D463" t="s">
        <v>415</v>
      </c>
      <c r="E463" t="s">
        <v>423</v>
      </c>
      <c r="F463" t="s">
        <v>423</v>
      </c>
      <c r="G463" t="s">
        <v>416</v>
      </c>
      <c r="H463" t="s">
        <v>423</v>
      </c>
      <c r="I463" t="s">
        <v>423</v>
      </c>
      <c r="K463" s="2">
        <v>0.955555555555553</v>
      </c>
      <c r="L463" s="3">
        <f t="shared" si="23"/>
        <v>317.9555555555556</v>
      </c>
      <c r="M463" t="s">
        <v>423</v>
      </c>
      <c r="N463" t="s">
        <v>423</v>
      </c>
    </row>
    <row r="464" spans="1:14" ht="12.75">
      <c r="A464" t="s">
        <v>388</v>
      </c>
      <c r="B464" s="1">
        <v>36842</v>
      </c>
      <c r="C464" s="2">
        <v>0.9609375</v>
      </c>
      <c r="D464" t="s">
        <v>415</v>
      </c>
      <c r="E464">
        <v>0.675</v>
      </c>
      <c r="F464">
        <v>9.7746</v>
      </c>
      <c r="G464" t="s">
        <v>416</v>
      </c>
      <c r="H464">
        <v>1.665</v>
      </c>
      <c r="I464">
        <v>105.1176</v>
      </c>
      <c r="K464" s="2">
        <v>0.957638888888886</v>
      </c>
      <c r="L464" s="3">
        <f t="shared" si="23"/>
        <v>317.9576388888889</v>
      </c>
      <c r="M464">
        <f t="shared" si="24"/>
        <v>488.73</v>
      </c>
      <c r="N464">
        <f t="shared" si="22"/>
        <v>153.30180751361857</v>
      </c>
    </row>
    <row r="465" spans="1:14" ht="12.75">
      <c r="A465" t="s">
        <v>389</v>
      </c>
      <c r="B465" s="1">
        <v>36842</v>
      </c>
      <c r="C465" s="2">
        <v>0.9629629629629629</v>
      </c>
      <c r="D465" t="s">
        <v>415</v>
      </c>
      <c r="E465">
        <v>0.675</v>
      </c>
      <c r="F465">
        <v>9.84</v>
      </c>
      <c r="G465" t="s">
        <v>416</v>
      </c>
      <c r="H465">
        <v>1.665</v>
      </c>
      <c r="I465">
        <v>105.696</v>
      </c>
      <c r="K465" s="2">
        <v>0.959722222222219</v>
      </c>
      <c r="L465" s="3">
        <f t="shared" si="23"/>
        <v>317.95972222222224</v>
      </c>
      <c r="M465">
        <f t="shared" si="24"/>
        <v>492</v>
      </c>
      <c r="N465">
        <f t="shared" si="22"/>
        <v>153.98397186659034</v>
      </c>
    </row>
    <row r="466" spans="1:14" ht="12.75">
      <c r="A466" t="s">
        <v>390</v>
      </c>
      <c r="B466" s="1">
        <v>36842</v>
      </c>
      <c r="C466" s="2">
        <v>0.9650462962962963</v>
      </c>
      <c r="D466" t="s">
        <v>415</v>
      </c>
      <c r="E466">
        <v>0.675</v>
      </c>
      <c r="F466">
        <v>10.119</v>
      </c>
      <c r="G466" t="s">
        <v>416</v>
      </c>
      <c r="H466">
        <v>1.663</v>
      </c>
      <c r="I466">
        <v>147.9226</v>
      </c>
      <c r="K466" s="2">
        <v>0.961805555555554</v>
      </c>
      <c r="L466" s="3">
        <f t="shared" si="23"/>
        <v>317.96180555555554</v>
      </c>
      <c r="M466">
        <f t="shared" si="24"/>
        <v>505.95</v>
      </c>
      <c r="N466">
        <f t="shared" si="22"/>
        <v>203.78597958995888</v>
      </c>
    </row>
    <row r="467" spans="1:14" ht="12.75">
      <c r="A467" t="s">
        <v>423</v>
      </c>
      <c r="B467" s="1">
        <v>36842</v>
      </c>
      <c r="C467">
        <f>AVERAGE(C466,C468)</f>
        <v>0.9671296296296297</v>
      </c>
      <c r="D467" t="s">
        <v>415</v>
      </c>
      <c r="E467" t="s">
        <v>423</v>
      </c>
      <c r="F467" t="s">
        <v>423</v>
      </c>
      <c r="G467" t="s">
        <v>416</v>
      </c>
      <c r="H467" t="s">
        <v>423</v>
      </c>
      <c r="I467" t="s">
        <v>423</v>
      </c>
      <c r="K467" s="2">
        <v>0.963888888888887</v>
      </c>
      <c r="L467" s="3">
        <f t="shared" si="23"/>
        <v>317.9638888888889</v>
      </c>
      <c r="M467" t="s">
        <v>423</v>
      </c>
      <c r="N467" t="s">
        <v>423</v>
      </c>
    </row>
    <row r="468" spans="1:14" ht="12.75">
      <c r="A468" t="s">
        <v>391</v>
      </c>
      <c r="B468" s="1">
        <v>36842</v>
      </c>
      <c r="C468" s="2">
        <v>0.969212962962963</v>
      </c>
      <c r="D468" t="s">
        <v>415</v>
      </c>
      <c r="E468">
        <v>0.675</v>
      </c>
      <c r="F468">
        <v>9.9866</v>
      </c>
      <c r="G468" t="s">
        <v>416</v>
      </c>
      <c r="H468">
        <v>1.665</v>
      </c>
      <c r="I468">
        <v>99.8269</v>
      </c>
      <c r="K468" s="2">
        <v>0.96597222222222</v>
      </c>
      <c r="L468" s="3">
        <f t="shared" si="23"/>
        <v>317.9659722222222</v>
      </c>
      <c r="M468">
        <f t="shared" si="24"/>
        <v>499.3299999999999</v>
      </c>
      <c r="N468">
        <f t="shared" si="22"/>
        <v>147.06196148618503</v>
      </c>
    </row>
    <row r="469" spans="1:14" ht="12.75">
      <c r="A469" t="s">
        <v>392</v>
      </c>
      <c r="B469" s="1">
        <v>36842</v>
      </c>
      <c r="C469" s="2">
        <v>0.9712962962962962</v>
      </c>
      <c r="D469" t="s">
        <v>415</v>
      </c>
      <c r="E469">
        <v>0.675</v>
      </c>
      <c r="F469">
        <v>9.9637</v>
      </c>
      <c r="G469" t="s">
        <v>416</v>
      </c>
      <c r="H469">
        <v>1.66</v>
      </c>
      <c r="I469">
        <v>99.5145</v>
      </c>
      <c r="K469" s="2">
        <v>0.968055555555553</v>
      </c>
      <c r="L469" s="3">
        <f t="shared" si="23"/>
        <v>317.96805555555557</v>
      </c>
      <c r="M469">
        <f t="shared" si="24"/>
        <v>498.18499999999995</v>
      </c>
      <c r="N469">
        <f t="shared" si="22"/>
        <v>146.69351725404746</v>
      </c>
    </row>
    <row r="470" spans="1:14" ht="12.75">
      <c r="A470" t="s">
        <v>393</v>
      </c>
      <c r="B470" s="1">
        <v>36842</v>
      </c>
      <c r="C470" s="2">
        <v>0.9733796296296297</v>
      </c>
      <c r="D470" t="s">
        <v>415</v>
      </c>
      <c r="E470">
        <v>0.675</v>
      </c>
      <c r="F470">
        <v>9.7232</v>
      </c>
      <c r="G470" t="s">
        <v>416</v>
      </c>
      <c r="H470">
        <v>1.663</v>
      </c>
      <c r="I470">
        <v>101.2335</v>
      </c>
      <c r="K470" s="2">
        <v>0.970138888888886</v>
      </c>
      <c r="L470" s="3">
        <f t="shared" si="23"/>
        <v>317.97013888888887</v>
      </c>
      <c r="M470">
        <f t="shared" si="24"/>
        <v>486.16</v>
      </c>
      <c r="N470">
        <f t="shared" si="22"/>
        <v>148.7209040499645</v>
      </c>
    </row>
    <row r="471" spans="1:14" ht="12.75">
      <c r="A471" t="s">
        <v>423</v>
      </c>
      <c r="B471" s="1">
        <v>36842</v>
      </c>
      <c r="C471">
        <f>AVERAGE(C470,C472)</f>
        <v>0.97546875</v>
      </c>
      <c r="D471" t="s">
        <v>415</v>
      </c>
      <c r="E471" t="s">
        <v>423</v>
      </c>
      <c r="F471" t="s">
        <v>423</v>
      </c>
      <c r="G471" t="s">
        <v>416</v>
      </c>
      <c r="H471" t="s">
        <v>423</v>
      </c>
      <c r="I471" t="s">
        <v>423</v>
      </c>
      <c r="K471" s="2">
        <v>0.97222222222222</v>
      </c>
      <c r="L471" s="3">
        <f t="shared" si="23"/>
        <v>317.97222222222223</v>
      </c>
      <c r="M471" t="s">
        <v>423</v>
      </c>
      <c r="N471" t="s">
        <v>423</v>
      </c>
    </row>
    <row r="472" spans="1:14" ht="12.75">
      <c r="A472" t="s">
        <v>394</v>
      </c>
      <c r="B472" s="1">
        <v>36842</v>
      </c>
      <c r="C472" s="2">
        <v>0.9775578703703703</v>
      </c>
      <c r="D472" t="s">
        <v>415</v>
      </c>
      <c r="E472">
        <v>0.675</v>
      </c>
      <c r="F472">
        <v>9.9098</v>
      </c>
      <c r="G472" t="s">
        <v>416</v>
      </c>
      <c r="H472">
        <v>1.665</v>
      </c>
      <c r="I472">
        <v>100.6199</v>
      </c>
      <c r="K472" s="2">
        <v>0.974305555555554</v>
      </c>
      <c r="L472" s="3">
        <f t="shared" si="23"/>
        <v>317.97430555555553</v>
      </c>
      <c r="M472">
        <f t="shared" si="24"/>
        <v>495.49000000000007</v>
      </c>
      <c r="N472">
        <f t="shared" si="22"/>
        <v>147.99722485393502</v>
      </c>
    </row>
    <row r="473" spans="1:14" ht="12.75">
      <c r="A473" t="s">
        <v>395</v>
      </c>
      <c r="B473" s="1">
        <v>36842</v>
      </c>
      <c r="C473" s="2">
        <v>0.9796412037037037</v>
      </c>
      <c r="D473" t="s">
        <v>415</v>
      </c>
      <c r="E473">
        <v>0.675</v>
      </c>
      <c r="F473">
        <v>9.9882</v>
      </c>
      <c r="G473" t="s">
        <v>416</v>
      </c>
      <c r="H473">
        <v>1.663</v>
      </c>
      <c r="I473">
        <v>98.9162</v>
      </c>
      <c r="K473" s="2">
        <v>0.976388888888887</v>
      </c>
      <c r="L473" s="3">
        <f t="shared" si="23"/>
        <v>317.9763888888889</v>
      </c>
      <c r="M473">
        <f t="shared" si="24"/>
        <v>499.41</v>
      </c>
      <c r="N473">
        <f t="shared" si="22"/>
        <v>145.98788286196068</v>
      </c>
    </row>
    <row r="474" spans="1:14" ht="12.75">
      <c r="A474" t="s">
        <v>396</v>
      </c>
      <c r="B474" s="1">
        <v>36842</v>
      </c>
      <c r="C474" s="2">
        <v>0.981724537037037</v>
      </c>
      <c r="D474" t="s">
        <v>415</v>
      </c>
      <c r="E474">
        <v>0.675</v>
      </c>
      <c r="F474">
        <v>9.2449</v>
      </c>
      <c r="G474" t="s">
        <v>416</v>
      </c>
      <c r="H474">
        <v>1.665</v>
      </c>
      <c r="I474">
        <v>96.9218</v>
      </c>
      <c r="K474" s="2">
        <v>0.97847222222222</v>
      </c>
      <c r="L474" s="3">
        <f t="shared" si="23"/>
        <v>317.9784722222222</v>
      </c>
      <c r="M474">
        <f t="shared" si="24"/>
        <v>462.245</v>
      </c>
      <c r="N474">
        <f t="shared" si="22"/>
        <v>143.63568959507475</v>
      </c>
    </row>
    <row r="475" spans="1:14" ht="12.75">
      <c r="A475" t="s">
        <v>397</v>
      </c>
      <c r="B475" s="1">
        <v>36842</v>
      </c>
      <c r="C475" s="2">
        <v>0.9838078703703704</v>
      </c>
      <c r="D475" t="s">
        <v>415</v>
      </c>
      <c r="E475">
        <v>0.675</v>
      </c>
      <c r="F475">
        <v>9.8448</v>
      </c>
      <c r="G475" t="s">
        <v>416</v>
      </c>
      <c r="H475">
        <v>1.665</v>
      </c>
      <c r="I475">
        <v>97.5074</v>
      </c>
      <c r="K475" s="2">
        <v>0.980555555555554</v>
      </c>
      <c r="L475" s="3">
        <f t="shared" si="23"/>
        <v>317.98055555555555</v>
      </c>
      <c r="M475">
        <f t="shared" si="24"/>
        <v>492.23999999999995</v>
      </c>
      <c r="N475">
        <f t="shared" si="22"/>
        <v>144.32634562049012</v>
      </c>
    </row>
    <row r="476" spans="1:14" ht="12.75">
      <c r="A476" t="s">
        <v>423</v>
      </c>
      <c r="B476" s="1">
        <v>36842</v>
      </c>
      <c r="C476">
        <f>AVERAGE(C475,C477)</f>
        <v>0.9858969907407408</v>
      </c>
      <c r="D476" t="s">
        <v>415</v>
      </c>
      <c r="E476" t="s">
        <v>423</v>
      </c>
      <c r="F476" t="s">
        <v>423</v>
      </c>
      <c r="G476" t="s">
        <v>416</v>
      </c>
      <c r="H476" t="s">
        <v>423</v>
      </c>
      <c r="I476" t="s">
        <v>423</v>
      </c>
      <c r="K476" s="2">
        <v>0.982638888888887</v>
      </c>
      <c r="L476" s="3">
        <f t="shared" si="23"/>
        <v>317.9826388888889</v>
      </c>
      <c r="M476" t="s">
        <v>423</v>
      </c>
      <c r="N476" t="s">
        <v>423</v>
      </c>
    </row>
    <row r="477" spans="1:14" ht="12.75">
      <c r="A477" t="s">
        <v>398</v>
      </c>
      <c r="B477" s="1">
        <v>36842</v>
      </c>
      <c r="C477" s="2">
        <v>0.9879861111111111</v>
      </c>
      <c r="D477" t="s">
        <v>415</v>
      </c>
      <c r="E477">
        <v>0.678</v>
      </c>
      <c r="F477">
        <v>9.3325</v>
      </c>
      <c r="G477" t="s">
        <v>416</v>
      </c>
      <c r="H477">
        <v>1.668</v>
      </c>
      <c r="I477">
        <v>97.3524</v>
      </c>
      <c r="K477" s="2">
        <v>0.98472222222222</v>
      </c>
      <c r="L477" s="3">
        <f t="shared" si="23"/>
        <v>317.9847222222222</v>
      </c>
      <c r="M477">
        <f t="shared" si="24"/>
        <v>466.625</v>
      </c>
      <c r="N477">
        <f t="shared" si="22"/>
        <v>144.14353878316192</v>
      </c>
    </row>
    <row r="478" spans="1:14" ht="12.75">
      <c r="A478" t="s">
        <v>399</v>
      </c>
      <c r="B478" s="1">
        <v>36842</v>
      </c>
      <c r="C478" s="2">
        <v>0.9901273148148149</v>
      </c>
      <c r="D478" t="s">
        <v>415</v>
      </c>
      <c r="E478">
        <v>0.673</v>
      </c>
      <c r="F478">
        <v>9.9059</v>
      </c>
      <c r="G478" t="s">
        <v>416</v>
      </c>
      <c r="H478">
        <v>1.663</v>
      </c>
      <c r="I478">
        <v>99.2865</v>
      </c>
      <c r="K478" s="2">
        <v>0.986805555555553</v>
      </c>
      <c r="L478" s="3">
        <f t="shared" si="23"/>
        <v>317.9868055555556</v>
      </c>
      <c r="M478">
        <f t="shared" si="24"/>
        <v>495.2950000000001</v>
      </c>
      <c r="N478">
        <f t="shared" si="22"/>
        <v>146.42461429333244</v>
      </c>
    </row>
    <row r="479" spans="1:14" ht="12.75">
      <c r="A479" t="s">
        <v>400</v>
      </c>
      <c r="B479" s="1">
        <v>36842</v>
      </c>
      <c r="C479" s="2">
        <v>0.9921527777777778</v>
      </c>
      <c r="D479" t="s">
        <v>415</v>
      </c>
      <c r="E479">
        <v>0.673</v>
      </c>
      <c r="F479">
        <v>9.884</v>
      </c>
      <c r="G479" t="s">
        <v>416</v>
      </c>
      <c r="H479">
        <v>1.66</v>
      </c>
      <c r="I479">
        <v>101.6003</v>
      </c>
      <c r="K479" s="2">
        <v>0.988888888888886</v>
      </c>
      <c r="L479" s="3">
        <f t="shared" si="23"/>
        <v>317.9888888888889</v>
      </c>
      <c r="M479">
        <f t="shared" si="24"/>
        <v>494.2</v>
      </c>
      <c r="N479">
        <f t="shared" si="22"/>
        <v>149.15350758500952</v>
      </c>
    </row>
    <row r="480" spans="1:14" ht="12.75">
      <c r="A480" t="s">
        <v>401</v>
      </c>
      <c r="B480" s="1">
        <v>36842</v>
      </c>
      <c r="C480" s="2">
        <v>0.9942939814814814</v>
      </c>
      <c r="D480" t="s">
        <v>415</v>
      </c>
      <c r="E480">
        <v>0.675</v>
      </c>
      <c r="F480">
        <v>10.5783</v>
      </c>
      <c r="G480" t="s">
        <v>416</v>
      </c>
      <c r="H480">
        <v>1.661</v>
      </c>
      <c r="I480">
        <v>100.922</v>
      </c>
      <c r="K480" s="2">
        <v>0.990972222222219</v>
      </c>
      <c r="L480" s="3">
        <f t="shared" si="23"/>
        <v>317.99097222222224</v>
      </c>
      <c r="M480">
        <f t="shared" si="24"/>
        <v>528.9150000000001</v>
      </c>
      <c r="N480">
        <f t="shared" si="22"/>
        <v>148.3535212768824</v>
      </c>
    </row>
    <row r="481" spans="1:14" ht="12.75">
      <c r="A481" t="s">
        <v>402</v>
      </c>
      <c r="B481" s="1">
        <v>36842</v>
      </c>
      <c r="C481" s="2">
        <v>0.9963194444444444</v>
      </c>
      <c r="D481" t="s">
        <v>415</v>
      </c>
      <c r="E481">
        <v>0.675</v>
      </c>
      <c r="F481">
        <v>9.9026</v>
      </c>
      <c r="G481" t="s">
        <v>416</v>
      </c>
      <c r="H481">
        <v>1.663</v>
      </c>
      <c r="I481">
        <v>101.3664</v>
      </c>
      <c r="K481" s="2">
        <v>0.993055555555554</v>
      </c>
      <c r="L481" s="3">
        <f t="shared" si="23"/>
        <v>317.99305555555554</v>
      </c>
      <c r="M481">
        <f t="shared" si="24"/>
        <v>495.13</v>
      </c>
      <c r="N481">
        <f t="shared" si="22"/>
        <v>148.87764617048654</v>
      </c>
    </row>
    <row r="482" spans="1:14" ht="12.75">
      <c r="A482" t="s">
        <v>403</v>
      </c>
      <c r="B482" s="1">
        <v>36842</v>
      </c>
      <c r="C482" s="2">
        <v>0.9984027777777778</v>
      </c>
      <c r="D482" t="s">
        <v>415</v>
      </c>
      <c r="E482">
        <v>0.675</v>
      </c>
      <c r="F482">
        <v>9.673</v>
      </c>
      <c r="G482" t="s">
        <v>416</v>
      </c>
      <c r="H482">
        <v>1.663</v>
      </c>
      <c r="I482">
        <v>126.0646</v>
      </c>
      <c r="K482" s="2">
        <v>0.995138888888887</v>
      </c>
      <c r="L482" s="3">
        <f t="shared" si="23"/>
        <v>317.9951388888889</v>
      </c>
      <c r="M482">
        <f t="shared" si="24"/>
        <v>483.65</v>
      </c>
      <c r="N482">
        <f t="shared" si="22"/>
        <v>178.006677329834</v>
      </c>
    </row>
    <row r="483" spans="1:14" ht="12.75">
      <c r="A483" t="s">
        <v>404</v>
      </c>
      <c r="B483" s="1">
        <v>36842</v>
      </c>
      <c r="C483" s="2">
        <v>0.00048611111111111104</v>
      </c>
      <c r="D483" t="s">
        <v>415</v>
      </c>
      <c r="E483">
        <v>0.675</v>
      </c>
      <c r="F483">
        <v>9.9279</v>
      </c>
      <c r="G483" t="s">
        <v>416</v>
      </c>
      <c r="H483">
        <v>1.663</v>
      </c>
      <c r="I483">
        <v>143.8987</v>
      </c>
      <c r="K483" s="2">
        <v>0.99722222222222</v>
      </c>
      <c r="L483" s="3">
        <f t="shared" si="23"/>
        <v>317.9972222222222</v>
      </c>
      <c r="M483">
        <f t="shared" si="24"/>
        <v>496.395</v>
      </c>
      <c r="N483">
        <f t="shared" si="22"/>
        <v>199.04019615302425</v>
      </c>
    </row>
    <row r="484" spans="1:14" ht="12.75">
      <c r="A484" t="s">
        <v>405</v>
      </c>
      <c r="B484" s="1">
        <v>36842</v>
      </c>
      <c r="C484" s="2">
        <v>0.0025694444444444445</v>
      </c>
      <c r="D484" t="s">
        <v>415</v>
      </c>
      <c r="E484">
        <v>0.675</v>
      </c>
      <c r="F484">
        <v>9.4587</v>
      </c>
      <c r="G484" t="s">
        <v>416</v>
      </c>
      <c r="H484">
        <v>1.663</v>
      </c>
      <c r="I484">
        <v>128.9508</v>
      </c>
      <c r="K484" s="2">
        <v>0.999305555555553</v>
      </c>
      <c r="L484" s="3">
        <f t="shared" si="23"/>
        <v>317.99930555555557</v>
      </c>
      <c r="M484">
        <f t="shared" si="24"/>
        <v>472.93500000000006</v>
      </c>
      <c r="N484">
        <f t="shared" si="22"/>
        <v>181.4106585807797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