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<sst xmlns="http://schemas.openxmlformats.org/spreadsheetml/2006/main" count="1950" uniqueCount="422">
  <si>
    <t>c:\data\co\001009\fld268</t>
  </si>
  <si>
    <t>c:\data\co\001009\fld269</t>
  </si>
  <si>
    <t>c:\data\co\001009\fld270</t>
  </si>
  <si>
    <t>c:\data\co\001009\fld271</t>
  </si>
  <si>
    <t>c:\data\co\001009\fld272</t>
  </si>
  <si>
    <t>c:\data\co\001009\fld273</t>
  </si>
  <si>
    <t>c:\data\co\001009\fld274</t>
  </si>
  <si>
    <t>c:\data\co\001009\fld275</t>
  </si>
  <si>
    <t>c:\data\co\001009\fld276</t>
  </si>
  <si>
    <t>c:\data\co\001009\fld277</t>
  </si>
  <si>
    <t>c:\data\co\001009\fld278</t>
  </si>
  <si>
    <t>c:\data\co\001009\fld279</t>
  </si>
  <si>
    <t>c:\data\co\001009\fld280</t>
  </si>
  <si>
    <t>c:\data\co\001009\fld281</t>
  </si>
  <si>
    <t>c:\data\co\001009\fld282</t>
  </si>
  <si>
    <t>c:\data\co\001009\fld283</t>
  </si>
  <si>
    <t>c:\data\co\001009\fld284</t>
  </si>
  <si>
    <t>c:\data\co\001009\fld285</t>
  </si>
  <si>
    <t>c:\data\co\001009\fld286</t>
  </si>
  <si>
    <t>c:\data\co\001009\fld287</t>
  </si>
  <si>
    <t>c:\data\co\001009\fld288</t>
  </si>
  <si>
    <t>c:\data\co\001009\fld289</t>
  </si>
  <si>
    <t>c:\data\co\001009\fld290</t>
  </si>
  <si>
    <t>c:\data\co\001009\fld291</t>
  </si>
  <si>
    <t>c:\data\co\001009\fld292</t>
  </si>
  <si>
    <t>c:\data\co\001009\fld293</t>
  </si>
  <si>
    <t>c:\data\co\001009\fld294</t>
  </si>
  <si>
    <t>c:\data\co\001009\fld295</t>
  </si>
  <si>
    <t>c:\data\co\001009\fld296</t>
  </si>
  <si>
    <t>c:\data\co\001009\fld297</t>
  </si>
  <si>
    <t>c:\data\co\001009\fld298</t>
  </si>
  <si>
    <t>c:\data\co\001009\fld299</t>
  </si>
  <si>
    <t>c:\data\co\001009\fld300</t>
  </si>
  <si>
    <t>c:\data\co\001009\fld301</t>
  </si>
  <si>
    <t>c:\data\co\001009\fld302</t>
  </si>
  <si>
    <t>c:\data\co\001009\fld303</t>
  </si>
  <si>
    <t>c:\data\co\001009\fld304</t>
  </si>
  <si>
    <t>c:\data\co\001009\fld305</t>
  </si>
  <si>
    <t>c:\data\co\001009\fld306</t>
  </si>
  <si>
    <t>c:\data\co\001009\fld307</t>
  </si>
  <si>
    <t>c:\data\co\001009\fld308</t>
  </si>
  <si>
    <t>c:\data\co\001009\fld309</t>
  </si>
  <si>
    <t>c:\data\co\001009\fld310</t>
  </si>
  <si>
    <t>c:\data\co\001009\fld311</t>
  </si>
  <si>
    <t>c:\data\co\001009\fld312</t>
  </si>
  <si>
    <t>c:\data\co\001009\fld313</t>
  </si>
  <si>
    <t>c:\data\co\001009\fld314</t>
  </si>
  <si>
    <t>c:\data\co\001009\fld315</t>
  </si>
  <si>
    <t>c:\data\co\001009\fld316</t>
  </si>
  <si>
    <t>c:\data\co\001009\fld317</t>
  </si>
  <si>
    <t>c:\data\co\001009\fld318</t>
  </si>
  <si>
    <t>c:\data\co\001009\fld319</t>
  </si>
  <si>
    <t>c:\data\co\001009\fld320</t>
  </si>
  <si>
    <t>c:\data\co\001009\fld321</t>
  </si>
  <si>
    <t>c:\data\co\001009\fld322</t>
  </si>
  <si>
    <t>c:\data\co\001009\fld323</t>
  </si>
  <si>
    <t>c:\data\co\001009\fld324</t>
  </si>
  <si>
    <t>c:\data\co\001009\fld325</t>
  </si>
  <si>
    <t>c:\data\co\001009\fld326</t>
  </si>
  <si>
    <t>c:\data\co\001009\fld327</t>
  </si>
  <si>
    <t>c:\data\co\001009\fld328</t>
  </si>
  <si>
    <t>c:\data\co\001009\fld329</t>
  </si>
  <si>
    <t>c:\data\co\001009\fld330</t>
  </si>
  <si>
    <t>c:\data\co\001009\fld331</t>
  </si>
  <si>
    <t>c:\data\co\001009\fld332</t>
  </si>
  <si>
    <t>c:\data\co\001009\fld333</t>
  </si>
  <si>
    <t>c:\data\co\001009\fld334</t>
  </si>
  <si>
    <t>c:\data\co\001009\fld335</t>
  </si>
  <si>
    <t>c:\data\co\001009\fld336</t>
  </si>
  <si>
    <t>c:\data\co\001009\fld337</t>
  </si>
  <si>
    <t>c:\data\co\001009\fld338</t>
  </si>
  <si>
    <t>c:\data\co\001009\fld339</t>
  </si>
  <si>
    <t>c:\data\co\001009\fld340</t>
  </si>
  <si>
    <t>c:\data\co\001009\fld341</t>
  </si>
  <si>
    <t>c:\data\co\001009\fld342</t>
  </si>
  <si>
    <t>c:\data\co\001009\fld343</t>
  </si>
  <si>
    <t>c:\data\co\001009\fld344</t>
  </si>
  <si>
    <t>c:\data\co\001009\fld345</t>
  </si>
  <si>
    <t>c:\data\co\001009\fld346</t>
  </si>
  <si>
    <t>c:\data\co\001009\fld347</t>
  </si>
  <si>
    <t>c:\data\co\001009\fld348</t>
  </si>
  <si>
    <t>c:\data\co\001009\fld349</t>
  </si>
  <si>
    <t>c:\data\co\001009\fld350</t>
  </si>
  <si>
    <t>c:\data\co\001009\fld351</t>
  </si>
  <si>
    <t>c:\data\co\001009\fld352</t>
  </si>
  <si>
    <t>c:\data\co\001009\fld353</t>
  </si>
  <si>
    <t>c:\data\co\001009\fld354</t>
  </si>
  <si>
    <t>c:\data\co\001009\fld355</t>
  </si>
  <si>
    <t>c:\data\co\001009\fld356</t>
  </si>
  <si>
    <t>c:\data\co\001009\fld357</t>
  </si>
  <si>
    <t>c:\data\co\001009\fld358</t>
  </si>
  <si>
    <t>c:\data\co\001009\fld359</t>
  </si>
  <si>
    <t>c:\data\co\001009\fld360</t>
  </si>
  <si>
    <t>c:\data\co\001009\fld361</t>
  </si>
  <si>
    <t>c:\data\co\001009\fld362</t>
  </si>
  <si>
    <t>c:\data\co\001009\fld363</t>
  </si>
  <si>
    <t>c:\data\co\001009\fld364</t>
  </si>
  <si>
    <t>c:\data\co\001009\fld365</t>
  </si>
  <si>
    <t>c:\data\co\001009\fld366</t>
  </si>
  <si>
    <t>c:\data\co\001009\fld367</t>
  </si>
  <si>
    <t>c:\data\co\001009\fld368</t>
  </si>
  <si>
    <t>c:\data\co\001009\fld369</t>
  </si>
  <si>
    <t>c:\data\co\001009\fld370</t>
  </si>
  <si>
    <t>c:\data\co\001009\fld371</t>
  </si>
  <si>
    <t>c:\data\co\001009\fld372</t>
  </si>
  <si>
    <t>c:\data\co\001009\fld373</t>
  </si>
  <si>
    <t>c:\data\co\001009\fld374</t>
  </si>
  <si>
    <t>c:\data\co\001009\fld375</t>
  </si>
  <si>
    <t>c:\data\co\001009\fld376</t>
  </si>
  <si>
    <t>c:\data\co\001009\fld377</t>
  </si>
  <si>
    <t>c:\data\co\001009\fld378</t>
  </si>
  <si>
    <t>c:\data\co\001009\fld379</t>
  </si>
  <si>
    <t>c:\data\co\001009\fld380</t>
  </si>
  <si>
    <t>c:\data\co\001009\fld381</t>
  </si>
  <si>
    <t>c:\data\co\001009\fld382</t>
  </si>
  <si>
    <t>c:\data\co\001009\fld383</t>
  </si>
  <si>
    <t>c:\data\co\001009\fld384</t>
  </si>
  <si>
    <t>c:\data\co\001009\fld385</t>
  </si>
  <si>
    <t>c:\data\co\001009\fld386</t>
  </si>
  <si>
    <t>c:\data\co\001009\fld387</t>
  </si>
  <si>
    <t>c:\data\co\001009\fld388</t>
  </si>
  <si>
    <t>c:\data\co\001009\fld389</t>
  </si>
  <si>
    <t>c:\data\co\001009\fld390</t>
  </si>
  <si>
    <t>c:\data\co\001009\fld391</t>
  </si>
  <si>
    <t>c:\data\co\001009\fld392</t>
  </si>
  <si>
    <t>c:\data\co\001009\fld393</t>
  </si>
  <si>
    <t>c:\data\co\001009\fld394</t>
  </si>
  <si>
    <t>c:\data\co\001009\fld395</t>
  </si>
  <si>
    <t>c:\data\co\001009\fld396</t>
  </si>
  <si>
    <t>c:\data\co\001009\fld397</t>
  </si>
  <si>
    <t>c:\data\co\001009\fld398</t>
  </si>
  <si>
    <t>c:\data\co\001009\fld399</t>
  </si>
  <si>
    <t>c:\data\co\001009\fld400</t>
  </si>
  <si>
    <t>c:\data\co\001009\fld401</t>
  </si>
  <si>
    <t>c:\data\co\001009\fld402</t>
  </si>
  <si>
    <t>c:\data\co\001009\fld403</t>
  </si>
  <si>
    <t>c:\data\co\001009\fld404</t>
  </si>
  <si>
    <t>c:\data\co\001009\fld405</t>
  </si>
  <si>
    <t>c:\data\co\001009\fld406</t>
  </si>
  <si>
    <t>c:\data\co\001009\fld407</t>
  </si>
  <si>
    <t>c:\data\co\001009\fld408</t>
  </si>
  <si>
    <t>c:\data\co\001009\fld409</t>
  </si>
  <si>
    <t>c:\data\co\001009\fld410</t>
  </si>
  <si>
    <t>c:\data\co\001009\fld411</t>
  </si>
  <si>
    <t>c:\data\co\001009\fld412</t>
  </si>
  <si>
    <t>c:\data\co\001009\fld413</t>
  </si>
  <si>
    <t>c:\data\co\001009\fld414</t>
  </si>
  <si>
    <t>c:\data\co\001009\fld415</t>
  </si>
  <si>
    <t>c:\data\co\001009\fld416</t>
  </si>
  <si>
    <t>c:\data\co\001009\fld417</t>
  </si>
  <si>
    <t>c:\data\co\001009\fld418</t>
  </si>
  <si>
    <t>c:\data\co\001009\fld419</t>
  </si>
  <si>
    <t>c:\data\co\001009\fld420</t>
  </si>
  <si>
    <t>c:\data\co\001009\fld421</t>
  </si>
  <si>
    <t>c:\data\co\001009\fld422</t>
  </si>
  <si>
    <t>c:\data\co\001009\fld423</t>
  </si>
  <si>
    <t>c:\data\co\001009\fld424</t>
  </si>
  <si>
    <t>c:\data\co\001009\fld425</t>
  </si>
  <si>
    <t>c:\data\co\001009\fld426</t>
  </si>
  <si>
    <t>c:\data\co\001009\fld427</t>
  </si>
  <si>
    <t>c:\data\co\001009\fld428</t>
  </si>
  <si>
    <t>c:\data\co\001009\fld429</t>
  </si>
  <si>
    <t>c:\data\co\001009\fld430</t>
  </si>
  <si>
    <t>c:\data\co\001009\fld431</t>
  </si>
  <si>
    <t>c:\data\co\001009\fld432</t>
  </si>
  <si>
    <t>c:\data\co\001009\fld433</t>
  </si>
  <si>
    <t>c:\data\co\001009\fld434</t>
  </si>
  <si>
    <t>c:\data\co\001009\fld435</t>
  </si>
  <si>
    <t>c:\data\co\001009\fld436</t>
  </si>
  <si>
    <t>c:\data\co\001009\fld437</t>
  </si>
  <si>
    <t>c:\data\co\001009\fld438</t>
  </si>
  <si>
    <t>c:\data\co\001009\fld439</t>
  </si>
  <si>
    <t>c:\data\co\001009\fld440</t>
  </si>
  <si>
    <t>c:\data\co\001009\fld441</t>
  </si>
  <si>
    <t>c:\data\co\001009\fld442</t>
  </si>
  <si>
    <t>c:\data\co\001009\fld443</t>
  </si>
  <si>
    <t>c:\data\co\001009\fld444</t>
  </si>
  <si>
    <t>c:\data\co\001009\fld445</t>
  </si>
  <si>
    <t>c:\data\co\001009\fld446</t>
  </si>
  <si>
    <t>c:\data\co\001009\fld447</t>
  </si>
  <si>
    <t>c:\data\co\001009\fld448</t>
  </si>
  <si>
    <t>c:\data\co\001009\fld449</t>
  </si>
  <si>
    <t>c:\data\co\001009\fld450</t>
  </si>
  <si>
    <t>c:\data\co\001009\fld451</t>
  </si>
  <si>
    <t>c:\data\co\001009\fld452</t>
  </si>
  <si>
    <t>c:\data\co\001009\fld453</t>
  </si>
  <si>
    <t>c:\data\co\001009\fld454</t>
  </si>
  <si>
    <t>c:\data\co\001009\fld455</t>
  </si>
  <si>
    <t>c:\data\co\001009\fld456</t>
  </si>
  <si>
    <t>c:\data\co\001009\fld457</t>
  </si>
  <si>
    <t>c:\data\co\001009\fld458</t>
  </si>
  <si>
    <t>c:\data\co\001009\fld459</t>
  </si>
  <si>
    <t>c:\data\co\001009\fld460</t>
  </si>
  <si>
    <t>c:\data\co\001009\fld461</t>
  </si>
  <si>
    <t>c:\data\co\001009\fld462</t>
  </si>
  <si>
    <t>c:\data\co\001009\fld463</t>
  </si>
  <si>
    <t>c:\data\co\001009\fld464</t>
  </si>
  <si>
    <t>c:\data\co\001009\fld465</t>
  </si>
  <si>
    <t>c:\data\co\001009\fld466</t>
  </si>
  <si>
    <t>c:\data\co\001009\fld467</t>
  </si>
  <si>
    <t>c:\data\co\001009\fld468</t>
  </si>
  <si>
    <t>c:\data\co\001009\fld469</t>
  </si>
  <si>
    <t>c:\data\co\001009\fld470</t>
  </si>
  <si>
    <t>c:\data\co\001009\fld471</t>
  </si>
  <si>
    <t>c:\data\co\001009\fld472</t>
  </si>
  <si>
    <t>c:\data\co\001009\fld473</t>
  </si>
  <si>
    <t>c:\data\co\001009\fld474</t>
  </si>
  <si>
    <t>c:\data\co\001009\fld475</t>
  </si>
  <si>
    <t>c:\data\co\001009\fld476</t>
  </si>
  <si>
    <t>c:\data\co\001009\fld477</t>
  </si>
  <si>
    <t>c:\data\co\001009\fld478</t>
  </si>
  <si>
    <t>c:\data\co\001009\fld479</t>
  </si>
  <si>
    <t>c:\data\co\001009\fld480</t>
  </si>
  <si>
    <t>c:\data\co\001009\fld481</t>
  </si>
  <si>
    <t>c:\data\co\001009\fld482</t>
  </si>
  <si>
    <t>c:\data\co\001009\fld483</t>
  </si>
  <si>
    <t>c:\data\co\001009\fld484</t>
  </si>
  <si>
    <t>c:\data\co\001009\fld485</t>
  </si>
  <si>
    <t>c:\data\co\001009\fld486</t>
  </si>
  <si>
    <t>c:\data\co\001009\fld487</t>
  </si>
  <si>
    <t>c:\data\co\001009\fld488</t>
  </si>
  <si>
    <t>c:\data\co\001009\fld489</t>
  </si>
  <si>
    <t>c:\data\co\001009\fld490</t>
  </si>
  <si>
    <t>c:\data\co\001009\fld491</t>
  </si>
  <si>
    <t>c:\data\co\001009\fld492</t>
  </si>
  <si>
    <t>c:\data\co\001009\fld493</t>
  </si>
  <si>
    <t>c:\data\co\001009\fld494</t>
  </si>
  <si>
    <t>c:\data\co\001009\fld495</t>
  </si>
  <si>
    <t>c:\data\co\001009\fld496</t>
  </si>
  <si>
    <t>c:\data\co\001009\fld497</t>
  </si>
  <si>
    <t>c:\data\co\001009\fld498</t>
  </si>
  <si>
    <t>c:\data\co\001009\fld499</t>
  </si>
  <si>
    <t>c:\data\co\001009\fld500</t>
  </si>
  <si>
    <t>c:\data\co\001009\fld501</t>
  </si>
  <si>
    <t>c:\data\co\001009\fld502</t>
  </si>
  <si>
    <t>c:\data\co\001009\fld503</t>
  </si>
  <si>
    <t>c:\data\co\001009\fld504</t>
  </si>
  <si>
    <t>c:\data\co\001009\fld505</t>
  </si>
  <si>
    <t>c:\data\co\001009\fld506</t>
  </si>
  <si>
    <t>c:\data\co\001009\fld507</t>
  </si>
  <si>
    <t>c:\data\co\001009\fld508</t>
  </si>
  <si>
    <t>c:\data\co\001009\fld509</t>
  </si>
  <si>
    <t>c:\data\co\001009\fld510</t>
  </si>
  <si>
    <t>c:\data\co\001009\fld511</t>
  </si>
  <si>
    <t>c:\data\co\001009\fld512</t>
  </si>
  <si>
    <t>c:\data\co\001009\fld513</t>
  </si>
  <si>
    <t>c:\data\co\001009\fld514</t>
  </si>
  <si>
    <t>c:\data\co\001009\fld515</t>
  </si>
  <si>
    <t>c:\data\co\001009\fld516</t>
  </si>
  <si>
    <t>c:\data\co\001009\fld517</t>
  </si>
  <si>
    <t>c:\data\co\001009\fld518</t>
  </si>
  <si>
    <t>c:\data\co\001009\fld519</t>
  </si>
  <si>
    <t>c:\data\co\001009\fld520</t>
  </si>
  <si>
    <t>c:\data\co\001009\fld521</t>
  </si>
  <si>
    <t>c:\data\co\001009\fld522</t>
  </si>
  <si>
    <t>c:\data\co\001009\fld523</t>
  </si>
  <si>
    <t>c:\data\co\001009\fld524</t>
  </si>
  <si>
    <t>c:\data\co\001009\fld525</t>
  </si>
  <si>
    <t>c:\data\co\001009\fld526</t>
  </si>
  <si>
    <t>c:\data\co\001009\fld527</t>
  </si>
  <si>
    <t>c:\data\co\001009\fld528</t>
  </si>
  <si>
    <t>c:\data\co\001009\fld529</t>
  </si>
  <si>
    <t>c:\data\co\001009\fld530</t>
  </si>
  <si>
    <t>c:\data\co\001009\fld531</t>
  </si>
  <si>
    <t>c:\data\co\001009\fld532</t>
  </si>
  <si>
    <t>c:\data\co\001009\fld533</t>
  </si>
  <si>
    <t>c:\data\co\001009\fld534</t>
  </si>
  <si>
    <t>c:\data\co\001009\fld535</t>
  </si>
  <si>
    <t>c:\data\co\001009\fld536</t>
  </si>
  <si>
    <t>c:\data\co\001009\fld537</t>
  </si>
  <si>
    <t>c:\data\co\001009\fld538</t>
  </si>
  <si>
    <t>c:\data\co\001009\fld539</t>
  </si>
  <si>
    <t>c:\data\co\001009\fld540</t>
  </si>
  <si>
    <t>c:\data\co\001009\fld541</t>
  </si>
  <si>
    <t>c:\data\co\001009\fld542</t>
  </si>
  <si>
    <t>c:\data\co\001009\fld543</t>
  </si>
  <si>
    <t>c:\data\co\001009\fld544</t>
  </si>
  <si>
    <t>c:\data\co\001009\fld545</t>
  </si>
  <si>
    <t>c:\data\co\001009\fld546</t>
  </si>
  <si>
    <t>c:\data\co\001009\fld547</t>
  </si>
  <si>
    <t>c:\data\co\001009\fld548</t>
  </si>
  <si>
    <t>c:\data\co\001009\fld549</t>
  </si>
  <si>
    <t>c:\data\co\001009\fld550</t>
  </si>
  <si>
    <t>c:\data\co\001009\fld551</t>
  </si>
  <si>
    <t>c:\data\co\001009\fld552</t>
  </si>
  <si>
    <t>c:\data\co\001009\fld553</t>
  </si>
  <si>
    <t>c:\data\co\001009\fld554</t>
  </si>
  <si>
    <t>c:\data\co\001009\fld555</t>
  </si>
  <si>
    <t>c:\data\co\001009\fld556</t>
  </si>
  <si>
    <t>c:\data\co\001009\fld557</t>
  </si>
  <si>
    <t>c:\data\co\001009\fld558</t>
  </si>
  <si>
    <t>c:\data\co\001009\fld559</t>
  </si>
  <si>
    <t>c:\data\co\001009\fld560</t>
  </si>
  <si>
    <t>c:\data\co\001009\fld561</t>
  </si>
  <si>
    <t>c:\data\co\001009\fld562</t>
  </si>
  <si>
    <t>c:\data\co\001009\fld563</t>
  </si>
  <si>
    <t>c:\data\co\001009\fld564</t>
  </si>
  <si>
    <t>c:\data\co\001009\fld565</t>
  </si>
  <si>
    <t>c:\data\co\001009\fld566</t>
  </si>
  <si>
    <t>c:\data\co\001009\fld567</t>
  </si>
  <si>
    <t>c:\data\co\001009\fld568</t>
  </si>
  <si>
    <t>c:\data\co\001009\fld569</t>
  </si>
  <si>
    <t>c:\data\co\001009\fld570</t>
  </si>
  <si>
    <t>c:\data\co\001009\fld571</t>
  </si>
  <si>
    <t>c:\data\co\001009\fld572</t>
  </si>
  <si>
    <t>c:\data\co\001009\fld573</t>
  </si>
  <si>
    <t>c:\data\co\001009\fld574</t>
  </si>
  <si>
    <t>c:\data\co\001009\fld575</t>
  </si>
  <si>
    <t>c:\data\co\001009\fld576</t>
  </si>
  <si>
    <t>c:\data\co\001009\fld577</t>
  </si>
  <si>
    <t>c:\data\co\001009\fld578</t>
  </si>
  <si>
    <t>c:\data\co\001009\fld579</t>
  </si>
  <si>
    <t>c:\data\co\001009\fld580</t>
  </si>
  <si>
    <t>c:\data\co\001009\fld581</t>
  </si>
  <si>
    <t>c:\data\co\001009\fld582</t>
  </si>
  <si>
    <t>c:\data\co\001009\fld583</t>
  </si>
  <si>
    <t>c:\data\co\001009\fld584</t>
  </si>
  <si>
    <t>c:\data\co\001009\fld585</t>
  </si>
  <si>
    <t>c:\data\co\001009\fld586</t>
  </si>
  <si>
    <t>c:\data\co\001009\fld587</t>
  </si>
  <si>
    <t>c:\data\co\001009\fld588</t>
  </si>
  <si>
    <t>c:\data\co\001009\fld589</t>
  </si>
  <si>
    <t>c:\data\co\001009\fld590</t>
  </si>
  <si>
    <t>c:\data\co\001009\fld591</t>
  </si>
  <si>
    <t>c:\data\co\001009\fld592</t>
  </si>
  <si>
    <t>c:\data\co\001009\fld593</t>
  </si>
  <si>
    <t>c:\data\co\001009\fld594</t>
  </si>
  <si>
    <t>c:\data\co\001009\fld595</t>
  </si>
  <si>
    <t>c:\data\co\001009\fld596</t>
  </si>
  <si>
    <t>c:\data\co\001009\fld597</t>
  </si>
  <si>
    <t>c:\data\co\001009\fld598</t>
  </si>
  <si>
    <t>c:\data\co\001009\fld599</t>
  </si>
  <si>
    <t>c:\data\co\001009\fld600</t>
  </si>
  <si>
    <t>c:\data\co\001009\fld601</t>
  </si>
  <si>
    <t>c:\data\co\001009\fld602</t>
  </si>
  <si>
    <t>c:\data\co\001009\fld603</t>
  </si>
  <si>
    <t>c:\data\co\001009\fld604</t>
  </si>
  <si>
    <t>c:\data\co\001009\fld605</t>
  </si>
  <si>
    <t>c:\data\co\001009\fld606</t>
  </si>
  <si>
    <t>c:\data\co\001009\fld607</t>
  </si>
  <si>
    <t>c:\data\co\001009\fld608</t>
  </si>
  <si>
    <t>c:\data\co\001009\fld609</t>
  </si>
  <si>
    <t>c:\data\co\001009\fld610</t>
  </si>
  <si>
    <t>c:\data\co\001009\fld611</t>
  </si>
  <si>
    <t>c:\data\co\001009\fld612</t>
  </si>
  <si>
    <t>c:\data\co\001009\fld613</t>
  </si>
  <si>
    <t>c:\data\co\001009\fld614</t>
  </si>
  <si>
    <t>c:\data\co\001009\fld615</t>
  </si>
  <si>
    <t>c:\data\co\001009\fld616</t>
  </si>
  <si>
    <t>c:\data\co\001009\fld617</t>
  </si>
  <si>
    <t>c:\data\co\001009\fld618</t>
  </si>
  <si>
    <t>c:\data\co\001009\fld619</t>
  </si>
  <si>
    <t>c:\data\co\001009\fld620</t>
  </si>
  <si>
    <t>c:\data\co\001009\fld621</t>
  </si>
  <si>
    <t>c:\data\co\001009\fld622</t>
  </si>
  <si>
    <t>c:\data\co\001009\fld623</t>
  </si>
  <si>
    <t>c:\data\co\001009\fld624</t>
  </si>
  <si>
    <t>c:\data\co\001009\fld625</t>
  </si>
  <si>
    <t>c:\data\co\001009\fld626</t>
  </si>
  <si>
    <t>c:\data\co\001009\fld627</t>
  </si>
  <si>
    <t>c:\data\co\001009\fld628</t>
  </si>
  <si>
    <t>c:\data\co\001009\fld629</t>
  </si>
  <si>
    <t>c:\data\co\001009\fld630</t>
  </si>
  <si>
    <t>c:\data\co\001009\fld631</t>
  </si>
  <si>
    <t>c:\data\co\001009\fld632</t>
  </si>
  <si>
    <t>c:\data\co\001009\fld633</t>
  </si>
  <si>
    <t>c:\data\co\001009\fld634</t>
  </si>
  <si>
    <t>c:\data\co\001009\fld635</t>
  </si>
  <si>
    <t>c:\data\co\001009\fld636</t>
  </si>
  <si>
    <t>c:\data\co\001009\fld637</t>
  </si>
  <si>
    <t>c:\data\co\001009\fld638</t>
  </si>
  <si>
    <t>c:\data\co\001009\fld639</t>
  </si>
  <si>
    <t>c:\data\co\001009\fld640</t>
  </si>
  <si>
    <t>c:\data\co\001009\fld641</t>
  </si>
  <si>
    <t>c:\data\co\001009\fld642</t>
  </si>
  <si>
    <t>c:\data\co\001009\fld643</t>
  </si>
  <si>
    <t>c:\data\co\001009\fld644</t>
  </si>
  <si>
    <t>c:\data\co\001009\fld645</t>
  </si>
  <si>
    <t>c:\data\co\001009\fld646</t>
  </si>
  <si>
    <t>c:\data\co\001009\fld647</t>
  </si>
  <si>
    <t>c:\data\co\001009\fld648</t>
  </si>
  <si>
    <t>c:\data\co\001009\fld649</t>
  </si>
  <si>
    <t>c:\data\co\001009\fld650</t>
  </si>
  <si>
    <t>c:\data\co\001009\fld651</t>
  </si>
  <si>
    <t>c:\data\co\001009\fld652</t>
  </si>
  <si>
    <t>c:\data\co\001009\fld653</t>
  </si>
  <si>
    <t>c:\data\co\001009\fld654</t>
  </si>
  <si>
    <t>c:\data\co\001009\fld655</t>
  </si>
  <si>
    <t>c:\data\co\001009\fld656</t>
  </si>
  <si>
    <t>c:\data\co\001009\fld657</t>
  </si>
  <si>
    <t>c:\data\co\001009\fld658</t>
  </si>
  <si>
    <t>c:\data\co\001009\fld659</t>
  </si>
  <si>
    <t>c:\data\co\001009\fld660</t>
  </si>
  <si>
    <t>c:\data\co\001009\fld661</t>
  </si>
  <si>
    <t>c:\data\co\001009\fld662</t>
  </si>
  <si>
    <t>c:\data\co\001009\fld663</t>
  </si>
  <si>
    <t>c:\data\co\001009\fld664</t>
  </si>
  <si>
    <t>c:\data\co\001009\fld665</t>
  </si>
  <si>
    <t>c:\data\co\001009\fld666</t>
  </si>
  <si>
    <t>c:\data\co\001009\fld667</t>
  </si>
  <si>
    <t>c:\data\co\001009\fld668</t>
  </si>
  <si>
    <t>c:\data\co\001009\fld669</t>
  </si>
  <si>
    <t>c:\data\co\001009\fld670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</si>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</sst>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907-000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930-001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01005-001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910"/>
      <sheetName val="000909"/>
      <sheetName val="000908"/>
      <sheetName val="000907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004"/>
      <sheetName val="001003"/>
      <sheetName val="001002"/>
      <sheetName val="001001"/>
      <sheetName val="000930"/>
      <sheetName val="raw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1009"/>
      <sheetName val="001008"/>
      <sheetName val="001007"/>
      <sheetName val="001006"/>
      <sheetName val="001005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D466">
      <selection activeCell="E475" sqref="E475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403</v>
      </c>
      <c r="B3" t="s">
        <v>404</v>
      </c>
      <c r="C3" t="s">
        <v>405</v>
      </c>
      <c r="E3" t="s">
        <v>406</v>
      </c>
      <c r="F3" t="s">
        <v>407</v>
      </c>
      <c r="H3" t="s">
        <v>408</v>
      </c>
      <c r="I3" t="s">
        <v>409</v>
      </c>
      <c r="K3" t="s">
        <v>410</v>
      </c>
      <c r="L3" t="s">
        <v>411</v>
      </c>
      <c r="M3" t="s">
        <v>412</v>
      </c>
      <c r="N3" t="s">
        <v>413</v>
      </c>
      <c r="O3" t="s">
        <v>414</v>
      </c>
      <c r="P3" t="s">
        <v>415</v>
      </c>
      <c r="Q3" t="s">
        <v>416</v>
      </c>
    </row>
    <row r="4" spans="11:17" ht="12.75">
      <c r="K4" t="s">
        <v>417</v>
      </c>
      <c r="M4" t="s">
        <v>418</v>
      </c>
      <c r="N4" t="s">
        <v>419</v>
      </c>
      <c r="O4">
        <v>277</v>
      </c>
      <c r="P4">
        <v>206.60356666666667</v>
      </c>
      <c r="Q4">
        <v>201.9352</v>
      </c>
    </row>
    <row r="5" spans="1:16" ht="12.75">
      <c r="A5" t="s">
        <v>420</v>
      </c>
      <c r="B5" s="1">
        <v>36809</v>
      </c>
      <c r="C5">
        <f>AVERAGE(C4,C6)</f>
        <v>0.003587962962962963</v>
      </c>
      <c r="D5" t="s">
        <v>412</v>
      </c>
      <c r="E5" t="s">
        <v>420</v>
      </c>
      <c r="F5" t="s">
        <v>420</v>
      </c>
      <c r="G5" t="s">
        <v>413</v>
      </c>
      <c r="H5" t="s">
        <v>420</v>
      </c>
      <c r="I5" t="s">
        <v>420</v>
      </c>
      <c r="K5" s="2">
        <v>0.001388888888888889</v>
      </c>
      <c r="L5" s="3">
        <f>B5-DATE(1999,12,31)+K5</f>
        <v>284.00138888888887</v>
      </c>
      <c r="M5" t="s">
        <v>420</v>
      </c>
      <c r="N5" t="s">
        <v>420</v>
      </c>
      <c r="P5" t="s">
        <v>412</v>
      </c>
    </row>
    <row r="6" spans="1:17" ht="12.75">
      <c r="A6" t="s">
        <v>0</v>
      </c>
      <c r="B6" s="1">
        <v>36809</v>
      </c>
      <c r="C6" s="2">
        <v>0.003587962962962963</v>
      </c>
      <c r="D6" t="s">
        <v>412</v>
      </c>
      <c r="E6">
        <v>0.676</v>
      </c>
      <c r="F6">
        <v>10.0793</v>
      </c>
      <c r="G6" t="s">
        <v>413</v>
      </c>
      <c r="H6">
        <v>1.673</v>
      </c>
      <c r="I6">
        <v>59.8421</v>
      </c>
      <c r="K6" s="2">
        <v>0.003472222222222222</v>
      </c>
      <c r="L6" s="3">
        <f aca="true" t="shared" si="0" ref="L6:L69">B6-DATE(1999,12,31)+K6</f>
        <v>284.00347222222223</v>
      </c>
      <c r="M6">
        <f aca="true" t="shared" si="1" ref="M6:M44">500*F6/AVERAGE($Q$47,$P$6)</f>
        <v>533.6869137022688</v>
      </c>
      <c r="N6">
        <f aca="true" t="shared" si="2" ref="N6:N44">(277-103)/(-62+(AVERAGE($P$4,$P$47)))*I6+277-((277-103)/(-62+(AVERAGE($P$4,$P$47)))*210)</f>
        <v>95.49302975042986</v>
      </c>
      <c r="P6">
        <v>9.497300000000001</v>
      </c>
      <c r="Q6">
        <v>9.2415</v>
      </c>
    </row>
    <row r="7" spans="1:14" ht="12.75">
      <c r="A7" t="s">
        <v>1</v>
      </c>
      <c r="B7" s="1">
        <v>36809</v>
      </c>
      <c r="C7" s="2">
        <v>0.005729166666666667</v>
      </c>
      <c r="D7" t="s">
        <v>412</v>
      </c>
      <c r="E7">
        <v>0.675</v>
      </c>
      <c r="F7">
        <v>9.6</v>
      </c>
      <c r="G7" t="s">
        <v>413</v>
      </c>
      <c r="H7">
        <v>1.673</v>
      </c>
      <c r="I7">
        <v>63.2926</v>
      </c>
      <c r="K7" s="2">
        <v>0.005555555555555556</v>
      </c>
      <c r="L7" s="3">
        <f t="shared" si="0"/>
        <v>284.00555555555553</v>
      </c>
      <c r="M7">
        <f t="shared" si="1"/>
        <v>508.3085503499033</v>
      </c>
      <c r="N7">
        <f t="shared" si="2"/>
        <v>99.66390454853331</v>
      </c>
    </row>
    <row r="8" spans="1:14" ht="12.75">
      <c r="A8" t="s">
        <v>2</v>
      </c>
      <c r="B8" s="1">
        <v>36809</v>
      </c>
      <c r="C8" s="2">
        <v>0.007766203703703703</v>
      </c>
      <c r="D8" t="s">
        <v>412</v>
      </c>
      <c r="E8">
        <v>0.675</v>
      </c>
      <c r="F8">
        <v>11.5043</v>
      </c>
      <c r="G8" t="s">
        <v>413</v>
      </c>
      <c r="H8">
        <v>1.671</v>
      </c>
      <c r="I8">
        <v>64.1933</v>
      </c>
      <c r="K8" s="2">
        <v>0.007638888888888889</v>
      </c>
      <c r="L8" s="3">
        <f t="shared" si="0"/>
        <v>284.0076388888889</v>
      </c>
      <c r="M8">
        <f t="shared" si="1"/>
        <v>609.1389641448327</v>
      </c>
      <c r="N8">
        <f t="shared" si="2"/>
        <v>100.75264731933515</v>
      </c>
    </row>
    <row r="9" spans="1:14" ht="12.75">
      <c r="A9" t="s">
        <v>3</v>
      </c>
      <c r="B9" s="1">
        <v>36809</v>
      </c>
      <c r="C9" s="2">
        <v>0.009837962962962963</v>
      </c>
      <c r="D9" t="s">
        <v>412</v>
      </c>
      <c r="E9">
        <v>0.675</v>
      </c>
      <c r="F9">
        <v>10.0989</v>
      </c>
      <c r="G9" t="s">
        <v>413</v>
      </c>
      <c r="H9">
        <v>1.671</v>
      </c>
      <c r="I9">
        <v>63.1689</v>
      </c>
      <c r="K9" s="2">
        <v>0.009722222222222222</v>
      </c>
      <c r="L9" s="3">
        <f t="shared" si="0"/>
        <v>284.0097222222222</v>
      </c>
      <c r="M9">
        <f t="shared" si="1"/>
        <v>534.7247103258999</v>
      </c>
      <c r="N9">
        <f t="shared" si="2"/>
        <v>99.51437920075028</v>
      </c>
    </row>
    <row r="10" spans="1:14" ht="12.75">
      <c r="A10" t="s">
        <v>4</v>
      </c>
      <c r="B10" s="1">
        <v>36809</v>
      </c>
      <c r="C10" s="2">
        <v>0.011932870370370371</v>
      </c>
      <c r="D10" t="s">
        <v>412</v>
      </c>
      <c r="E10">
        <v>0.675</v>
      </c>
      <c r="F10">
        <v>10.125</v>
      </c>
      <c r="G10" t="s">
        <v>413</v>
      </c>
      <c r="H10">
        <v>1.671</v>
      </c>
      <c r="I10">
        <v>61.8484</v>
      </c>
      <c r="K10" s="2">
        <v>0.011805555555555555</v>
      </c>
      <c r="L10" s="3">
        <f t="shared" si="0"/>
        <v>284.01180555555555</v>
      </c>
      <c r="M10">
        <f t="shared" si="1"/>
        <v>536.1066741971637</v>
      </c>
      <c r="N10">
        <f t="shared" si="2"/>
        <v>97.91819309123116</v>
      </c>
    </row>
    <row r="11" spans="1:14" ht="12.75">
      <c r="A11" t="s">
        <v>5</v>
      </c>
      <c r="B11" s="1">
        <v>36809</v>
      </c>
      <c r="C11" s="2">
        <v>0.014016203703703704</v>
      </c>
      <c r="D11" t="s">
        <v>412</v>
      </c>
      <c r="E11">
        <v>0.675</v>
      </c>
      <c r="F11">
        <v>9.6075</v>
      </c>
      <c r="G11" t="s">
        <v>413</v>
      </c>
      <c r="H11">
        <v>1.67</v>
      </c>
      <c r="I11">
        <v>64.9784</v>
      </c>
      <c r="K11" s="2">
        <v>0.013888888888888888</v>
      </c>
      <c r="L11" s="3">
        <f t="shared" si="0"/>
        <v>284.0138888888889</v>
      </c>
      <c r="M11">
        <f t="shared" si="1"/>
        <v>508.7056664048642</v>
      </c>
      <c r="N11">
        <f t="shared" si="2"/>
        <v>101.70165581201479</v>
      </c>
    </row>
    <row r="12" spans="1:14" ht="12.75">
      <c r="A12" t="s">
        <v>6</v>
      </c>
      <c r="B12" s="1">
        <v>36809</v>
      </c>
      <c r="C12" s="2">
        <v>0.01615740740740741</v>
      </c>
      <c r="D12" t="s">
        <v>412</v>
      </c>
      <c r="E12">
        <v>0.675</v>
      </c>
      <c r="F12">
        <v>10.3588</v>
      </c>
      <c r="G12" t="s">
        <v>413</v>
      </c>
      <c r="H12">
        <v>1.671</v>
      </c>
      <c r="I12">
        <v>65.0015</v>
      </c>
      <c r="K12" s="2">
        <v>0.015972222222222224</v>
      </c>
      <c r="L12" s="3">
        <f t="shared" si="0"/>
        <v>284.0159722222222</v>
      </c>
      <c r="M12">
        <f t="shared" si="1"/>
        <v>548.486105350477</v>
      </c>
      <c r="N12">
        <f t="shared" si="2"/>
        <v>101.72957849215857</v>
      </c>
    </row>
    <row r="13" spans="1:14" ht="12.75">
      <c r="A13" t="s">
        <v>7</v>
      </c>
      <c r="B13" s="1">
        <v>36809</v>
      </c>
      <c r="C13" s="2">
        <v>0.01818287037037037</v>
      </c>
      <c r="D13" t="s">
        <v>412</v>
      </c>
      <c r="E13">
        <v>0.675</v>
      </c>
      <c r="F13">
        <v>9.6249</v>
      </c>
      <c r="G13" t="s">
        <v>413</v>
      </c>
      <c r="H13">
        <v>1.671</v>
      </c>
      <c r="I13">
        <v>66.4311</v>
      </c>
      <c r="K13" s="2">
        <v>0.018055555555555557</v>
      </c>
      <c r="L13" s="3">
        <f t="shared" si="0"/>
        <v>284.0180555555556</v>
      </c>
      <c r="M13">
        <f t="shared" si="1"/>
        <v>509.6269756523734</v>
      </c>
      <c r="N13">
        <f t="shared" si="2"/>
        <v>103.45764184859064</v>
      </c>
    </row>
    <row r="14" spans="1:14" ht="12.75">
      <c r="A14" t="s">
        <v>420</v>
      </c>
      <c r="B14" s="1">
        <v>36809</v>
      </c>
      <c r="C14">
        <f>AVERAGE(C13,C15)</f>
        <v>0.020271990740740743</v>
      </c>
      <c r="D14" t="s">
        <v>412</v>
      </c>
      <c r="E14" t="s">
        <v>420</v>
      </c>
      <c r="F14" t="s">
        <v>420</v>
      </c>
      <c r="G14" t="s">
        <v>413</v>
      </c>
      <c r="H14" t="s">
        <v>420</v>
      </c>
      <c r="I14" t="s">
        <v>420</v>
      </c>
      <c r="K14" s="2">
        <v>0.02013888888888889</v>
      </c>
      <c r="L14" s="3">
        <f t="shared" si="0"/>
        <v>284.0201388888889</v>
      </c>
      <c r="M14" t="s">
        <v>420</v>
      </c>
      <c r="N14" t="s">
        <v>420</v>
      </c>
    </row>
    <row r="15" spans="1:14" ht="12.75">
      <c r="A15" t="s">
        <v>8</v>
      </c>
      <c r="B15" s="1">
        <v>36809</v>
      </c>
      <c r="C15" s="2">
        <v>0.022361111111111113</v>
      </c>
      <c r="D15" t="s">
        <v>412</v>
      </c>
      <c r="E15">
        <v>0.676</v>
      </c>
      <c r="F15">
        <v>10.0061</v>
      </c>
      <c r="G15" t="s">
        <v>413</v>
      </c>
      <c r="H15">
        <v>1.673</v>
      </c>
      <c r="I15">
        <v>64.0563</v>
      </c>
      <c r="K15" s="2">
        <v>0.022222222222222223</v>
      </c>
      <c r="L15" s="3">
        <f t="shared" si="0"/>
        <v>284.02222222222224</v>
      </c>
      <c r="M15">
        <f t="shared" si="1"/>
        <v>529.8110610058508</v>
      </c>
      <c r="N15">
        <f t="shared" si="2"/>
        <v>100.58704527692385</v>
      </c>
    </row>
    <row r="16" spans="1:14" ht="12.75">
      <c r="A16" t="s">
        <v>9</v>
      </c>
      <c r="B16" s="1">
        <v>36809</v>
      </c>
      <c r="C16" s="2">
        <v>0.02443287037037037</v>
      </c>
      <c r="D16" t="s">
        <v>412</v>
      </c>
      <c r="E16">
        <v>0.675</v>
      </c>
      <c r="F16">
        <v>11.1284</v>
      </c>
      <c r="G16" t="s">
        <v>413</v>
      </c>
      <c r="H16">
        <v>1.673</v>
      </c>
      <c r="I16">
        <v>65.9126</v>
      </c>
      <c r="K16" s="2">
        <v>0.024305555555555556</v>
      </c>
      <c r="L16" s="3">
        <f t="shared" si="0"/>
        <v>284.02430555555554</v>
      </c>
      <c r="M16">
        <f t="shared" si="1"/>
        <v>589.2355074701942</v>
      </c>
      <c r="N16">
        <f t="shared" si="2"/>
        <v>102.83089251289533</v>
      </c>
    </row>
    <row r="17" spans="1:14" ht="12.75">
      <c r="A17" t="s">
        <v>10</v>
      </c>
      <c r="B17" s="1">
        <v>36809</v>
      </c>
      <c r="C17" s="2">
        <v>0.02652777777777778</v>
      </c>
      <c r="D17" t="s">
        <v>412</v>
      </c>
      <c r="E17">
        <v>0.676</v>
      </c>
      <c r="F17">
        <v>9.6134</v>
      </c>
      <c r="G17" t="s">
        <v>413</v>
      </c>
      <c r="H17">
        <v>1.673</v>
      </c>
      <c r="I17">
        <v>62.2806</v>
      </c>
      <c r="K17" s="2">
        <v>0.02638888888888889</v>
      </c>
      <c r="L17" s="3">
        <f t="shared" si="0"/>
        <v>284.0263888888889</v>
      </c>
      <c r="M17">
        <f t="shared" si="1"/>
        <v>509.01806436810006</v>
      </c>
      <c r="N17">
        <f t="shared" si="2"/>
        <v>98.44062522794769</v>
      </c>
    </row>
    <row r="18" spans="1:14" ht="12.75">
      <c r="A18" t="s">
        <v>420</v>
      </c>
      <c r="B18" s="1">
        <v>36809</v>
      </c>
      <c r="C18">
        <f>AVERAGE(C17,C19)</f>
        <v>0.02861111111111111</v>
      </c>
      <c r="D18" t="s">
        <v>412</v>
      </c>
      <c r="E18" t="s">
        <v>420</v>
      </c>
      <c r="F18" t="s">
        <v>420</v>
      </c>
      <c r="G18" t="s">
        <v>413</v>
      </c>
      <c r="H18" t="s">
        <v>420</v>
      </c>
      <c r="I18" t="s">
        <v>420</v>
      </c>
      <c r="K18" s="2">
        <v>0.02847222222222222</v>
      </c>
      <c r="L18" s="3">
        <f t="shared" si="0"/>
        <v>284.0284722222222</v>
      </c>
      <c r="M18" t="s">
        <v>420</v>
      </c>
      <c r="N18" t="s">
        <v>420</v>
      </c>
    </row>
    <row r="19" spans="1:14" ht="12.75">
      <c r="A19" t="s">
        <v>11</v>
      </c>
      <c r="B19" s="1">
        <v>36809</v>
      </c>
      <c r="C19" s="2">
        <v>0.030694444444444444</v>
      </c>
      <c r="D19" t="s">
        <v>412</v>
      </c>
      <c r="E19">
        <v>0.673</v>
      </c>
      <c r="F19">
        <v>9.717</v>
      </c>
      <c r="G19" t="s">
        <v>413</v>
      </c>
      <c r="H19">
        <v>1.671</v>
      </c>
      <c r="I19">
        <v>62.5981</v>
      </c>
      <c r="K19" s="2">
        <v>0.030555555555555555</v>
      </c>
      <c r="L19" s="3">
        <f t="shared" si="0"/>
        <v>284.03055555555557</v>
      </c>
      <c r="M19">
        <f t="shared" si="1"/>
        <v>514.5035608072927</v>
      </c>
      <c r="N19">
        <f t="shared" si="2"/>
        <v>98.82441098317094</v>
      </c>
    </row>
    <row r="20" spans="1:14" ht="12.75">
      <c r="A20" t="s">
        <v>12</v>
      </c>
      <c r="B20" s="1">
        <v>36809</v>
      </c>
      <c r="C20" s="2">
        <v>0.03277777777777778</v>
      </c>
      <c r="D20" t="s">
        <v>412</v>
      </c>
      <c r="E20">
        <v>0.675</v>
      </c>
      <c r="F20">
        <v>11.5277</v>
      </c>
      <c r="G20" t="s">
        <v>413</v>
      </c>
      <c r="H20">
        <v>1.67</v>
      </c>
      <c r="I20">
        <v>62.6288</v>
      </c>
      <c r="K20" s="2">
        <v>0.03263888888888889</v>
      </c>
      <c r="L20" s="3">
        <f t="shared" si="0"/>
        <v>284.03263888888887</v>
      </c>
      <c r="M20">
        <f t="shared" si="1"/>
        <v>610.3779662363104</v>
      </c>
      <c r="N20">
        <f t="shared" si="2"/>
        <v>98.86152034595943</v>
      </c>
    </row>
    <row r="21" spans="1:14" ht="12.75">
      <c r="A21" t="s">
        <v>13</v>
      </c>
      <c r="B21" s="1">
        <v>36809</v>
      </c>
      <c r="C21" s="2">
        <v>0.034861111111111114</v>
      </c>
      <c r="D21" t="s">
        <v>412</v>
      </c>
      <c r="E21">
        <v>0.68</v>
      </c>
      <c r="F21">
        <v>9.4277</v>
      </c>
      <c r="G21" t="s">
        <v>413</v>
      </c>
      <c r="H21">
        <v>1.678</v>
      </c>
      <c r="I21">
        <v>60.8744</v>
      </c>
      <c r="K21" s="2">
        <v>0.034722222222222224</v>
      </c>
      <c r="L21" s="3">
        <f t="shared" si="0"/>
        <v>284.03472222222223</v>
      </c>
      <c r="M21">
        <f t="shared" si="1"/>
        <v>499.1854708472691</v>
      </c>
      <c r="N21">
        <f t="shared" si="2"/>
        <v>96.7408471838691</v>
      </c>
    </row>
    <row r="22" spans="1:14" ht="12.75">
      <c r="A22" t="s">
        <v>14</v>
      </c>
      <c r="B22" s="1">
        <v>36809</v>
      </c>
      <c r="C22" s="2">
        <v>0.03695601851851852</v>
      </c>
      <c r="D22" t="s">
        <v>412</v>
      </c>
      <c r="E22">
        <v>0.676</v>
      </c>
      <c r="F22">
        <v>10.5739</v>
      </c>
      <c r="G22" t="s">
        <v>413</v>
      </c>
      <c r="H22">
        <v>1.671</v>
      </c>
      <c r="I22">
        <v>65.9492</v>
      </c>
      <c r="K22" s="2">
        <v>0.03680555555555556</v>
      </c>
      <c r="L22" s="3">
        <f t="shared" si="0"/>
        <v>284.03680555555553</v>
      </c>
      <c r="M22">
        <f t="shared" si="1"/>
        <v>559.8753938067545</v>
      </c>
      <c r="N22">
        <f t="shared" si="2"/>
        <v>102.87513364247383</v>
      </c>
    </row>
    <row r="23" spans="1:14" ht="12.75">
      <c r="A23" t="s">
        <v>15</v>
      </c>
      <c r="B23" s="1">
        <v>36809</v>
      </c>
      <c r="C23" s="2">
        <v>0.03902777777777778</v>
      </c>
      <c r="D23" t="s">
        <v>412</v>
      </c>
      <c r="E23">
        <v>0.676</v>
      </c>
      <c r="F23">
        <v>10.0884</v>
      </c>
      <c r="G23" t="s">
        <v>413</v>
      </c>
      <c r="H23">
        <v>1.673</v>
      </c>
      <c r="I23">
        <v>63.0292</v>
      </c>
      <c r="K23" s="2">
        <v>0.03888888888888889</v>
      </c>
      <c r="L23" s="3">
        <f t="shared" si="0"/>
        <v>284.0388888888889</v>
      </c>
      <c r="M23">
        <f t="shared" si="1"/>
        <v>534.1687478489547</v>
      </c>
      <c r="N23">
        <f t="shared" si="2"/>
        <v>99.34551346845205</v>
      </c>
    </row>
    <row r="24" spans="1:14" ht="12.75">
      <c r="A24" t="s">
        <v>16</v>
      </c>
      <c r="B24" s="1">
        <v>36809</v>
      </c>
      <c r="C24" s="2">
        <v>0.041122685185185186</v>
      </c>
      <c r="D24" t="s">
        <v>412</v>
      </c>
      <c r="E24">
        <v>0.675</v>
      </c>
      <c r="F24">
        <v>10.2123</v>
      </c>
      <c r="G24" t="s">
        <v>413</v>
      </c>
      <c r="H24">
        <v>1.673</v>
      </c>
      <c r="I24">
        <v>62.7556</v>
      </c>
      <c r="K24" s="2">
        <v>0.04097222222222222</v>
      </c>
      <c r="L24" s="3">
        <f t="shared" si="0"/>
        <v>284.0409722222222</v>
      </c>
      <c r="M24">
        <f t="shared" si="1"/>
        <v>540.7291050769081</v>
      </c>
      <c r="N24">
        <f t="shared" si="2"/>
        <v>99.01479289324232</v>
      </c>
    </row>
    <row r="25" spans="1:14" ht="12.75">
      <c r="A25" t="s">
        <v>17</v>
      </c>
      <c r="B25" s="1">
        <v>36809</v>
      </c>
      <c r="C25" s="2">
        <v>0.04320601851851852</v>
      </c>
      <c r="D25" t="s">
        <v>412</v>
      </c>
      <c r="E25">
        <v>0.675</v>
      </c>
      <c r="F25">
        <v>10.0623</v>
      </c>
      <c r="G25" t="s">
        <v>413</v>
      </c>
      <c r="H25">
        <v>1.673</v>
      </c>
      <c r="I25">
        <v>61.8162</v>
      </c>
      <c r="K25" s="2">
        <v>0.04305555555555556</v>
      </c>
      <c r="L25" s="3">
        <f t="shared" si="0"/>
        <v>284.04305555555555</v>
      </c>
      <c r="M25">
        <f t="shared" si="1"/>
        <v>532.7867839776909</v>
      </c>
      <c r="N25">
        <f t="shared" si="2"/>
        <v>97.87927056739437</v>
      </c>
    </row>
    <row r="26" spans="1:14" ht="12.75">
      <c r="A26" t="s">
        <v>18</v>
      </c>
      <c r="B26" s="1">
        <v>36809</v>
      </c>
      <c r="C26" s="2">
        <v>0.04528935185185185</v>
      </c>
      <c r="D26" t="s">
        <v>412</v>
      </c>
      <c r="E26">
        <v>0.675</v>
      </c>
      <c r="F26">
        <v>10.4318</v>
      </c>
      <c r="G26" t="s">
        <v>413</v>
      </c>
      <c r="H26">
        <v>1.673</v>
      </c>
      <c r="I26">
        <v>62.335</v>
      </c>
      <c r="K26" s="2">
        <v>0.04513888888888889</v>
      </c>
      <c r="L26" s="3">
        <f t="shared" si="0"/>
        <v>284.0451388888889</v>
      </c>
      <c r="M26">
        <f t="shared" si="1"/>
        <v>552.3513682854294</v>
      </c>
      <c r="N26">
        <f t="shared" si="2"/>
        <v>98.50638253529934</v>
      </c>
    </row>
    <row r="27" spans="1:14" ht="12.75">
      <c r="A27" t="s">
        <v>420</v>
      </c>
      <c r="B27" s="1">
        <v>36809</v>
      </c>
      <c r="C27">
        <f>AVERAGE(C26,C28)</f>
        <v>0.047372685185185184</v>
      </c>
      <c r="D27" t="s">
        <v>412</v>
      </c>
      <c r="E27" t="s">
        <v>420</v>
      </c>
      <c r="F27" t="s">
        <v>420</v>
      </c>
      <c r="G27" t="s">
        <v>413</v>
      </c>
      <c r="H27" t="s">
        <v>420</v>
      </c>
      <c r="I27" t="s">
        <v>420</v>
      </c>
      <c r="K27" s="2">
        <v>0.04722222222222222</v>
      </c>
      <c r="L27" s="3">
        <f t="shared" si="0"/>
        <v>284.0472222222222</v>
      </c>
      <c r="M27" t="s">
        <v>420</v>
      </c>
      <c r="N27" t="s">
        <v>420</v>
      </c>
    </row>
    <row r="28" spans="1:14" ht="12.75">
      <c r="A28" t="s">
        <v>19</v>
      </c>
      <c r="B28" s="1">
        <v>36809</v>
      </c>
      <c r="C28" s="2">
        <v>0.04945601851851852</v>
      </c>
      <c r="D28" t="s">
        <v>412</v>
      </c>
      <c r="E28">
        <v>0.675</v>
      </c>
      <c r="F28">
        <v>10.3394</v>
      </c>
      <c r="G28" t="s">
        <v>413</v>
      </c>
      <c r="H28">
        <v>1.673</v>
      </c>
      <c r="I28">
        <v>63.6384</v>
      </c>
      <c r="K28" s="2">
        <v>0.049305555555555554</v>
      </c>
      <c r="L28" s="3">
        <f t="shared" si="0"/>
        <v>284.0493055555556</v>
      </c>
      <c r="M28">
        <f t="shared" si="1"/>
        <v>547.4588984883115</v>
      </c>
      <c r="N28">
        <f t="shared" si="2"/>
        <v>100.08189860886785</v>
      </c>
    </row>
    <row r="29" spans="1:14" ht="12.75">
      <c r="A29" t="s">
        <v>20</v>
      </c>
      <c r="B29" s="1">
        <v>36809</v>
      </c>
      <c r="C29" s="2">
        <v>0.05153935185185185</v>
      </c>
      <c r="D29" t="s">
        <v>412</v>
      </c>
      <c r="E29">
        <v>0.675</v>
      </c>
      <c r="F29">
        <v>9.6303</v>
      </c>
      <c r="G29" t="s">
        <v>413</v>
      </c>
      <c r="H29">
        <v>1.671</v>
      </c>
      <c r="I29">
        <v>61.5836</v>
      </c>
      <c r="K29" s="2">
        <v>0.051388888888888894</v>
      </c>
      <c r="L29" s="3">
        <f t="shared" si="0"/>
        <v>284.0513888888889</v>
      </c>
      <c r="M29">
        <f t="shared" si="1"/>
        <v>509.91289921194516</v>
      </c>
      <c r="N29">
        <f t="shared" si="2"/>
        <v>97.59810972750483</v>
      </c>
    </row>
    <row r="30" spans="1:14" ht="12.75">
      <c r="A30" t="s">
        <v>21</v>
      </c>
      <c r="B30" s="1">
        <v>36809</v>
      </c>
      <c r="C30" s="2">
        <v>0.05363425925925926</v>
      </c>
      <c r="D30" t="s">
        <v>412</v>
      </c>
      <c r="E30">
        <v>0.675</v>
      </c>
      <c r="F30">
        <v>10.2235</v>
      </c>
      <c r="G30" t="s">
        <v>413</v>
      </c>
      <c r="H30">
        <v>1.671</v>
      </c>
      <c r="I30">
        <v>63.4362</v>
      </c>
      <c r="K30" s="2">
        <v>0.05347222222222222</v>
      </c>
      <c r="L30" s="3">
        <f t="shared" si="0"/>
        <v>284.05347222222224</v>
      </c>
      <c r="M30">
        <f t="shared" si="1"/>
        <v>541.322131718983</v>
      </c>
      <c r="N30">
        <f t="shared" si="2"/>
        <v>99.83748449955715</v>
      </c>
    </row>
    <row r="31" spans="1:14" ht="12.75">
      <c r="A31" t="s">
        <v>22</v>
      </c>
      <c r="B31" s="1">
        <v>36809</v>
      </c>
      <c r="C31" s="2">
        <v>0.055717592592592596</v>
      </c>
      <c r="D31" t="s">
        <v>412</v>
      </c>
      <c r="E31">
        <v>0.676</v>
      </c>
      <c r="F31">
        <v>9.878</v>
      </c>
      <c r="G31" t="s">
        <v>413</v>
      </c>
      <c r="H31">
        <v>1.671</v>
      </c>
      <c r="I31">
        <v>61.9061</v>
      </c>
      <c r="K31" s="2">
        <v>0.05555555555555555</v>
      </c>
      <c r="L31" s="3">
        <f t="shared" si="0"/>
        <v>284.05555555555554</v>
      </c>
      <c r="M31">
        <f t="shared" si="1"/>
        <v>523.0283187871192</v>
      </c>
      <c r="N31">
        <f t="shared" si="2"/>
        <v>97.98793935288904</v>
      </c>
    </row>
    <row r="32" spans="1:14" ht="12.75">
      <c r="A32" t="s">
        <v>420</v>
      </c>
      <c r="B32" s="1">
        <v>36809</v>
      </c>
      <c r="C32">
        <f>AVERAGE(C31,C33)</f>
        <v>0.05780092592592592</v>
      </c>
      <c r="D32" t="s">
        <v>412</v>
      </c>
      <c r="E32" t="s">
        <v>420</v>
      </c>
      <c r="F32" t="s">
        <v>420</v>
      </c>
      <c r="G32" t="s">
        <v>413</v>
      </c>
      <c r="H32" t="s">
        <v>420</v>
      </c>
      <c r="I32" t="s">
        <v>420</v>
      </c>
      <c r="K32" s="2">
        <v>0.057638888888888885</v>
      </c>
      <c r="L32" s="3">
        <f t="shared" si="0"/>
        <v>284.0576388888889</v>
      </c>
      <c r="M32" t="s">
        <v>420</v>
      </c>
      <c r="N32" t="s">
        <v>420</v>
      </c>
    </row>
    <row r="33" spans="1:14" ht="12.75">
      <c r="A33" t="s">
        <v>23</v>
      </c>
      <c r="B33" s="1">
        <v>36809</v>
      </c>
      <c r="C33" s="2">
        <v>0.059884259259259255</v>
      </c>
      <c r="D33" t="s">
        <v>412</v>
      </c>
      <c r="E33">
        <v>0.675</v>
      </c>
      <c r="F33">
        <v>9.6944</v>
      </c>
      <c r="G33" t="s">
        <v>413</v>
      </c>
      <c r="H33">
        <v>1.671</v>
      </c>
      <c r="I33">
        <v>62.578</v>
      </c>
      <c r="K33" s="2">
        <v>0.059722222222222225</v>
      </c>
      <c r="L33" s="3">
        <f t="shared" si="0"/>
        <v>284.0597222222222</v>
      </c>
      <c r="M33">
        <f t="shared" si="1"/>
        <v>513.3069177616774</v>
      </c>
      <c r="N33">
        <f t="shared" si="2"/>
        <v>98.80011462512374</v>
      </c>
    </row>
    <row r="34" spans="1:14" ht="12.75">
      <c r="A34" t="s">
        <v>24</v>
      </c>
      <c r="B34" s="1">
        <v>36809</v>
      </c>
      <c r="C34" s="2">
        <v>0.061967592592592595</v>
      </c>
      <c r="D34" t="s">
        <v>412</v>
      </c>
      <c r="E34">
        <v>0.676</v>
      </c>
      <c r="F34">
        <v>10.0947</v>
      </c>
      <c r="G34" t="s">
        <v>413</v>
      </c>
      <c r="H34">
        <v>1.673</v>
      </c>
      <c r="I34">
        <v>62.3892</v>
      </c>
      <c r="K34" s="2">
        <v>0.06180555555555556</v>
      </c>
      <c r="L34" s="3">
        <f t="shared" si="0"/>
        <v>284.06180555555557</v>
      </c>
      <c r="M34">
        <f t="shared" si="1"/>
        <v>534.5023253351218</v>
      </c>
      <c r="N34">
        <f t="shared" si="2"/>
        <v>98.57189808784454</v>
      </c>
    </row>
    <row r="35" spans="1:14" ht="12.75">
      <c r="A35" t="s">
        <v>25</v>
      </c>
      <c r="B35" s="1">
        <v>36809</v>
      </c>
      <c r="C35" s="2">
        <v>0.06405092592592593</v>
      </c>
      <c r="D35" t="s">
        <v>412</v>
      </c>
      <c r="E35">
        <v>0.676</v>
      </c>
      <c r="F35">
        <v>9.888</v>
      </c>
      <c r="G35" t="s">
        <v>413</v>
      </c>
      <c r="H35">
        <v>1.673</v>
      </c>
      <c r="I35">
        <v>61.8911</v>
      </c>
      <c r="K35" s="2">
        <v>0.06388888888888888</v>
      </c>
      <c r="L35" s="3">
        <f t="shared" si="0"/>
        <v>284.06388888888887</v>
      </c>
      <c r="M35">
        <f t="shared" si="1"/>
        <v>523.5578068604004</v>
      </c>
      <c r="N35">
        <f t="shared" si="2"/>
        <v>97.96980774240609</v>
      </c>
    </row>
    <row r="36" spans="1:14" ht="12.75">
      <c r="A36" t="s">
        <v>420</v>
      </c>
      <c r="B36" s="1">
        <v>36809</v>
      </c>
      <c r="C36">
        <f>AVERAGE(C35,C37)</f>
        <v>0.0661400462962963</v>
      </c>
      <c r="D36" t="s">
        <v>412</v>
      </c>
      <c r="E36" t="s">
        <v>420</v>
      </c>
      <c r="F36" t="s">
        <v>420</v>
      </c>
      <c r="G36" t="s">
        <v>413</v>
      </c>
      <c r="H36" t="s">
        <v>420</v>
      </c>
      <c r="I36" t="s">
        <v>420</v>
      </c>
      <c r="K36" s="2">
        <v>0.06597222222222222</v>
      </c>
      <c r="L36" s="3">
        <f t="shared" si="0"/>
        <v>284.06597222222223</v>
      </c>
      <c r="M36" t="s">
        <v>420</v>
      </c>
      <c r="N36" t="s">
        <v>420</v>
      </c>
    </row>
    <row r="37" spans="1:14" ht="12.75">
      <c r="A37" t="s">
        <v>26</v>
      </c>
      <c r="B37" s="1">
        <v>36809</v>
      </c>
      <c r="C37" s="2">
        <v>0.06822916666666666</v>
      </c>
      <c r="D37" t="s">
        <v>412</v>
      </c>
      <c r="E37">
        <v>0.675</v>
      </c>
      <c r="F37">
        <v>9.8704</v>
      </c>
      <c r="G37" t="s">
        <v>413</v>
      </c>
      <c r="H37">
        <v>1.673</v>
      </c>
      <c r="I37">
        <v>60.5677</v>
      </c>
      <c r="K37" s="2">
        <v>0.06805555555555555</v>
      </c>
      <c r="L37" s="3">
        <f t="shared" si="0"/>
        <v>284.06805555555553</v>
      </c>
      <c r="M37">
        <f t="shared" si="1"/>
        <v>522.6259078514256</v>
      </c>
      <c r="N37">
        <f t="shared" si="2"/>
        <v>96.3701161881936</v>
      </c>
    </row>
    <row r="38" spans="1:14" ht="12.75">
      <c r="A38" t="s">
        <v>27</v>
      </c>
      <c r="B38" s="1">
        <v>36809</v>
      </c>
      <c r="C38" s="2">
        <v>0.0703125</v>
      </c>
      <c r="D38" t="s">
        <v>412</v>
      </c>
      <c r="E38">
        <v>0.675</v>
      </c>
      <c r="F38">
        <v>10.806</v>
      </c>
      <c r="G38" t="s">
        <v>413</v>
      </c>
      <c r="H38">
        <v>1.671</v>
      </c>
      <c r="I38">
        <v>62.0072</v>
      </c>
      <c r="K38" s="2">
        <v>0.07013888888888889</v>
      </c>
      <c r="L38" s="3">
        <f t="shared" si="0"/>
        <v>284.0701388888889</v>
      </c>
      <c r="M38">
        <f t="shared" si="1"/>
        <v>572.1648119876099</v>
      </c>
      <c r="N38">
        <f t="shared" si="2"/>
        <v>98.11014640754445</v>
      </c>
    </row>
    <row r="39" spans="1:14" ht="12.75">
      <c r="A39" t="s">
        <v>28</v>
      </c>
      <c r="B39" s="1">
        <v>36809</v>
      </c>
      <c r="C39" s="2">
        <v>0.07239583333333334</v>
      </c>
      <c r="D39" t="s">
        <v>412</v>
      </c>
      <c r="E39">
        <v>0.675</v>
      </c>
      <c r="F39">
        <v>8.9436</v>
      </c>
      <c r="G39" t="s">
        <v>413</v>
      </c>
      <c r="H39">
        <v>1.671</v>
      </c>
      <c r="I39">
        <v>61.4437</v>
      </c>
      <c r="K39" s="2">
        <v>0.07222222222222223</v>
      </c>
      <c r="L39" s="3">
        <f t="shared" si="0"/>
        <v>284.0722222222222</v>
      </c>
      <c r="M39">
        <f t="shared" si="1"/>
        <v>473.5529532197287</v>
      </c>
      <c r="N39">
        <f t="shared" si="2"/>
        <v>97.42900224040017</v>
      </c>
    </row>
    <row r="40" spans="1:14" ht="12.75">
      <c r="A40" t="s">
        <v>29</v>
      </c>
      <c r="B40" s="1">
        <v>36809</v>
      </c>
      <c r="C40" s="2">
        <v>0.07453703703703704</v>
      </c>
      <c r="D40" t="s">
        <v>412</v>
      </c>
      <c r="E40">
        <v>0.675</v>
      </c>
      <c r="F40">
        <v>10.4154</v>
      </c>
      <c r="G40" t="s">
        <v>413</v>
      </c>
      <c r="H40">
        <v>1.671</v>
      </c>
      <c r="I40">
        <v>60.6684</v>
      </c>
      <c r="K40" s="2">
        <v>0.07430555555555556</v>
      </c>
      <c r="L40" s="3">
        <f t="shared" si="0"/>
        <v>284.07430555555555</v>
      </c>
      <c r="M40">
        <f t="shared" si="1"/>
        <v>551.4830078452483</v>
      </c>
      <c r="N40">
        <f t="shared" si="2"/>
        <v>96.49183973323608</v>
      </c>
    </row>
    <row r="41" spans="1:14" ht="12.75">
      <c r="A41" t="s">
        <v>30</v>
      </c>
      <c r="B41" s="1">
        <v>36809</v>
      </c>
      <c r="C41" s="2">
        <v>0.0765625</v>
      </c>
      <c r="D41" t="s">
        <v>412</v>
      </c>
      <c r="E41">
        <v>0.675</v>
      </c>
      <c r="F41">
        <v>9.9656</v>
      </c>
      <c r="G41" t="s">
        <v>413</v>
      </c>
      <c r="H41">
        <v>1.671</v>
      </c>
      <c r="I41">
        <v>63.0932</v>
      </c>
      <c r="K41" s="2">
        <v>0.0763888888888889</v>
      </c>
      <c r="L41" s="3">
        <f t="shared" si="0"/>
        <v>284.0763888888889</v>
      </c>
      <c r="M41">
        <f t="shared" si="1"/>
        <v>527.6666343090621</v>
      </c>
      <c r="N41">
        <f t="shared" si="2"/>
        <v>99.42287500651281</v>
      </c>
    </row>
    <row r="42" spans="1:14" ht="12.75">
      <c r="A42" t="s">
        <v>31</v>
      </c>
      <c r="B42" s="1">
        <v>36809</v>
      </c>
      <c r="C42" s="2">
        <v>0.07864583333333333</v>
      </c>
      <c r="D42" t="s">
        <v>412</v>
      </c>
      <c r="E42">
        <v>0.675</v>
      </c>
      <c r="F42">
        <v>10.5751</v>
      </c>
      <c r="G42" t="s">
        <v>413</v>
      </c>
      <c r="H42">
        <v>1.671</v>
      </c>
      <c r="I42">
        <v>61.6963</v>
      </c>
      <c r="K42" s="2">
        <v>0.07847222222222222</v>
      </c>
      <c r="L42" s="3">
        <f t="shared" si="0"/>
        <v>284.0784722222222</v>
      </c>
      <c r="M42">
        <f t="shared" si="1"/>
        <v>559.9389323755482</v>
      </c>
      <c r="N42">
        <f t="shared" si="2"/>
        <v>97.73433856093368</v>
      </c>
    </row>
    <row r="43" spans="1:14" ht="12.75">
      <c r="A43" t="s">
        <v>32</v>
      </c>
      <c r="B43" s="1">
        <v>36809</v>
      </c>
      <c r="C43" s="2">
        <v>0.08072916666666667</v>
      </c>
      <c r="D43" t="s">
        <v>412</v>
      </c>
      <c r="E43">
        <v>0.675</v>
      </c>
      <c r="F43">
        <v>9.34</v>
      </c>
      <c r="G43" t="s">
        <v>413</v>
      </c>
      <c r="H43">
        <v>1.671</v>
      </c>
      <c r="I43">
        <v>60.9273</v>
      </c>
      <c r="K43" s="2">
        <v>0.08055555555555556</v>
      </c>
      <c r="L43" s="3">
        <f t="shared" si="0"/>
        <v>284.0805555555556</v>
      </c>
      <c r="M43">
        <f t="shared" si="1"/>
        <v>494.54186044459345</v>
      </c>
      <c r="N43">
        <f t="shared" si="2"/>
        <v>96.80479133017246</v>
      </c>
    </row>
    <row r="44" spans="1:14" ht="12.75">
      <c r="A44" t="s">
        <v>33</v>
      </c>
      <c r="B44" s="1">
        <v>36809</v>
      </c>
      <c r="C44" s="2">
        <v>0.08282407407407406</v>
      </c>
      <c r="D44" t="s">
        <v>412</v>
      </c>
      <c r="E44">
        <v>0.676</v>
      </c>
      <c r="F44">
        <v>9.9072</v>
      </c>
      <c r="G44" t="s">
        <v>413</v>
      </c>
      <c r="H44">
        <v>1.673</v>
      </c>
      <c r="I44">
        <v>62.5068</v>
      </c>
      <c r="K44" s="2">
        <v>0.08263888888888889</v>
      </c>
      <c r="L44" s="3">
        <f t="shared" si="0"/>
        <v>284.0826388888889</v>
      </c>
      <c r="M44">
        <f t="shared" si="1"/>
        <v>524.5744239611001</v>
      </c>
      <c r="N44">
        <f t="shared" si="2"/>
        <v>98.71404991403114</v>
      </c>
    </row>
    <row r="45" spans="1:17" ht="12.75">
      <c r="A45" t="s">
        <v>34</v>
      </c>
      <c r="B45" s="1">
        <v>36809</v>
      </c>
      <c r="C45" s="2">
        <v>0.08490740740740742</v>
      </c>
      <c r="D45" t="s">
        <v>412</v>
      </c>
      <c r="E45">
        <v>0.676</v>
      </c>
      <c r="F45">
        <v>9.8134</v>
      </c>
      <c r="G45" t="s">
        <v>413</v>
      </c>
      <c r="H45">
        <v>1.671</v>
      </c>
      <c r="I45">
        <v>206.0414</v>
      </c>
      <c r="K45" s="2">
        <v>0.08472222222222221</v>
      </c>
      <c r="L45" s="3">
        <f t="shared" si="0"/>
        <v>284.08472222222224</v>
      </c>
      <c r="M45" t="s">
        <v>420</v>
      </c>
      <c r="N45" t="s">
        <v>420</v>
      </c>
      <c r="P45" t="s">
        <v>421</v>
      </c>
      <c r="Q45" t="s">
        <v>412</v>
      </c>
    </row>
    <row r="46" spans="1:14" ht="12.75">
      <c r="A46" t="s">
        <v>35</v>
      </c>
      <c r="B46" s="1">
        <v>36809</v>
      </c>
      <c r="C46" s="2">
        <v>0.08699074074074074</v>
      </c>
      <c r="D46" t="s">
        <v>412</v>
      </c>
      <c r="E46">
        <v>0.675</v>
      </c>
      <c r="F46">
        <v>9.3566</v>
      </c>
      <c r="G46" t="s">
        <v>413</v>
      </c>
      <c r="H46">
        <v>1.671</v>
      </c>
      <c r="I46">
        <v>201.2537</v>
      </c>
      <c r="K46" s="2">
        <v>0.08680555555555557</v>
      </c>
      <c r="L46" s="3">
        <f t="shared" si="0"/>
        <v>284.08680555555554</v>
      </c>
      <c r="M46" t="s">
        <v>420</v>
      </c>
      <c r="N46" t="s">
        <v>420</v>
      </c>
    </row>
    <row r="47" spans="1:17" ht="12.75">
      <c r="A47" t="s">
        <v>36</v>
      </c>
      <c r="B47" s="1">
        <v>36809</v>
      </c>
      <c r="C47" s="2">
        <v>0.08907407407407408</v>
      </c>
      <c r="D47" t="s">
        <v>412</v>
      </c>
      <c r="E47">
        <v>0.676</v>
      </c>
      <c r="F47">
        <v>9.1767</v>
      </c>
      <c r="G47" t="s">
        <v>413</v>
      </c>
      <c r="H47">
        <v>1.673</v>
      </c>
      <c r="I47">
        <v>207.6727</v>
      </c>
      <c r="K47" s="2">
        <v>0.08888888888888889</v>
      </c>
      <c r="L47" s="3">
        <f t="shared" si="0"/>
        <v>284.0888888888889</v>
      </c>
      <c r="M47" t="s">
        <v>420</v>
      </c>
      <c r="N47" t="s">
        <v>420</v>
      </c>
      <c r="P47">
        <f>AVERAGE(I46:I48)</f>
        <v>205.29143333333332</v>
      </c>
      <c r="Q47">
        <f>AVERAGE(F46:F48)</f>
        <v>9.388866666666667</v>
      </c>
    </row>
    <row r="48" spans="1:17" ht="12.75">
      <c r="A48" t="s">
        <v>37</v>
      </c>
      <c r="B48" s="1">
        <v>36809</v>
      </c>
      <c r="C48" s="2">
        <v>0.09115740740740741</v>
      </c>
      <c r="D48" t="s">
        <v>412</v>
      </c>
      <c r="E48">
        <v>0.676</v>
      </c>
      <c r="F48">
        <v>9.6333</v>
      </c>
      <c r="G48" t="s">
        <v>413</v>
      </c>
      <c r="H48">
        <v>1.673</v>
      </c>
      <c r="I48">
        <v>206.9479</v>
      </c>
      <c r="K48" s="2">
        <v>0.09097222222222222</v>
      </c>
      <c r="L48" s="3">
        <f t="shared" si="0"/>
        <v>284.0909722222222</v>
      </c>
      <c r="M48" t="s">
        <v>420</v>
      </c>
      <c r="N48" t="s">
        <v>420</v>
      </c>
      <c r="P48">
        <f>STDEV(I46:I48)</f>
        <v>3.515508727530559</v>
      </c>
      <c r="Q48">
        <f>STDEV(F46:F48)</f>
        <v>0.230003789823856</v>
      </c>
    </row>
    <row r="49" spans="1:14" ht="12.75">
      <c r="A49" t="s">
        <v>38</v>
      </c>
      <c r="B49" s="1">
        <v>36809</v>
      </c>
      <c r="C49" s="2">
        <v>0.09324074074074074</v>
      </c>
      <c r="D49" t="s">
        <v>412</v>
      </c>
      <c r="E49">
        <v>0.676</v>
      </c>
      <c r="F49">
        <v>9.51</v>
      </c>
      <c r="G49" t="s">
        <v>413</v>
      </c>
      <c r="H49">
        <v>1.673</v>
      </c>
      <c r="I49">
        <v>69.6507</v>
      </c>
      <c r="K49" s="2">
        <v>0.09305555555555556</v>
      </c>
      <c r="L49" s="3">
        <f t="shared" si="0"/>
        <v>284.09305555555557</v>
      </c>
      <c r="M49">
        <f aca="true" t="shared" si="3" ref="M49:M112">500*F49/AVERAGE($Q$207,$Q$47)</f>
        <v>506.0080698798386</v>
      </c>
      <c r="N49">
        <f>(277-103)/(-62+(AVERAGE($P$207,$P$47)))*I49+277-((277-103)/(-62+(AVERAGE($P$207,$P$47)))*210)</f>
        <v>104.49381148471736</v>
      </c>
    </row>
    <row r="50" spans="1:14" ht="12.75">
      <c r="A50" t="s">
        <v>39</v>
      </c>
      <c r="B50" s="1">
        <v>36809</v>
      </c>
      <c r="C50" s="2">
        <v>0.09532407407407407</v>
      </c>
      <c r="D50" t="s">
        <v>412</v>
      </c>
      <c r="E50">
        <v>0.675</v>
      </c>
      <c r="F50">
        <v>10.6696</v>
      </c>
      <c r="G50" t="s">
        <v>413</v>
      </c>
      <c r="H50">
        <v>1.671</v>
      </c>
      <c r="I50">
        <v>63.5304</v>
      </c>
      <c r="K50" s="2">
        <v>0.09513888888888888</v>
      </c>
      <c r="L50" s="3">
        <f t="shared" si="0"/>
        <v>284.09513888888887</v>
      </c>
      <c r="M50">
        <f t="shared" si="3"/>
        <v>567.7080654458388</v>
      </c>
      <c r="N50">
        <f aca="true" t="shared" si="4" ref="N50:N113">(277-103)/(-62+(AVERAGE($P$207,$P$47)))*I50+277-((277-103)/(-62+(AVERAGE($P$207,$P$47)))*210)</f>
        <v>96.97122586747463</v>
      </c>
    </row>
    <row r="51" spans="1:14" ht="12.75">
      <c r="A51" t="s">
        <v>40</v>
      </c>
      <c r="B51" s="1">
        <v>36809</v>
      </c>
      <c r="C51" s="2">
        <v>0.09741898148148148</v>
      </c>
      <c r="D51" t="s">
        <v>412</v>
      </c>
      <c r="E51">
        <v>0.675</v>
      </c>
      <c r="F51">
        <v>10.2676</v>
      </c>
      <c r="G51" t="s">
        <v>413</v>
      </c>
      <c r="H51">
        <v>1.673</v>
      </c>
      <c r="I51">
        <v>60.6792</v>
      </c>
      <c r="K51" s="2">
        <v>0.09722222222222222</v>
      </c>
      <c r="L51" s="3">
        <f t="shared" si="0"/>
        <v>284.09722222222223</v>
      </c>
      <c r="M51">
        <f t="shared" si="3"/>
        <v>546.318449873631</v>
      </c>
      <c r="N51">
        <f t="shared" si="4"/>
        <v>93.4667577675641</v>
      </c>
    </row>
    <row r="52" spans="1:14" ht="12.75">
      <c r="A52" t="s">
        <v>41</v>
      </c>
      <c r="B52" s="1">
        <v>36809</v>
      </c>
      <c r="C52" s="2">
        <v>0.09950231481481482</v>
      </c>
      <c r="D52" t="s">
        <v>412</v>
      </c>
      <c r="E52">
        <v>0.675</v>
      </c>
      <c r="F52">
        <v>10.2984</v>
      </c>
      <c r="G52" t="s">
        <v>413</v>
      </c>
      <c r="H52">
        <v>1.671</v>
      </c>
      <c r="I52">
        <v>63.2192</v>
      </c>
      <c r="K52" s="2">
        <v>0.09930555555555555</v>
      </c>
      <c r="L52" s="3">
        <f t="shared" si="0"/>
        <v>284.09930555555553</v>
      </c>
      <c r="M52">
        <f t="shared" si="3"/>
        <v>547.957256240855</v>
      </c>
      <c r="N52">
        <f t="shared" si="4"/>
        <v>96.58872359731043</v>
      </c>
    </row>
    <row r="53" spans="1:14" ht="12.75">
      <c r="A53" t="s">
        <v>420</v>
      </c>
      <c r="B53" s="1">
        <v>36809</v>
      </c>
      <c r="C53">
        <f>AVERAGE(C52,C54)</f>
        <v>0.10158564814814815</v>
      </c>
      <c r="D53" t="s">
        <v>412</v>
      </c>
      <c r="E53" t="s">
        <v>420</v>
      </c>
      <c r="F53" t="s">
        <v>420</v>
      </c>
      <c r="G53" t="s">
        <v>413</v>
      </c>
      <c r="H53" t="s">
        <v>420</v>
      </c>
      <c r="I53" t="s">
        <v>420</v>
      </c>
      <c r="K53" s="2">
        <v>0.1013888888888889</v>
      </c>
      <c r="L53" s="3">
        <f t="shared" si="0"/>
        <v>284.1013888888889</v>
      </c>
      <c r="M53" t="s">
        <v>420</v>
      </c>
      <c r="N53" t="s">
        <v>420</v>
      </c>
    </row>
    <row r="54" spans="1:14" ht="12.75">
      <c r="A54" t="s">
        <v>42</v>
      </c>
      <c r="B54" s="1">
        <v>36809</v>
      </c>
      <c r="C54" s="2">
        <v>0.10366898148148147</v>
      </c>
      <c r="D54" t="s">
        <v>412</v>
      </c>
      <c r="E54">
        <v>0.676</v>
      </c>
      <c r="F54">
        <v>10.3858</v>
      </c>
      <c r="G54" t="s">
        <v>413</v>
      </c>
      <c r="H54">
        <v>1.673</v>
      </c>
      <c r="I54">
        <v>61.0984</v>
      </c>
      <c r="K54" s="2">
        <v>0.10347222222222223</v>
      </c>
      <c r="L54" s="3">
        <f t="shared" si="0"/>
        <v>284.1034722222222</v>
      </c>
      <c r="M54">
        <f t="shared" si="3"/>
        <v>552.6076353478472</v>
      </c>
      <c r="N54">
        <f t="shared" si="4"/>
        <v>93.98200504151276</v>
      </c>
    </row>
    <row r="55" spans="1:14" ht="12.75">
      <c r="A55" t="s">
        <v>43</v>
      </c>
      <c r="B55" s="1">
        <v>36809</v>
      </c>
      <c r="C55" s="2">
        <v>0.1057523148148148</v>
      </c>
      <c r="D55" t="s">
        <v>412</v>
      </c>
      <c r="E55">
        <v>0.676</v>
      </c>
      <c r="F55">
        <v>9.4875</v>
      </c>
      <c r="G55" t="s">
        <v>413</v>
      </c>
      <c r="H55">
        <v>1.673</v>
      </c>
      <c r="I55">
        <v>59.6517</v>
      </c>
      <c r="K55" s="2">
        <v>0.10555555555555556</v>
      </c>
      <c r="L55" s="3">
        <f t="shared" si="0"/>
        <v>284.10555555555555</v>
      </c>
      <c r="M55">
        <f t="shared" si="3"/>
        <v>504.81088990378225</v>
      </c>
      <c r="N55">
        <f t="shared" si="4"/>
        <v>92.20383655100335</v>
      </c>
    </row>
    <row r="56" spans="1:14" ht="12.75">
      <c r="A56" t="s">
        <v>44</v>
      </c>
      <c r="B56" s="1">
        <v>36809</v>
      </c>
      <c r="C56" s="2">
        <v>0.10783564814814815</v>
      </c>
      <c r="D56" t="s">
        <v>412</v>
      </c>
      <c r="E56">
        <v>0.676</v>
      </c>
      <c r="F56">
        <v>9.9544</v>
      </c>
      <c r="G56" t="s">
        <v>413</v>
      </c>
      <c r="H56">
        <v>1.675</v>
      </c>
      <c r="I56">
        <v>61.2138</v>
      </c>
      <c r="K56" s="2">
        <v>0.1076388888888889</v>
      </c>
      <c r="L56" s="3">
        <f t="shared" si="0"/>
        <v>284.1076388888889</v>
      </c>
      <c r="M56">
        <f t="shared" si="3"/>
        <v>529.6537046069259</v>
      </c>
      <c r="N56">
        <f t="shared" si="4"/>
        <v>94.12384553629732</v>
      </c>
    </row>
    <row r="57" spans="1:14" ht="12.75">
      <c r="A57" t="s">
        <v>45</v>
      </c>
      <c r="B57" s="1">
        <v>36809</v>
      </c>
      <c r="C57" s="2">
        <v>0.10991898148148148</v>
      </c>
      <c r="D57" t="s">
        <v>412</v>
      </c>
      <c r="E57">
        <v>0.678</v>
      </c>
      <c r="F57">
        <v>9.766</v>
      </c>
      <c r="G57" t="s">
        <v>413</v>
      </c>
      <c r="H57">
        <v>1.675</v>
      </c>
      <c r="I57">
        <v>63.7848</v>
      </c>
      <c r="K57" s="2">
        <v>0.10972222222222222</v>
      </c>
      <c r="L57" s="3">
        <f t="shared" si="0"/>
        <v>284.1097222222222</v>
      </c>
      <c r="M57">
        <f t="shared" si="3"/>
        <v>519.6293176074137</v>
      </c>
      <c r="N57">
        <f t="shared" si="4"/>
        <v>97.28391409861143</v>
      </c>
    </row>
    <row r="58" spans="1:14" ht="12.75">
      <c r="A58" t="s">
        <v>46</v>
      </c>
      <c r="B58" s="1">
        <v>36809</v>
      </c>
      <c r="C58" s="2">
        <v>0.11200231481481482</v>
      </c>
      <c r="D58" t="s">
        <v>412</v>
      </c>
      <c r="E58">
        <v>0.676</v>
      </c>
      <c r="F58">
        <v>10.0041</v>
      </c>
      <c r="G58" t="s">
        <v>413</v>
      </c>
      <c r="H58">
        <v>1.673</v>
      </c>
      <c r="I58">
        <v>61.9817</v>
      </c>
      <c r="K58" s="2">
        <v>0.11180555555555556</v>
      </c>
      <c r="L58" s="3">
        <f t="shared" si="0"/>
        <v>284.1118055555556</v>
      </c>
      <c r="M58">
        <f t="shared" si="3"/>
        <v>532.2981421540371</v>
      </c>
      <c r="N58">
        <f t="shared" si="4"/>
        <v>95.06768709561317</v>
      </c>
    </row>
    <row r="59" spans="1:14" ht="12.75">
      <c r="A59" t="s">
        <v>47</v>
      </c>
      <c r="B59" s="1">
        <v>36809</v>
      </c>
      <c r="C59" s="2">
        <v>0.11409722222222222</v>
      </c>
      <c r="D59" t="s">
        <v>412</v>
      </c>
      <c r="E59">
        <v>0.675</v>
      </c>
      <c r="F59">
        <v>10.1754</v>
      </c>
      <c r="G59" t="s">
        <v>413</v>
      </c>
      <c r="H59">
        <v>1.673</v>
      </c>
      <c r="I59">
        <v>60.4472</v>
      </c>
      <c r="K59" s="2">
        <v>0.11388888888888889</v>
      </c>
      <c r="L59" s="3">
        <f t="shared" si="0"/>
        <v>284.1138888888889</v>
      </c>
      <c r="M59">
        <f t="shared" si="3"/>
        <v>541.4126723717466</v>
      </c>
      <c r="N59">
        <f t="shared" si="4"/>
        <v>93.18160183350852</v>
      </c>
    </row>
    <row r="60" spans="1:14" ht="12.75">
      <c r="A60" t="s">
        <v>48</v>
      </c>
      <c r="B60" s="1">
        <v>36809</v>
      </c>
      <c r="C60" s="2">
        <v>0.11623842592592593</v>
      </c>
      <c r="D60" t="s">
        <v>412</v>
      </c>
      <c r="E60">
        <v>0.676</v>
      </c>
      <c r="F60">
        <v>9.3639</v>
      </c>
      <c r="G60" t="s">
        <v>413</v>
      </c>
      <c r="H60">
        <v>1.673</v>
      </c>
      <c r="I60">
        <v>61.0903</v>
      </c>
      <c r="K60" s="2">
        <v>0.11597222222222221</v>
      </c>
      <c r="L60" s="3">
        <f t="shared" si="0"/>
        <v>284.11597222222224</v>
      </c>
      <c r="M60">
        <f t="shared" si="3"/>
        <v>498.2343812353124</v>
      </c>
      <c r="N60">
        <f t="shared" si="4"/>
        <v>93.97204916622894</v>
      </c>
    </row>
    <row r="61" spans="1:14" ht="12.75">
      <c r="A61" t="s">
        <v>49</v>
      </c>
      <c r="B61" s="1">
        <v>36809</v>
      </c>
      <c r="C61" s="2">
        <v>0.11826388888888889</v>
      </c>
      <c r="D61" t="s">
        <v>412</v>
      </c>
      <c r="E61">
        <v>0.675</v>
      </c>
      <c r="F61">
        <v>9.3536</v>
      </c>
      <c r="G61" t="s">
        <v>413</v>
      </c>
      <c r="H61">
        <v>1.673</v>
      </c>
      <c r="I61">
        <v>60.5509</v>
      </c>
      <c r="K61" s="2">
        <v>0.11805555555555557</v>
      </c>
      <c r="L61" s="3">
        <f t="shared" si="0"/>
        <v>284.11805555555554</v>
      </c>
      <c r="M61">
        <f t="shared" si="3"/>
        <v>497.68633884627326</v>
      </c>
      <c r="N61">
        <f t="shared" si="4"/>
        <v>93.30906161954971</v>
      </c>
    </row>
    <row r="62" spans="1:14" ht="12.75">
      <c r="A62" t="s">
        <v>50</v>
      </c>
      <c r="B62" s="1">
        <v>36809</v>
      </c>
      <c r="C62" s="2">
        <v>0.12034722222222222</v>
      </c>
      <c r="D62" t="s">
        <v>412</v>
      </c>
      <c r="E62">
        <v>0.675</v>
      </c>
      <c r="F62">
        <v>9.9917</v>
      </c>
      <c r="G62" t="s">
        <v>413</v>
      </c>
      <c r="H62">
        <v>1.671</v>
      </c>
      <c r="I62">
        <v>61.636</v>
      </c>
      <c r="K62" s="2">
        <v>0.12013888888888889</v>
      </c>
      <c r="L62" s="3">
        <f t="shared" si="0"/>
        <v>284.1201388888889</v>
      </c>
      <c r="M62">
        <f t="shared" si="3"/>
        <v>531.6383629672328</v>
      </c>
      <c r="N62">
        <f t="shared" si="4"/>
        <v>94.64278017146222</v>
      </c>
    </row>
    <row r="63" spans="1:14" ht="12.75">
      <c r="A63" t="s">
        <v>51</v>
      </c>
      <c r="B63" s="1">
        <v>36809</v>
      </c>
      <c r="C63" s="2">
        <v>0.12243055555555556</v>
      </c>
      <c r="D63" t="s">
        <v>412</v>
      </c>
      <c r="E63">
        <v>0.675</v>
      </c>
      <c r="F63">
        <v>9.6065</v>
      </c>
      <c r="G63" t="s">
        <v>413</v>
      </c>
      <c r="H63">
        <v>1.673</v>
      </c>
      <c r="I63">
        <v>60.5496</v>
      </c>
      <c r="K63" s="2">
        <v>0.12222222222222223</v>
      </c>
      <c r="L63" s="3">
        <f t="shared" si="0"/>
        <v>284.1222222222222</v>
      </c>
      <c r="M63">
        <f t="shared" si="3"/>
        <v>511.1426417771472</v>
      </c>
      <c r="N63">
        <f t="shared" si="4"/>
        <v>93.30746376302272</v>
      </c>
    </row>
    <row r="64" spans="1:14" ht="12.75">
      <c r="A64" t="s">
        <v>52</v>
      </c>
      <c r="B64" s="1">
        <v>36809</v>
      </c>
      <c r="C64" s="2">
        <v>0.12451388888888888</v>
      </c>
      <c r="D64" t="s">
        <v>412</v>
      </c>
      <c r="E64">
        <v>0.675</v>
      </c>
      <c r="F64">
        <v>9.6665</v>
      </c>
      <c r="G64" t="s">
        <v>413</v>
      </c>
      <c r="H64">
        <v>1.673</v>
      </c>
      <c r="I64">
        <v>62.9544</v>
      </c>
      <c r="K64" s="2">
        <v>0.12430555555555556</v>
      </c>
      <c r="L64" s="3">
        <f t="shared" si="0"/>
        <v>284.12430555555557</v>
      </c>
      <c r="M64">
        <f t="shared" si="3"/>
        <v>514.3351217132976</v>
      </c>
      <c r="N64">
        <f t="shared" si="4"/>
        <v>96.26325251395735</v>
      </c>
    </row>
    <row r="65" spans="1:14" ht="12.75">
      <c r="A65" t="s">
        <v>53</v>
      </c>
      <c r="B65" s="1">
        <v>36809</v>
      </c>
      <c r="C65" s="2">
        <v>0.1266087962962963</v>
      </c>
      <c r="D65" t="s">
        <v>412</v>
      </c>
      <c r="E65">
        <v>0.675</v>
      </c>
      <c r="F65">
        <v>8.9974</v>
      </c>
      <c r="G65" t="s">
        <v>413</v>
      </c>
      <c r="H65">
        <v>1.673</v>
      </c>
      <c r="I65">
        <v>59.085</v>
      </c>
      <c r="K65" s="2">
        <v>0.12638888888888888</v>
      </c>
      <c r="L65" s="3">
        <f t="shared" si="0"/>
        <v>284.12638888888887</v>
      </c>
      <c r="M65">
        <f t="shared" si="3"/>
        <v>478.73364962532713</v>
      </c>
      <c r="N65">
        <f t="shared" si="4"/>
        <v>91.50729401725636</v>
      </c>
    </row>
    <row r="66" spans="1:14" ht="12.75">
      <c r="A66" t="s">
        <v>54</v>
      </c>
      <c r="B66" s="1">
        <v>36809</v>
      </c>
      <c r="C66" s="2">
        <v>0.12869212962962964</v>
      </c>
      <c r="D66" t="s">
        <v>412</v>
      </c>
      <c r="E66">
        <v>0.676</v>
      </c>
      <c r="F66">
        <v>8.9495</v>
      </c>
      <c r="G66" t="s">
        <v>413</v>
      </c>
      <c r="H66">
        <v>1.673</v>
      </c>
      <c r="I66">
        <v>62.274</v>
      </c>
      <c r="K66" s="2">
        <v>0.12847222222222224</v>
      </c>
      <c r="L66" s="3">
        <f t="shared" si="0"/>
        <v>284.12847222222223</v>
      </c>
      <c r="M66">
        <f t="shared" si="3"/>
        <v>476.1849864763003</v>
      </c>
      <c r="N66">
        <f t="shared" si="4"/>
        <v>95.42695899011505</v>
      </c>
    </row>
    <row r="67" spans="1:14" ht="12.75">
      <c r="A67" t="s">
        <v>55</v>
      </c>
      <c r="B67" s="1">
        <v>36809</v>
      </c>
      <c r="C67" s="2">
        <v>0.13077546296296297</v>
      </c>
      <c r="D67" t="s">
        <v>412</v>
      </c>
      <c r="E67">
        <v>0.675</v>
      </c>
      <c r="F67">
        <v>9.4229</v>
      </c>
      <c r="G67" t="s">
        <v>413</v>
      </c>
      <c r="H67">
        <v>1.671</v>
      </c>
      <c r="I67">
        <v>60.4944</v>
      </c>
      <c r="K67" s="2">
        <v>0.13055555555555556</v>
      </c>
      <c r="L67" s="3">
        <f t="shared" si="0"/>
        <v>284.13055555555553</v>
      </c>
      <c r="M67">
        <f t="shared" si="3"/>
        <v>501.37365317252693</v>
      </c>
      <c r="N67">
        <f t="shared" si="4"/>
        <v>93.239616316644</v>
      </c>
    </row>
    <row r="68" spans="1:14" ht="12.75">
      <c r="A68" t="s">
        <v>420</v>
      </c>
      <c r="B68" s="1">
        <v>36809</v>
      </c>
      <c r="C68">
        <f>AVERAGE(C67,C69)</f>
        <v>0.1328587962962963</v>
      </c>
      <c r="D68" t="s">
        <v>412</v>
      </c>
      <c r="E68" t="s">
        <v>420</v>
      </c>
      <c r="F68" t="s">
        <v>420</v>
      </c>
      <c r="G68" t="s">
        <v>413</v>
      </c>
      <c r="H68" t="s">
        <v>420</v>
      </c>
      <c r="I68" t="s">
        <v>420</v>
      </c>
      <c r="K68" s="2">
        <v>0.1326388888888889</v>
      </c>
      <c r="L68" s="3">
        <f t="shared" si="0"/>
        <v>284.1326388888889</v>
      </c>
      <c r="M68" t="s">
        <v>420</v>
      </c>
      <c r="N68" t="s">
        <v>420</v>
      </c>
    </row>
    <row r="69" spans="1:14" ht="12.75">
      <c r="A69" t="s">
        <v>56</v>
      </c>
      <c r="B69" s="1">
        <v>36809</v>
      </c>
      <c r="C69" s="2">
        <v>0.13494212962962962</v>
      </c>
      <c r="D69" t="s">
        <v>412</v>
      </c>
      <c r="E69">
        <v>0.676</v>
      </c>
      <c r="F69">
        <v>9.2293</v>
      </c>
      <c r="G69" t="s">
        <v>413</v>
      </c>
      <c r="H69">
        <v>1.675</v>
      </c>
      <c r="I69">
        <v>60.1875</v>
      </c>
      <c r="K69" s="2">
        <v>0.13472222222222222</v>
      </c>
      <c r="L69" s="3">
        <f t="shared" si="0"/>
        <v>284.1347222222222</v>
      </c>
      <c r="M69">
        <f t="shared" si="3"/>
        <v>491.0725845785484</v>
      </c>
      <c r="N69">
        <f t="shared" si="4"/>
        <v>92.86239926422303</v>
      </c>
    </row>
    <row r="70" spans="1:14" ht="12.75">
      <c r="A70" t="s">
        <v>57</v>
      </c>
      <c r="B70" s="1">
        <v>36809</v>
      </c>
      <c r="C70" s="2">
        <v>0.13702546296296295</v>
      </c>
      <c r="D70" t="s">
        <v>412</v>
      </c>
      <c r="E70">
        <v>0.676</v>
      </c>
      <c r="F70">
        <v>9.5873</v>
      </c>
      <c r="G70" t="s">
        <v>413</v>
      </c>
      <c r="H70">
        <v>1.673</v>
      </c>
      <c r="I70">
        <v>60.1739</v>
      </c>
      <c r="K70" s="2">
        <v>0.13680555555555554</v>
      </c>
      <c r="L70" s="3">
        <f aca="true" t="shared" si="5" ref="L70:L133">B70-DATE(1999,12,31)+K70</f>
        <v>284.13680555555555</v>
      </c>
      <c r="M70">
        <f t="shared" si="3"/>
        <v>510.1210481975791</v>
      </c>
      <c r="N70">
        <f t="shared" si="4"/>
        <v>92.84568322670947</v>
      </c>
    </row>
    <row r="71" spans="1:14" ht="12.75">
      <c r="A71" t="s">
        <v>58</v>
      </c>
      <c r="B71" s="1">
        <v>36809</v>
      </c>
      <c r="C71" s="2">
        <v>0.13912037037037037</v>
      </c>
      <c r="D71" t="s">
        <v>412</v>
      </c>
      <c r="E71">
        <v>0.676</v>
      </c>
      <c r="F71">
        <v>8.993</v>
      </c>
      <c r="G71" t="s">
        <v>413</v>
      </c>
      <c r="H71">
        <v>1.676</v>
      </c>
      <c r="I71">
        <v>61.5602</v>
      </c>
      <c r="K71" s="2">
        <v>0.1388888888888889</v>
      </c>
      <c r="L71" s="3">
        <f t="shared" si="5"/>
        <v>284.1388888888889</v>
      </c>
      <c r="M71">
        <f t="shared" si="3"/>
        <v>478.49953443000936</v>
      </c>
      <c r="N71">
        <f t="shared" si="4"/>
        <v>94.54961284473205</v>
      </c>
    </row>
    <row r="72" spans="1:14" ht="12.75">
      <c r="A72" t="s">
        <v>59</v>
      </c>
      <c r="B72" s="1">
        <v>36809</v>
      </c>
      <c r="C72" s="2">
        <v>0.1412037037037037</v>
      </c>
      <c r="D72" t="s">
        <v>412</v>
      </c>
      <c r="E72">
        <v>0.675</v>
      </c>
      <c r="F72">
        <v>8.8861</v>
      </c>
      <c r="G72" t="s">
        <v>413</v>
      </c>
      <c r="H72">
        <v>1.675</v>
      </c>
      <c r="I72">
        <v>63.1745</v>
      </c>
      <c r="K72" s="2">
        <v>0.14097222222222222</v>
      </c>
      <c r="L72" s="3">
        <f t="shared" si="5"/>
        <v>284.1409722222222</v>
      </c>
      <c r="M72">
        <f t="shared" si="3"/>
        <v>472.8115993437681</v>
      </c>
      <c r="N72">
        <f t="shared" si="4"/>
        <v>96.53378191518851</v>
      </c>
    </row>
    <row r="73" spans="1:14" ht="12.75">
      <c r="A73" t="s">
        <v>60</v>
      </c>
      <c r="B73" s="1">
        <v>36809</v>
      </c>
      <c r="C73" s="2">
        <v>0.14328703703703705</v>
      </c>
      <c r="D73" t="s">
        <v>412</v>
      </c>
      <c r="E73">
        <v>0.676</v>
      </c>
      <c r="F73">
        <v>9.9947</v>
      </c>
      <c r="G73" t="s">
        <v>413</v>
      </c>
      <c r="H73">
        <v>1.675</v>
      </c>
      <c r="I73">
        <v>60.3417</v>
      </c>
      <c r="K73" s="2">
        <v>0.14305555555555557</v>
      </c>
      <c r="L73" s="3">
        <f t="shared" si="5"/>
        <v>284.1430555555556</v>
      </c>
      <c r="M73">
        <f t="shared" si="3"/>
        <v>531.7979869640403</v>
      </c>
      <c r="N73">
        <f t="shared" si="4"/>
        <v>93.05192963073756</v>
      </c>
    </row>
    <row r="74" spans="1:14" ht="12.75">
      <c r="A74" t="s">
        <v>61</v>
      </c>
      <c r="B74" s="1">
        <v>36809</v>
      </c>
      <c r="C74" s="2">
        <v>0.14537037037037037</v>
      </c>
      <c r="D74" t="s">
        <v>412</v>
      </c>
      <c r="E74">
        <v>0.675</v>
      </c>
      <c r="F74">
        <v>9.7213</v>
      </c>
      <c r="G74" t="s">
        <v>413</v>
      </c>
      <c r="H74">
        <v>1.671</v>
      </c>
      <c r="I74">
        <v>62.3127</v>
      </c>
      <c r="K74" s="2">
        <v>0.1451388888888889</v>
      </c>
      <c r="L74" s="3">
        <f t="shared" si="5"/>
        <v>284.1451388888889</v>
      </c>
      <c r="M74">
        <f t="shared" si="3"/>
        <v>517.2509200549816</v>
      </c>
      <c r="N74">
        <f t="shared" si="4"/>
        <v>95.4745259498045</v>
      </c>
    </row>
    <row r="75" spans="1:14" ht="12.75">
      <c r="A75" t="s">
        <v>62</v>
      </c>
      <c r="B75" s="1">
        <v>36809</v>
      </c>
      <c r="C75" s="2">
        <v>0.1474537037037037</v>
      </c>
      <c r="D75" t="s">
        <v>412</v>
      </c>
      <c r="E75">
        <v>0.675</v>
      </c>
      <c r="F75">
        <v>9.7975</v>
      </c>
      <c r="G75" t="s">
        <v>413</v>
      </c>
      <c r="H75">
        <v>1.671</v>
      </c>
      <c r="I75">
        <v>63.4915</v>
      </c>
      <c r="K75" s="2">
        <v>0.14722222222222223</v>
      </c>
      <c r="L75" s="3">
        <f t="shared" si="5"/>
        <v>284.14722222222224</v>
      </c>
      <c r="M75">
        <f t="shared" si="3"/>
        <v>521.3053695738927</v>
      </c>
      <c r="N75">
        <f t="shared" si="4"/>
        <v>96.92341308370413</v>
      </c>
    </row>
    <row r="76" spans="1:14" ht="12.75">
      <c r="A76" t="s">
        <v>63</v>
      </c>
      <c r="B76" s="1">
        <v>36809</v>
      </c>
      <c r="C76" s="2">
        <v>0.14953703703703705</v>
      </c>
      <c r="D76" t="s">
        <v>412</v>
      </c>
      <c r="E76">
        <v>0.675</v>
      </c>
      <c r="F76">
        <v>9.8254</v>
      </c>
      <c r="G76" t="s">
        <v>413</v>
      </c>
      <c r="H76">
        <v>1.671</v>
      </c>
      <c r="I76">
        <v>59.9342</v>
      </c>
      <c r="K76" s="2">
        <v>0.14930555555555555</v>
      </c>
      <c r="L76" s="3">
        <f t="shared" si="5"/>
        <v>284.14930555555554</v>
      </c>
      <c r="M76">
        <f t="shared" si="3"/>
        <v>522.7898727442025</v>
      </c>
      <c r="N76">
        <f t="shared" si="4"/>
        <v>92.55106306553222</v>
      </c>
    </row>
    <row r="77" spans="1:14" ht="12.75">
      <c r="A77" t="s">
        <v>64</v>
      </c>
      <c r="B77" s="1">
        <v>36809</v>
      </c>
      <c r="C77" s="2">
        <v>0.15162037037037038</v>
      </c>
      <c r="D77" t="s">
        <v>412</v>
      </c>
      <c r="E77">
        <v>0.675</v>
      </c>
      <c r="F77">
        <v>9.3908</v>
      </c>
      <c r="G77" t="s">
        <v>413</v>
      </c>
      <c r="H77">
        <v>1.671</v>
      </c>
      <c r="I77">
        <v>60.5303</v>
      </c>
      <c r="K77" s="2">
        <v>0.15138888888888888</v>
      </c>
      <c r="L77" s="3">
        <f t="shared" si="5"/>
        <v>284.1513888888889</v>
      </c>
      <c r="M77">
        <f t="shared" si="3"/>
        <v>499.66567640668654</v>
      </c>
      <c r="N77">
        <f t="shared" si="4"/>
        <v>93.28374173919826</v>
      </c>
    </row>
    <row r="78" spans="1:14" ht="12.75">
      <c r="A78" t="s">
        <v>65</v>
      </c>
      <c r="B78" s="1">
        <v>36809</v>
      </c>
      <c r="C78" s="2">
        <v>0.15377314814814816</v>
      </c>
      <c r="D78" t="s">
        <v>412</v>
      </c>
      <c r="E78">
        <v>0.675</v>
      </c>
      <c r="F78">
        <v>10.176</v>
      </c>
      <c r="G78" t="s">
        <v>413</v>
      </c>
      <c r="H78">
        <v>1.673</v>
      </c>
      <c r="I78">
        <v>64.5785</v>
      </c>
      <c r="K78" s="2">
        <v>0.15347222222222223</v>
      </c>
      <c r="L78" s="3">
        <f t="shared" si="5"/>
        <v>284.1534722222222</v>
      </c>
      <c r="M78">
        <f t="shared" si="3"/>
        <v>541.4445971711081</v>
      </c>
      <c r="N78">
        <f t="shared" si="4"/>
        <v>98.25946696438689</v>
      </c>
    </row>
    <row r="79" spans="1:14" ht="12.75">
      <c r="A79" t="s">
        <v>66</v>
      </c>
      <c r="B79" s="1">
        <v>36809</v>
      </c>
      <c r="C79" s="2">
        <v>0.15579861111111112</v>
      </c>
      <c r="D79" t="s">
        <v>412</v>
      </c>
      <c r="E79">
        <v>0.675</v>
      </c>
      <c r="F79">
        <v>10.2185</v>
      </c>
      <c r="G79" t="s">
        <v>413</v>
      </c>
      <c r="H79">
        <v>1.673</v>
      </c>
      <c r="I79">
        <v>62.582</v>
      </c>
      <c r="K79" s="2">
        <v>0.15555555555555556</v>
      </c>
      <c r="L79" s="3">
        <f t="shared" si="5"/>
        <v>284.15555555555557</v>
      </c>
      <c r="M79">
        <f t="shared" si="3"/>
        <v>543.7059371258813</v>
      </c>
      <c r="N79">
        <f t="shared" si="4"/>
        <v>95.80552807498196</v>
      </c>
    </row>
    <row r="80" spans="1:14" ht="12.75">
      <c r="A80" t="s">
        <v>420</v>
      </c>
      <c r="B80" s="1">
        <v>36809</v>
      </c>
      <c r="C80">
        <f>AVERAGE(C79,C81)</f>
        <v>0.15788194444444445</v>
      </c>
      <c r="D80" t="s">
        <v>412</v>
      </c>
      <c r="E80" t="s">
        <v>420</v>
      </c>
      <c r="F80" t="s">
        <v>420</v>
      </c>
      <c r="G80" t="s">
        <v>413</v>
      </c>
      <c r="H80" t="s">
        <v>420</v>
      </c>
      <c r="I80" t="s">
        <v>420</v>
      </c>
      <c r="K80" s="2">
        <v>0.15763888888888888</v>
      </c>
      <c r="L80" s="3">
        <f t="shared" si="5"/>
        <v>284.15763888888887</v>
      </c>
      <c r="M80" t="s">
        <v>420</v>
      </c>
      <c r="N80" t="s">
        <v>420</v>
      </c>
    </row>
    <row r="81" spans="1:14" ht="12.75">
      <c r="A81" t="s">
        <v>67</v>
      </c>
      <c r="B81" s="1">
        <v>36809</v>
      </c>
      <c r="C81" s="2">
        <v>0.15996527777777778</v>
      </c>
      <c r="D81" t="s">
        <v>412</v>
      </c>
      <c r="E81">
        <v>0.675</v>
      </c>
      <c r="F81">
        <v>9.623</v>
      </c>
      <c r="G81" t="s">
        <v>413</v>
      </c>
      <c r="H81">
        <v>1.671</v>
      </c>
      <c r="I81">
        <v>61.4342</v>
      </c>
      <c r="K81" s="2">
        <v>0.15972222222222224</v>
      </c>
      <c r="L81" s="3">
        <f t="shared" si="5"/>
        <v>284.15972222222223</v>
      </c>
      <c r="M81">
        <f t="shared" si="3"/>
        <v>512.0205737595885</v>
      </c>
      <c r="N81">
        <f t="shared" si="4"/>
        <v>94.39474367365011</v>
      </c>
    </row>
    <row r="82" spans="1:14" ht="12.75">
      <c r="A82" t="s">
        <v>68</v>
      </c>
      <c r="B82" s="1">
        <v>36809</v>
      </c>
      <c r="C82" s="2">
        <v>0.16210648148148146</v>
      </c>
      <c r="D82" t="s">
        <v>412</v>
      </c>
      <c r="E82">
        <v>0.675</v>
      </c>
      <c r="F82">
        <v>9.89</v>
      </c>
      <c r="G82" t="s">
        <v>413</v>
      </c>
      <c r="H82">
        <v>1.673</v>
      </c>
      <c r="I82">
        <v>63.0575</v>
      </c>
      <c r="K82" s="2">
        <v>0.16180555555555556</v>
      </c>
      <c r="L82" s="3">
        <f t="shared" si="5"/>
        <v>284.16180555555553</v>
      </c>
      <c r="M82">
        <f t="shared" si="3"/>
        <v>526.2271094754578</v>
      </c>
      <c r="N82">
        <f t="shared" si="4"/>
        <v>96.38997482775534</v>
      </c>
    </row>
    <row r="83" spans="1:14" ht="12.75">
      <c r="A83" t="s">
        <v>69</v>
      </c>
      <c r="B83" s="1">
        <v>36809</v>
      </c>
      <c r="C83" s="2">
        <v>0.16413194444444446</v>
      </c>
      <c r="D83" t="s">
        <v>412</v>
      </c>
      <c r="E83">
        <v>0.676</v>
      </c>
      <c r="F83">
        <v>9.8225</v>
      </c>
      <c r="G83" t="s">
        <v>413</v>
      </c>
      <c r="H83">
        <v>1.675</v>
      </c>
      <c r="I83">
        <v>64.3017</v>
      </c>
      <c r="K83" s="2">
        <v>0.1638888888888889</v>
      </c>
      <c r="L83" s="3">
        <f t="shared" si="5"/>
        <v>284.1638888888889</v>
      </c>
      <c r="M83">
        <f t="shared" si="3"/>
        <v>522.6355695472886</v>
      </c>
      <c r="N83">
        <f t="shared" si="4"/>
        <v>97.91924643616886</v>
      </c>
    </row>
    <row r="84" spans="1:14" ht="12.75">
      <c r="A84" t="s">
        <v>70</v>
      </c>
      <c r="B84" s="1">
        <v>36809</v>
      </c>
      <c r="C84" s="2">
        <v>0.16621527777777778</v>
      </c>
      <c r="D84" t="s">
        <v>412</v>
      </c>
      <c r="E84">
        <v>0.676</v>
      </c>
      <c r="F84">
        <v>9.8925</v>
      </c>
      <c r="G84" t="s">
        <v>413</v>
      </c>
      <c r="H84">
        <v>1.675</v>
      </c>
      <c r="I84">
        <v>63.3091</v>
      </c>
      <c r="K84" s="2">
        <v>0.16597222222222222</v>
      </c>
      <c r="L84" s="3">
        <f t="shared" si="5"/>
        <v>284.1659722222222</v>
      </c>
      <c r="M84">
        <f t="shared" si="3"/>
        <v>526.3601294727974</v>
      </c>
      <c r="N84">
        <f t="shared" si="4"/>
        <v>96.69922152175695</v>
      </c>
    </row>
    <row r="85" spans="1:14" ht="12.75">
      <c r="A85" t="s">
        <v>420</v>
      </c>
      <c r="B85" s="1">
        <v>36809</v>
      </c>
      <c r="C85">
        <f>AVERAGE(C84,C86)</f>
        <v>0.16830439814814813</v>
      </c>
      <c r="D85" t="s">
        <v>412</v>
      </c>
      <c r="E85" t="s">
        <v>420</v>
      </c>
      <c r="F85" t="s">
        <v>420</v>
      </c>
      <c r="G85" t="s">
        <v>413</v>
      </c>
      <c r="H85" t="s">
        <v>420</v>
      </c>
      <c r="I85" t="s">
        <v>420</v>
      </c>
      <c r="K85" s="2">
        <v>0.16805555555555554</v>
      </c>
      <c r="L85" s="3">
        <f t="shared" si="5"/>
        <v>284.16805555555555</v>
      </c>
      <c r="M85" t="s">
        <v>420</v>
      </c>
      <c r="N85" t="s">
        <v>420</v>
      </c>
    </row>
    <row r="86" spans="1:14" ht="12.75">
      <c r="A86" t="s">
        <v>71</v>
      </c>
      <c r="B86" s="1">
        <v>36809</v>
      </c>
      <c r="C86" s="2">
        <v>0.1703935185185185</v>
      </c>
      <c r="D86" t="s">
        <v>412</v>
      </c>
      <c r="E86">
        <v>0.676</v>
      </c>
      <c r="F86">
        <v>9.6954</v>
      </c>
      <c r="G86" t="s">
        <v>413</v>
      </c>
      <c r="H86">
        <v>1.675</v>
      </c>
      <c r="I86">
        <v>62.3329</v>
      </c>
      <c r="K86" s="2">
        <v>0.17013888888888887</v>
      </c>
      <c r="L86" s="3">
        <f t="shared" si="5"/>
        <v>284.1701388888889</v>
      </c>
      <c r="M86">
        <f t="shared" si="3"/>
        <v>515.8728328825433</v>
      </c>
      <c r="N86">
        <f t="shared" si="4"/>
        <v>95.49935418199385</v>
      </c>
    </row>
    <row r="87" spans="1:14" ht="12.75">
      <c r="A87" t="s">
        <v>72</v>
      </c>
      <c r="B87" s="1">
        <v>36809</v>
      </c>
      <c r="C87" s="2">
        <v>0.17247685185185183</v>
      </c>
      <c r="D87" t="s">
        <v>412</v>
      </c>
      <c r="E87">
        <v>0.676</v>
      </c>
      <c r="F87">
        <v>9.9438</v>
      </c>
      <c r="G87" t="s">
        <v>413</v>
      </c>
      <c r="H87">
        <v>1.673</v>
      </c>
      <c r="I87">
        <v>61.2344</v>
      </c>
      <c r="K87" s="2">
        <v>0.17222222222222225</v>
      </c>
      <c r="L87" s="3">
        <f t="shared" si="5"/>
        <v>284.1722222222222</v>
      </c>
      <c r="M87">
        <f t="shared" si="3"/>
        <v>529.089699818206</v>
      </c>
      <c r="N87">
        <f t="shared" si="4"/>
        <v>94.14916541664883</v>
      </c>
    </row>
    <row r="88" spans="1:14" ht="12.75">
      <c r="A88" t="s">
        <v>73</v>
      </c>
      <c r="B88" s="1">
        <v>36809</v>
      </c>
      <c r="C88" s="2">
        <v>0.1745601851851852</v>
      </c>
      <c r="D88" t="s">
        <v>412</v>
      </c>
      <c r="E88">
        <v>0.675</v>
      </c>
      <c r="F88">
        <v>9.7515</v>
      </c>
      <c r="G88" t="s">
        <v>413</v>
      </c>
      <c r="H88">
        <v>1.671</v>
      </c>
      <c r="I88">
        <v>62.0015</v>
      </c>
      <c r="K88" s="2">
        <v>0.17430555555555557</v>
      </c>
      <c r="L88" s="3">
        <f t="shared" si="5"/>
        <v>284.1743055555556</v>
      </c>
      <c r="M88">
        <f t="shared" si="3"/>
        <v>518.857801622844</v>
      </c>
      <c r="N88">
        <f t="shared" si="4"/>
        <v>95.0920236796403</v>
      </c>
    </row>
    <row r="89" spans="1:14" ht="12.75">
      <c r="A89" t="s">
        <v>420</v>
      </c>
      <c r="B89" s="1">
        <v>36809</v>
      </c>
      <c r="C89">
        <f>AVERAGE(C88,C92)</f>
        <v>0.17875578703703704</v>
      </c>
      <c r="D89" t="s">
        <v>412</v>
      </c>
      <c r="E89" t="s">
        <v>420</v>
      </c>
      <c r="F89" t="s">
        <v>420</v>
      </c>
      <c r="G89" t="s">
        <v>413</v>
      </c>
      <c r="H89" t="s">
        <v>420</v>
      </c>
      <c r="I89" t="s">
        <v>420</v>
      </c>
      <c r="K89" s="2">
        <v>0.1763888888888889</v>
      </c>
      <c r="L89" s="3">
        <f t="shared" si="5"/>
        <v>284.1763888888889</v>
      </c>
      <c r="M89" t="s">
        <v>420</v>
      </c>
      <c r="N89" t="s">
        <v>420</v>
      </c>
    </row>
    <row r="90" spans="1:14" ht="12.75">
      <c r="A90" t="s">
        <v>420</v>
      </c>
      <c r="B90" s="1">
        <v>36809</v>
      </c>
      <c r="C90">
        <f>AVERAGE(C89,C92)</f>
        <v>0.18085358796296297</v>
      </c>
      <c r="D90" t="s">
        <v>412</v>
      </c>
      <c r="E90" t="s">
        <v>420</v>
      </c>
      <c r="F90" t="s">
        <v>420</v>
      </c>
      <c r="G90" t="s">
        <v>413</v>
      </c>
      <c r="H90" t="s">
        <v>420</v>
      </c>
      <c r="I90" t="s">
        <v>420</v>
      </c>
      <c r="K90" s="2">
        <v>0.17847222222222223</v>
      </c>
      <c r="L90" s="3">
        <f t="shared" si="5"/>
        <v>284.17847222222224</v>
      </c>
      <c r="M90" t="s">
        <v>420</v>
      </c>
      <c r="N90" t="s">
        <v>420</v>
      </c>
    </row>
    <row r="91" spans="1:14" ht="12.75">
      <c r="A91" t="s">
        <v>420</v>
      </c>
      <c r="B91" s="1">
        <v>36809</v>
      </c>
      <c r="C91">
        <f>AVERAGE(C90,C92)</f>
        <v>0.18190248842592593</v>
      </c>
      <c r="D91" t="s">
        <v>412</v>
      </c>
      <c r="E91" t="s">
        <v>420</v>
      </c>
      <c r="F91" t="s">
        <v>420</v>
      </c>
      <c r="G91" t="s">
        <v>413</v>
      </c>
      <c r="H91" t="s">
        <v>420</v>
      </c>
      <c r="I91" t="s">
        <v>420</v>
      </c>
      <c r="K91" s="2">
        <v>0.18055555555555555</v>
      </c>
      <c r="L91" s="3">
        <f t="shared" si="5"/>
        <v>284.18055555555554</v>
      </c>
      <c r="M91" t="s">
        <v>420</v>
      </c>
      <c r="N91" t="s">
        <v>420</v>
      </c>
    </row>
    <row r="92" spans="1:14" ht="12.75">
      <c r="A92" t="s">
        <v>74</v>
      </c>
      <c r="B92" s="1">
        <v>36809</v>
      </c>
      <c r="C92" s="2">
        <v>0.18295138888888887</v>
      </c>
      <c r="D92" t="s">
        <v>412</v>
      </c>
      <c r="E92">
        <v>0.676</v>
      </c>
      <c r="F92">
        <v>9.6392</v>
      </c>
      <c r="G92" t="s">
        <v>413</v>
      </c>
      <c r="H92">
        <v>1.675</v>
      </c>
      <c r="I92">
        <v>58.7742</v>
      </c>
      <c r="K92" s="2">
        <v>0.1826388888888889</v>
      </c>
      <c r="L92" s="3">
        <f t="shared" si="5"/>
        <v>284.1826388888889</v>
      </c>
      <c r="M92">
        <f t="shared" si="3"/>
        <v>512.8825433423492</v>
      </c>
      <c r="N92">
        <f t="shared" si="4"/>
        <v>91.12528339525437</v>
      </c>
    </row>
    <row r="93" spans="1:14" ht="12.75">
      <c r="A93" t="s">
        <v>75</v>
      </c>
      <c r="B93" s="1">
        <v>36809</v>
      </c>
      <c r="C93" s="2">
        <v>0.18498842592592593</v>
      </c>
      <c r="D93" t="s">
        <v>412</v>
      </c>
      <c r="E93">
        <v>0.675</v>
      </c>
      <c r="F93">
        <v>9.4991</v>
      </c>
      <c r="G93" t="s">
        <v>413</v>
      </c>
      <c r="H93">
        <v>1.675</v>
      </c>
      <c r="I93">
        <v>59.7056</v>
      </c>
      <c r="K93" s="2">
        <v>0.18472222222222223</v>
      </c>
      <c r="L93" s="3">
        <f t="shared" si="5"/>
        <v>284.1847222222222</v>
      </c>
      <c r="M93">
        <f t="shared" si="3"/>
        <v>505.42810269143797</v>
      </c>
      <c r="N93">
        <f t="shared" si="4"/>
        <v>92.27008614085503</v>
      </c>
    </row>
    <row r="94" spans="1:14" ht="12.75">
      <c r="A94" t="s">
        <v>76</v>
      </c>
      <c r="B94" s="1">
        <v>36809</v>
      </c>
      <c r="C94" s="2">
        <v>0.18707175925925926</v>
      </c>
      <c r="D94" t="s">
        <v>412</v>
      </c>
      <c r="E94">
        <v>0.676</v>
      </c>
      <c r="F94">
        <v>9.8134</v>
      </c>
      <c r="G94" t="s">
        <v>413</v>
      </c>
      <c r="H94">
        <v>1.673</v>
      </c>
      <c r="I94">
        <v>61.4082</v>
      </c>
      <c r="K94" s="2">
        <v>0.18680555555555556</v>
      </c>
      <c r="L94" s="3">
        <f t="shared" si="5"/>
        <v>284.18680555555557</v>
      </c>
      <c r="M94">
        <f t="shared" si="3"/>
        <v>522.1513767569725</v>
      </c>
      <c r="N94">
        <f t="shared" si="4"/>
        <v>94.3627865431094</v>
      </c>
    </row>
    <row r="95" spans="1:14" ht="12.75">
      <c r="A95" t="s">
        <v>77</v>
      </c>
      <c r="B95" s="1">
        <v>36809</v>
      </c>
      <c r="C95" s="2">
        <v>0.18915509259259258</v>
      </c>
      <c r="D95" t="s">
        <v>412</v>
      </c>
      <c r="E95">
        <v>0.676</v>
      </c>
      <c r="F95">
        <v>10.1966</v>
      </c>
      <c r="G95" t="s">
        <v>413</v>
      </c>
      <c r="H95">
        <v>1.673</v>
      </c>
      <c r="I95">
        <v>60.3629</v>
      </c>
      <c r="K95" s="2">
        <v>0.18888888888888888</v>
      </c>
      <c r="L95" s="3">
        <f t="shared" si="5"/>
        <v>284.18888888888887</v>
      </c>
      <c r="M95">
        <f t="shared" si="3"/>
        <v>542.5406819491864</v>
      </c>
      <c r="N95">
        <f t="shared" si="4"/>
        <v>93.07798698333232</v>
      </c>
    </row>
    <row r="96" spans="1:14" ht="12.75">
      <c r="A96" t="s">
        <v>78</v>
      </c>
      <c r="B96" s="1">
        <v>36809</v>
      </c>
      <c r="C96" s="2">
        <v>0.1912384259259259</v>
      </c>
      <c r="D96" t="s">
        <v>412</v>
      </c>
      <c r="E96">
        <v>0.676</v>
      </c>
      <c r="F96">
        <v>10.357</v>
      </c>
      <c r="G96" t="s">
        <v>413</v>
      </c>
      <c r="H96">
        <v>1.673</v>
      </c>
      <c r="I96">
        <v>59.2955</v>
      </c>
      <c r="K96" s="2">
        <v>0.1909722222222222</v>
      </c>
      <c r="L96" s="3">
        <f t="shared" si="5"/>
        <v>284.19097222222223</v>
      </c>
      <c r="M96">
        <f t="shared" si="3"/>
        <v>551.0752449784951</v>
      </c>
      <c r="N96">
        <f t="shared" si="4"/>
        <v>91.7660238625956</v>
      </c>
    </row>
    <row r="97" spans="1:14" ht="12.75">
      <c r="A97" t="s">
        <v>79</v>
      </c>
      <c r="B97" s="1">
        <v>36809</v>
      </c>
      <c r="C97" s="2">
        <v>0.19332175925925923</v>
      </c>
      <c r="D97" t="s">
        <v>412</v>
      </c>
      <c r="E97">
        <v>0.676</v>
      </c>
      <c r="F97">
        <v>9.7504</v>
      </c>
      <c r="G97" t="s">
        <v>413</v>
      </c>
      <c r="H97">
        <v>1.675</v>
      </c>
      <c r="I97">
        <v>60.0553</v>
      </c>
      <c r="K97" s="2">
        <v>0.19305555555555554</v>
      </c>
      <c r="L97" s="3">
        <f t="shared" si="5"/>
        <v>284.19305555555553</v>
      </c>
      <c r="M97">
        <f t="shared" si="3"/>
        <v>518.7992728240147</v>
      </c>
      <c r="N97">
        <f t="shared" si="4"/>
        <v>92.69990954662757</v>
      </c>
    </row>
    <row r="98" spans="1:14" ht="12.75">
      <c r="A98" t="s">
        <v>80</v>
      </c>
      <c r="B98" s="1">
        <v>36809</v>
      </c>
      <c r="C98" s="2">
        <v>0.19540509259259262</v>
      </c>
      <c r="D98" t="s">
        <v>412</v>
      </c>
      <c r="E98">
        <v>0.675</v>
      </c>
      <c r="F98">
        <v>10.5623</v>
      </c>
      <c r="G98" t="s">
        <v>413</v>
      </c>
      <c r="H98">
        <v>1.675</v>
      </c>
      <c r="I98">
        <v>60.2892</v>
      </c>
      <c r="K98" s="2">
        <v>0.1951388888888889</v>
      </c>
      <c r="L98" s="3">
        <f t="shared" si="5"/>
        <v>284.1951388888889</v>
      </c>
      <c r="M98">
        <f t="shared" si="3"/>
        <v>561.9988471600232</v>
      </c>
      <c r="N98">
        <f t="shared" si="4"/>
        <v>92.98740080945345</v>
      </c>
    </row>
    <row r="99" spans="1:14" ht="12.75">
      <c r="A99" t="s">
        <v>81</v>
      </c>
      <c r="B99" s="1">
        <v>36809</v>
      </c>
      <c r="C99" s="2">
        <v>0.1975462962962963</v>
      </c>
      <c r="D99" t="s">
        <v>412</v>
      </c>
      <c r="E99">
        <v>0.675</v>
      </c>
      <c r="F99">
        <v>10.3532</v>
      </c>
      <c r="G99" t="s">
        <v>413</v>
      </c>
      <c r="H99">
        <v>1.675</v>
      </c>
      <c r="I99">
        <v>59.0755</v>
      </c>
      <c r="K99" s="2">
        <v>0.19722222222222222</v>
      </c>
      <c r="L99" s="3">
        <f t="shared" si="5"/>
        <v>284.1972222222222</v>
      </c>
      <c r="M99">
        <f t="shared" si="3"/>
        <v>550.8730545825389</v>
      </c>
      <c r="N99">
        <f t="shared" si="4"/>
        <v>91.49561737340497</v>
      </c>
    </row>
    <row r="100" spans="1:14" ht="12.75">
      <c r="A100" t="s">
        <v>82</v>
      </c>
      <c r="B100" s="1">
        <v>36809</v>
      </c>
      <c r="C100" s="2">
        <v>0.19958333333333333</v>
      </c>
      <c r="D100" t="s">
        <v>412</v>
      </c>
      <c r="E100">
        <v>0.675</v>
      </c>
      <c r="F100">
        <v>10.7758</v>
      </c>
      <c r="G100" t="s">
        <v>413</v>
      </c>
      <c r="H100">
        <v>1.673</v>
      </c>
      <c r="I100">
        <v>61.9237</v>
      </c>
      <c r="K100" s="2">
        <v>0.19930555555555554</v>
      </c>
      <c r="L100" s="3">
        <f t="shared" si="5"/>
        <v>284.19930555555555</v>
      </c>
      <c r="M100">
        <f t="shared" si="3"/>
        <v>573.358754932825</v>
      </c>
      <c r="N100">
        <f t="shared" si="4"/>
        <v>94.99639811209926</v>
      </c>
    </row>
    <row r="101" spans="1:14" ht="12.75">
      <c r="A101" t="s">
        <v>83</v>
      </c>
      <c r="B101" s="1">
        <v>36809</v>
      </c>
      <c r="C101" s="2">
        <v>0.20166666666666666</v>
      </c>
      <c r="D101" t="s">
        <v>412</v>
      </c>
      <c r="E101">
        <v>0.675</v>
      </c>
      <c r="F101">
        <v>10.2225</v>
      </c>
      <c r="G101" t="s">
        <v>413</v>
      </c>
      <c r="H101">
        <v>1.673</v>
      </c>
      <c r="I101">
        <v>62.1752</v>
      </c>
      <c r="K101" s="2">
        <v>0.20138888888888887</v>
      </c>
      <c r="L101" s="3">
        <f t="shared" si="5"/>
        <v>284.2013888888889</v>
      </c>
      <c r="M101">
        <f t="shared" si="3"/>
        <v>543.9187691216247</v>
      </c>
      <c r="N101">
        <f t="shared" si="4"/>
        <v>95.30552189406035</v>
      </c>
    </row>
    <row r="102" spans="1:14" ht="12.75">
      <c r="A102" t="s">
        <v>84</v>
      </c>
      <c r="B102" s="1">
        <v>36809</v>
      </c>
      <c r="C102" s="2">
        <v>0.20375</v>
      </c>
      <c r="D102" t="s">
        <v>412</v>
      </c>
      <c r="E102">
        <v>0.675</v>
      </c>
      <c r="F102">
        <v>9.6919</v>
      </c>
      <c r="G102" t="s">
        <v>413</v>
      </c>
      <c r="H102">
        <v>1.673</v>
      </c>
      <c r="I102">
        <v>59.8287</v>
      </c>
      <c r="K102" s="2">
        <v>0.2034722222222222</v>
      </c>
      <c r="L102" s="3">
        <f t="shared" si="5"/>
        <v>284.2034722222222</v>
      </c>
      <c r="M102">
        <f t="shared" si="3"/>
        <v>515.6866048862679</v>
      </c>
      <c r="N102">
        <f t="shared" si="4"/>
        <v>92.42139086276126</v>
      </c>
    </row>
    <row r="103" spans="1:14" ht="12.75">
      <c r="A103" t="s">
        <v>85</v>
      </c>
      <c r="B103" s="1">
        <v>36809</v>
      </c>
      <c r="C103" s="2">
        <v>0.2058912037037037</v>
      </c>
      <c r="D103" t="s">
        <v>412</v>
      </c>
      <c r="E103">
        <v>0.675</v>
      </c>
      <c r="F103">
        <v>9.4846</v>
      </c>
      <c r="G103" t="s">
        <v>413</v>
      </c>
      <c r="H103">
        <v>1.671</v>
      </c>
      <c r="I103">
        <v>62.5023</v>
      </c>
      <c r="K103" s="2">
        <v>0.20555555555555557</v>
      </c>
      <c r="L103" s="3">
        <f t="shared" si="5"/>
        <v>284.2055555555556</v>
      </c>
      <c r="M103">
        <f t="shared" si="3"/>
        <v>504.6565867068683</v>
      </c>
      <c r="N103">
        <f t="shared" si="4"/>
        <v>95.70756717867062</v>
      </c>
    </row>
    <row r="104" spans="1:14" ht="12.75">
      <c r="A104" t="s">
        <v>86</v>
      </c>
      <c r="B104" s="1">
        <v>36809</v>
      </c>
      <c r="C104" s="2">
        <v>0.20791666666666667</v>
      </c>
      <c r="D104" t="s">
        <v>412</v>
      </c>
      <c r="E104">
        <v>0.675</v>
      </c>
      <c r="F104">
        <v>9.5665</v>
      </c>
      <c r="G104" t="s">
        <v>413</v>
      </c>
      <c r="H104">
        <v>1.673</v>
      </c>
      <c r="I104">
        <v>63.3547</v>
      </c>
      <c r="K104" s="2">
        <v>0.2076388888888889</v>
      </c>
      <c r="L104" s="3">
        <f t="shared" si="5"/>
        <v>284.2076388888889</v>
      </c>
      <c r="M104">
        <f t="shared" si="3"/>
        <v>509.0143218197136</v>
      </c>
      <c r="N104">
        <f t="shared" si="4"/>
        <v>96.75526941224376</v>
      </c>
    </row>
    <row r="105" spans="1:14" ht="12.75">
      <c r="A105" t="s">
        <v>87</v>
      </c>
      <c r="B105" s="1">
        <v>36809</v>
      </c>
      <c r="C105" s="2">
        <v>0.21</v>
      </c>
      <c r="D105" t="s">
        <v>412</v>
      </c>
      <c r="E105">
        <v>0.676</v>
      </c>
      <c r="F105">
        <v>9.424</v>
      </c>
      <c r="G105" t="s">
        <v>413</v>
      </c>
      <c r="H105">
        <v>1.675</v>
      </c>
      <c r="I105">
        <v>62.59</v>
      </c>
      <c r="K105" s="2">
        <v>0.20972222222222223</v>
      </c>
      <c r="L105" s="3">
        <f t="shared" si="5"/>
        <v>284.20972222222224</v>
      </c>
      <c r="M105">
        <f t="shared" si="3"/>
        <v>501.4321819713564</v>
      </c>
      <c r="N105">
        <f t="shared" si="4"/>
        <v>95.81536103822526</v>
      </c>
    </row>
    <row r="106" spans="1:14" ht="12.75">
      <c r="A106" t="s">
        <v>420</v>
      </c>
      <c r="B106" s="1">
        <v>36809</v>
      </c>
      <c r="C106">
        <f>AVERAGE(C105,C107)</f>
        <v>0.21208912037037037</v>
      </c>
      <c r="D106" t="s">
        <v>412</v>
      </c>
      <c r="E106" t="s">
        <v>420</v>
      </c>
      <c r="F106" t="s">
        <v>420</v>
      </c>
      <c r="G106" t="s">
        <v>413</v>
      </c>
      <c r="H106" t="s">
        <v>420</v>
      </c>
      <c r="I106" t="s">
        <v>420</v>
      </c>
      <c r="K106" s="2">
        <v>0.21180555555555555</v>
      </c>
      <c r="L106" s="3">
        <f t="shared" si="5"/>
        <v>284.21180555555554</v>
      </c>
      <c r="M106" t="s">
        <v>420</v>
      </c>
      <c r="N106" t="s">
        <v>420</v>
      </c>
    </row>
    <row r="107" spans="1:14" ht="12.75">
      <c r="A107" t="s">
        <v>88</v>
      </c>
      <c r="B107" s="1">
        <v>36809</v>
      </c>
      <c r="C107" s="2">
        <v>0.21417824074074074</v>
      </c>
      <c r="D107" t="s">
        <v>412</v>
      </c>
      <c r="E107">
        <v>0.676</v>
      </c>
      <c r="F107">
        <v>9.4637</v>
      </c>
      <c r="G107" t="s">
        <v>413</v>
      </c>
      <c r="H107">
        <v>1.673</v>
      </c>
      <c r="I107">
        <v>58.6174</v>
      </c>
      <c r="K107" s="2">
        <v>0.2138888888888889</v>
      </c>
      <c r="L107" s="3">
        <f t="shared" si="5"/>
        <v>284.2138888888889</v>
      </c>
      <c r="M107">
        <f t="shared" si="3"/>
        <v>503.54453952910916</v>
      </c>
      <c r="N107">
        <f t="shared" si="4"/>
        <v>90.93255731568576</v>
      </c>
    </row>
    <row r="108" spans="1:14" ht="12.75">
      <c r="A108" t="s">
        <v>89</v>
      </c>
      <c r="B108" s="1">
        <v>36809</v>
      </c>
      <c r="C108" s="2">
        <v>0.2162615740740741</v>
      </c>
      <c r="D108" t="s">
        <v>412</v>
      </c>
      <c r="E108">
        <v>0.676</v>
      </c>
      <c r="F108">
        <v>9.6805</v>
      </c>
      <c r="G108" t="s">
        <v>413</v>
      </c>
      <c r="H108">
        <v>1.675</v>
      </c>
      <c r="I108">
        <v>61.2291</v>
      </c>
      <c r="K108" s="2">
        <v>0.21597222222222223</v>
      </c>
      <c r="L108" s="3">
        <f t="shared" si="5"/>
        <v>284.2159722222222</v>
      </c>
      <c r="M108">
        <f t="shared" si="3"/>
        <v>515.0800336983993</v>
      </c>
      <c r="N108">
        <f t="shared" si="4"/>
        <v>94.14265107850014</v>
      </c>
    </row>
    <row r="109" spans="1:14" ht="12.75">
      <c r="A109" t="s">
        <v>90</v>
      </c>
      <c r="B109" s="1">
        <v>36809</v>
      </c>
      <c r="C109" s="2">
        <v>0.21834490740740742</v>
      </c>
      <c r="D109" t="s">
        <v>412</v>
      </c>
      <c r="E109">
        <v>0.675</v>
      </c>
      <c r="F109">
        <v>9.1844</v>
      </c>
      <c r="G109" t="s">
        <v>413</v>
      </c>
      <c r="H109">
        <v>1.673</v>
      </c>
      <c r="I109">
        <v>59.9706</v>
      </c>
      <c r="K109" s="2">
        <v>0.21805555555555556</v>
      </c>
      <c r="L109" s="3">
        <f t="shared" si="5"/>
        <v>284.21805555555557</v>
      </c>
      <c r="M109">
        <f t="shared" si="3"/>
        <v>488.6835454263291</v>
      </c>
      <c r="N109">
        <f t="shared" si="4"/>
        <v>92.59580304828916</v>
      </c>
    </row>
    <row r="110" spans="1:14" ht="12.75">
      <c r="A110" t="s">
        <v>91</v>
      </c>
      <c r="B110" s="1">
        <v>36809</v>
      </c>
      <c r="C110" s="2">
        <v>0.22042824074074074</v>
      </c>
      <c r="D110" t="s">
        <v>412</v>
      </c>
      <c r="E110">
        <v>0.676</v>
      </c>
      <c r="F110">
        <v>10.1533</v>
      </c>
      <c r="G110" t="s">
        <v>413</v>
      </c>
      <c r="H110">
        <v>1.675</v>
      </c>
      <c r="I110">
        <v>62.0219</v>
      </c>
      <c r="K110" s="2">
        <v>0.22013888888888888</v>
      </c>
      <c r="L110" s="3">
        <f t="shared" si="5"/>
        <v>284.22013888888887</v>
      </c>
      <c r="M110">
        <f t="shared" si="3"/>
        <v>540.2367755952645</v>
      </c>
      <c r="N110">
        <f t="shared" si="4"/>
        <v>95.1170977359107</v>
      </c>
    </row>
    <row r="111" spans="1:14" ht="12.75">
      <c r="A111" t="s">
        <v>92</v>
      </c>
      <c r="B111" s="1">
        <v>36809</v>
      </c>
      <c r="C111" s="2">
        <v>0.22251157407407407</v>
      </c>
      <c r="D111" t="s">
        <v>412</v>
      </c>
      <c r="E111">
        <v>0.676</v>
      </c>
      <c r="F111">
        <v>9.5276</v>
      </c>
      <c r="G111" t="s">
        <v>413</v>
      </c>
      <c r="H111">
        <v>1.673</v>
      </c>
      <c r="I111">
        <v>62.8317</v>
      </c>
      <c r="K111" s="2">
        <v>0.2222222222222222</v>
      </c>
      <c r="L111" s="3">
        <f t="shared" si="5"/>
        <v>284.22222222222223</v>
      </c>
      <c r="M111">
        <f t="shared" si="3"/>
        <v>506.9445306611094</v>
      </c>
      <c r="N111">
        <f t="shared" si="4"/>
        <v>96.11243944021334</v>
      </c>
    </row>
    <row r="112" spans="1:14" ht="12.75">
      <c r="A112" t="s">
        <v>93</v>
      </c>
      <c r="B112" s="1">
        <v>36809</v>
      </c>
      <c r="C112" s="2">
        <v>0.22460648148148146</v>
      </c>
      <c r="D112" t="s">
        <v>412</v>
      </c>
      <c r="E112">
        <v>0.675</v>
      </c>
      <c r="F112">
        <v>10.5505</v>
      </c>
      <c r="G112" t="s">
        <v>413</v>
      </c>
      <c r="H112">
        <v>1.675</v>
      </c>
      <c r="I112">
        <v>62.7495</v>
      </c>
      <c r="K112" s="2">
        <v>0.22430555555555556</v>
      </c>
      <c r="L112" s="3">
        <f t="shared" si="5"/>
        <v>284.22430555555553</v>
      </c>
      <c r="M112">
        <f t="shared" si="3"/>
        <v>561.3709927725802</v>
      </c>
      <c r="N112">
        <f t="shared" si="4"/>
        <v>96.01140574288843</v>
      </c>
    </row>
    <row r="113" spans="1:14" ht="12.75">
      <c r="A113" t="s">
        <v>94</v>
      </c>
      <c r="B113" s="1">
        <v>36809</v>
      </c>
      <c r="C113" s="2">
        <v>0.22667824074074075</v>
      </c>
      <c r="D113" t="s">
        <v>412</v>
      </c>
      <c r="E113">
        <v>0.675</v>
      </c>
      <c r="F113">
        <v>9.561</v>
      </c>
      <c r="G113" t="s">
        <v>413</v>
      </c>
      <c r="H113">
        <v>1.673</v>
      </c>
      <c r="I113">
        <v>61.0502</v>
      </c>
      <c r="K113" s="2">
        <v>0.2263888888888889</v>
      </c>
      <c r="L113" s="3">
        <f t="shared" si="5"/>
        <v>284.2263888888889</v>
      </c>
      <c r="M113">
        <f aca="true" t="shared" si="6" ref="M113:M176">500*F113/AVERAGE($Q$207,$Q$47)</f>
        <v>508.7216778255665</v>
      </c>
      <c r="N113">
        <f t="shared" si="4"/>
        <v>93.92276143797193</v>
      </c>
    </row>
    <row r="114" spans="1:14" ht="12.75">
      <c r="A114" t="s">
        <v>95</v>
      </c>
      <c r="B114" s="1">
        <v>36809</v>
      </c>
      <c r="C114" s="2">
        <v>0.22877314814814817</v>
      </c>
      <c r="D114" t="s">
        <v>412</v>
      </c>
      <c r="E114">
        <v>0.676</v>
      </c>
      <c r="F114">
        <v>10.4859</v>
      </c>
      <c r="G114" t="s">
        <v>413</v>
      </c>
      <c r="H114">
        <v>1.675</v>
      </c>
      <c r="I114">
        <v>60.5693</v>
      </c>
      <c r="K114" s="2">
        <v>0.22847222222222222</v>
      </c>
      <c r="L114" s="3">
        <f t="shared" si="5"/>
        <v>284.2284722222222</v>
      </c>
      <c r="M114">
        <f t="shared" si="6"/>
        <v>557.933756041325</v>
      </c>
      <c r="N114">
        <f aca="true" t="shared" si="7" ref="N114:N176">(277-103)/(-62+(AVERAGE($P$207,$P$47)))*I114+277-((277-103)/(-62+(AVERAGE($P$207,$P$47)))*210)</f>
        <v>93.33167743500934</v>
      </c>
    </row>
    <row r="115" spans="1:14" ht="12.75">
      <c r="A115" t="s">
        <v>420</v>
      </c>
      <c r="B115" s="1">
        <v>36809</v>
      </c>
      <c r="C115">
        <f>AVERAGE(C114,C117)</f>
        <v>0.23189814814814816</v>
      </c>
      <c r="D115" t="s">
        <v>412</v>
      </c>
      <c r="E115" t="s">
        <v>420</v>
      </c>
      <c r="F115" t="s">
        <v>420</v>
      </c>
      <c r="G115" t="s">
        <v>413</v>
      </c>
      <c r="H115" t="s">
        <v>420</v>
      </c>
      <c r="I115" t="s">
        <v>420</v>
      </c>
      <c r="K115" s="2">
        <v>0.23055555555555554</v>
      </c>
      <c r="L115" s="3">
        <f t="shared" si="5"/>
        <v>284.23055555555555</v>
      </c>
      <c r="M115" t="s">
        <v>420</v>
      </c>
      <c r="N115" t="s">
        <v>420</v>
      </c>
    </row>
    <row r="116" spans="1:14" ht="12.75">
      <c r="A116" t="s">
        <v>420</v>
      </c>
      <c r="B116" s="1">
        <v>36809</v>
      </c>
      <c r="C116">
        <f>AVERAGE(C115,C117)</f>
        <v>0.23346064814814815</v>
      </c>
      <c r="D116" t="s">
        <v>412</v>
      </c>
      <c r="E116" t="s">
        <v>420</v>
      </c>
      <c r="F116" t="s">
        <v>420</v>
      </c>
      <c r="G116" t="s">
        <v>413</v>
      </c>
      <c r="H116" t="s">
        <v>420</v>
      </c>
      <c r="I116" t="s">
        <v>420</v>
      </c>
      <c r="K116" s="2">
        <v>0.23263888888888887</v>
      </c>
      <c r="L116" s="3">
        <f t="shared" si="5"/>
        <v>284.2326388888889</v>
      </c>
      <c r="M116" t="s">
        <v>420</v>
      </c>
      <c r="N116" t="s">
        <v>420</v>
      </c>
    </row>
    <row r="117" spans="1:14" ht="12.75">
      <c r="A117" t="s">
        <v>96</v>
      </c>
      <c r="B117" s="1">
        <v>36809</v>
      </c>
      <c r="C117" s="2">
        <v>0.23502314814814815</v>
      </c>
      <c r="D117" t="s">
        <v>412</v>
      </c>
      <c r="E117">
        <v>0.675</v>
      </c>
      <c r="F117">
        <v>10.5057</v>
      </c>
      <c r="G117" t="s">
        <v>413</v>
      </c>
      <c r="H117">
        <v>1.673</v>
      </c>
      <c r="I117">
        <v>60.0534</v>
      </c>
      <c r="K117" s="2">
        <v>0.2347222222222222</v>
      </c>
      <c r="L117" s="3">
        <f t="shared" si="5"/>
        <v>284.2347222222222</v>
      </c>
      <c r="M117">
        <f t="shared" si="6"/>
        <v>558.9872744202545</v>
      </c>
      <c r="N117">
        <f t="shared" si="7"/>
        <v>92.69757421785732</v>
      </c>
    </row>
    <row r="118" spans="1:14" ht="12.75">
      <c r="A118" t="s">
        <v>97</v>
      </c>
      <c r="B118" s="1">
        <v>36809</v>
      </c>
      <c r="C118" s="2">
        <v>0.23710648148148147</v>
      </c>
      <c r="D118" t="s">
        <v>412</v>
      </c>
      <c r="E118">
        <v>0.675</v>
      </c>
      <c r="F118">
        <v>10.1746</v>
      </c>
      <c r="G118" t="s">
        <v>413</v>
      </c>
      <c r="H118">
        <v>1.673</v>
      </c>
      <c r="I118">
        <v>60.0242</v>
      </c>
      <c r="K118" s="2">
        <v>0.23680555555555557</v>
      </c>
      <c r="L118" s="3">
        <f t="shared" si="5"/>
        <v>284.2368055555556</v>
      </c>
      <c r="M118">
        <f t="shared" si="6"/>
        <v>541.3701059725979</v>
      </c>
      <c r="N118">
        <f t="shared" si="7"/>
        <v>92.66168390201926</v>
      </c>
    </row>
    <row r="119" spans="1:14" ht="12.75">
      <c r="A119" t="s">
        <v>420</v>
      </c>
      <c r="B119" s="1">
        <v>36809</v>
      </c>
      <c r="C119">
        <f>AVERAGE(C118,C121)</f>
        <v>0.2402372685185185</v>
      </c>
      <c r="D119" t="s">
        <v>412</v>
      </c>
      <c r="E119" t="s">
        <v>420</v>
      </c>
      <c r="F119" t="s">
        <v>420</v>
      </c>
      <c r="G119" t="s">
        <v>413</v>
      </c>
      <c r="H119" t="s">
        <v>420</v>
      </c>
      <c r="I119" t="s">
        <v>420</v>
      </c>
      <c r="K119" s="2">
        <v>0.2388888888888889</v>
      </c>
      <c r="L119" s="3">
        <f t="shared" si="5"/>
        <v>284.2388888888889</v>
      </c>
      <c r="M119" t="s">
        <v>420</v>
      </c>
      <c r="N119" t="s">
        <v>420</v>
      </c>
    </row>
    <row r="120" spans="1:14" ht="12.75">
      <c r="A120" t="s">
        <v>420</v>
      </c>
      <c r="B120" s="1">
        <v>36809</v>
      </c>
      <c r="C120">
        <f>AVERAGE(C119,C121)</f>
        <v>0.24180266203703704</v>
      </c>
      <c r="D120" t="s">
        <v>412</v>
      </c>
      <c r="E120" t="s">
        <v>420</v>
      </c>
      <c r="F120" t="s">
        <v>420</v>
      </c>
      <c r="G120" t="s">
        <v>413</v>
      </c>
      <c r="H120" t="s">
        <v>420</v>
      </c>
      <c r="I120" t="s">
        <v>420</v>
      </c>
      <c r="K120" s="2">
        <v>0.24097222222222223</v>
      </c>
      <c r="L120" s="3">
        <f t="shared" si="5"/>
        <v>284.24097222222224</v>
      </c>
      <c r="M120" t="s">
        <v>420</v>
      </c>
      <c r="N120" t="s">
        <v>420</v>
      </c>
    </row>
    <row r="121" spans="1:14" ht="12.75">
      <c r="A121" t="s">
        <v>98</v>
      </c>
      <c r="B121" s="1">
        <v>36809</v>
      </c>
      <c r="C121" s="2">
        <v>0.24336805555555555</v>
      </c>
      <c r="D121" t="s">
        <v>412</v>
      </c>
      <c r="E121">
        <v>0.675</v>
      </c>
      <c r="F121">
        <v>9.5694</v>
      </c>
      <c r="G121" t="s">
        <v>413</v>
      </c>
      <c r="H121">
        <v>1.673</v>
      </c>
      <c r="I121">
        <v>61.3341</v>
      </c>
      <c r="K121" s="2">
        <v>0.24305555555555555</v>
      </c>
      <c r="L121" s="3">
        <f t="shared" si="5"/>
        <v>284.24305555555554</v>
      </c>
      <c r="M121">
        <f t="shared" si="6"/>
        <v>509.1686250166275</v>
      </c>
      <c r="N121">
        <f t="shared" si="7"/>
        <v>94.27170872106836</v>
      </c>
    </row>
    <row r="122" spans="1:14" ht="12.75">
      <c r="A122" t="s">
        <v>99</v>
      </c>
      <c r="B122" s="1">
        <v>36809</v>
      </c>
      <c r="C122" s="2">
        <v>0.24545138888888887</v>
      </c>
      <c r="D122" t="s">
        <v>412</v>
      </c>
      <c r="E122">
        <v>0.675</v>
      </c>
      <c r="F122">
        <v>10.8381</v>
      </c>
      <c r="G122" t="s">
        <v>413</v>
      </c>
      <c r="H122">
        <v>1.671</v>
      </c>
      <c r="I122">
        <v>61.2656</v>
      </c>
      <c r="K122" s="2">
        <v>0.24513888888888888</v>
      </c>
      <c r="L122" s="3">
        <f t="shared" si="5"/>
        <v>284.2451388888889</v>
      </c>
      <c r="M122">
        <f t="shared" si="6"/>
        <v>576.6736132665278</v>
      </c>
      <c r="N122">
        <f t="shared" si="7"/>
        <v>94.18751397329765</v>
      </c>
    </row>
    <row r="123" spans="1:14" ht="12.75">
      <c r="A123" t="s">
        <v>100</v>
      </c>
      <c r="B123" s="1">
        <v>36809</v>
      </c>
      <c r="C123" s="2">
        <v>0.24753472222222225</v>
      </c>
      <c r="D123" t="s">
        <v>412</v>
      </c>
      <c r="E123">
        <v>0.676</v>
      </c>
      <c r="F123">
        <v>9.1396</v>
      </c>
      <c r="G123" t="s">
        <v>413</v>
      </c>
      <c r="H123">
        <v>1.675</v>
      </c>
      <c r="I123">
        <v>60.6988</v>
      </c>
      <c r="K123" s="2">
        <v>0.24722222222222223</v>
      </c>
      <c r="L123" s="3">
        <f t="shared" si="5"/>
        <v>284.2472222222222</v>
      </c>
      <c r="M123">
        <f t="shared" si="6"/>
        <v>486.29982707400353</v>
      </c>
      <c r="N123">
        <f t="shared" si="7"/>
        <v>93.4908485275102</v>
      </c>
    </row>
    <row r="124" spans="1:14" ht="12.75">
      <c r="A124" t="s">
        <v>101</v>
      </c>
      <c r="B124" s="1">
        <v>36809</v>
      </c>
      <c r="C124" s="2">
        <v>0.2496759259259259</v>
      </c>
      <c r="D124" t="s">
        <v>412</v>
      </c>
      <c r="E124">
        <v>0.675</v>
      </c>
      <c r="F124">
        <v>9.8653</v>
      </c>
      <c r="G124" t="s">
        <v>413</v>
      </c>
      <c r="H124">
        <v>1.675</v>
      </c>
      <c r="I124">
        <v>63.539</v>
      </c>
      <c r="K124" s="2">
        <v>0.24930555555555556</v>
      </c>
      <c r="L124" s="3">
        <f t="shared" si="5"/>
        <v>284.24930555555557</v>
      </c>
      <c r="M124">
        <f t="shared" si="6"/>
        <v>524.9128719017425</v>
      </c>
      <c r="N124">
        <f t="shared" si="7"/>
        <v>96.98179630296119</v>
      </c>
    </row>
    <row r="125" spans="1:14" ht="12.75">
      <c r="A125" t="s">
        <v>420</v>
      </c>
      <c r="B125" s="1">
        <v>36809</v>
      </c>
      <c r="C125">
        <f>AVERAGE(C124,C126)</f>
        <v>0.2517361111111111</v>
      </c>
      <c r="D125" t="s">
        <v>412</v>
      </c>
      <c r="E125" t="s">
        <v>420</v>
      </c>
      <c r="F125" t="s">
        <v>420</v>
      </c>
      <c r="G125" t="s">
        <v>413</v>
      </c>
      <c r="H125" t="s">
        <v>420</v>
      </c>
      <c r="I125" t="s">
        <v>420</v>
      </c>
      <c r="K125" s="2">
        <v>0.2513888888888889</v>
      </c>
      <c r="L125" s="3">
        <f t="shared" si="5"/>
        <v>284.25138888888887</v>
      </c>
      <c r="M125" t="s">
        <v>420</v>
      </c>
      <c r="N125" t="s">
        <v>420</v>
      </c>
    </row>
    <row r="126" spans="1:14" ht="12.75">
      <c r="A126" t="s">
        <v>102</v>
      </c>
      <c r="B126" s="1">
        <v>36809</v>
      </c>
      <c r="C126" s="2">
        <v>0.2537962962962963</v>
      </c>
      <c r="D126" t="s">
        <v>412</v>
      </c>
      <c r="E126">
        <v>0.676</v>
      </c>
      <c r="F126">
        <v>10.4486</v>
      </c>
      <c r="G126" t="s">
        <v>413</v>
      </c>
      <c r="H126">
        <v>1.675</v>
      </c>
      <c r="I126">
        <v>62.8815</v>
      </c>
      <c r="K126" s="2">
        <v>0.2534722222222222</v>
      </c>
      <c r="L126" s="3">
        <f t="shared" si="5"/>
        <v>284.25347222222223</v>
      </c>
      <c r="M126">
        <f t="shared" si="6"/>
        <v>555.9490976810181</v>
      </c>
      <c r="N126">
        <f t="shared" si="7"/>
        <v>96.17364963640284</v>
      </c>
    </row>
    <row r="127" spans="1:14" ht="12.75">
      <c r="A127" t="s">
        <v>103</v>
      </c>
      <c r="B127" s="1">
        <v>36809</v>
      </c>
      <c r="C127" s="2">
        <v>0.2558796296296296</v>
      </c>
      <c r="D127" t="s">
        <v>412</v>
      </c>
      <c r="E127">
        <v>0.676</v>
      </c>
      <c r="F127">
        <v>9.2286</v>
      </c>
      <c r="G127" t="s">
        <v>413</v>
      </c>
      <c r="H127">
        <v>1.675</v>
      </c>
      <c r="I127">
        <v>59.9801</v>
      </c>
      <c r="K127" s="2">
        <v>0.2555555555555556</v>
      </c>
      <c r="L127" s="3">
        <f t="shared" si="5"/>
        <v>284.25555555555553</v>
      </c>
      <c r="M127">
        <f t="shared" si="6"/>
        <v>491.0353389792933</v>
      </c>
      <c r="N127">
        <f t="shared" si="7"/>
        <v>92.6074796921406</v>
      </c>
    </row>
    <row r="128" spans="1:14" ht="12.75">
      <c r="A128" t="s">
        <v>104</v>
      </c>
      <c r="B128" s="1">
        <v>36809</v>
      </c>
      <c r="C128" s="2">
        <v>0.25796296296296295</v>
      </c>
      <c r="D128" t="s">
        <v>412</v>
      </c>
      <c r="E128">
        <v>0.676</v>
      </c>
      <c r="F128">
        <v>11.0502</v>
      </c>
      <c r="G128" t="s">
        <v>413</v>
      </c>
      <c r="H128">
        <v>1.673</v>
      </c>
      <c r="I128">
        <v>62.0843</v>
      </c>
      <c r="K128" s="2">
        <v>0.2576388888888889</v>
      </c>
      <c r="L128" s="3">
        <f t="shared" si="5"/>
        <v>284.2576388888889</v>
      </c>
      <c r="M128">
        <f t="shared" si="6"/>
        <v>587.9590298408194</v>
      </c>
      <c r="N128">
        <f t="shared" si="7"/>
        <v>95.19379484920842</v>
      </c>
    </row>
    <row r="129" spans="1:14" ht="12.75">
      <c r="A129" t="s">
        <v>105</v>
      </c>
      <c r="B129" s="1">
        <v>36809</v>
      </c>
      <c r="C129" s="2">
        <v>0.26004629629629633</v>
      </c>
      <c r="D129" t="s">
        <v>412</v>
      </c>
      <c r="E129">
        <v>0.676</v>
      </c>
      <c r="F129">
        <v>10.152</v>
      </c>
      <c r="G129" t="s">
        <v>413</v>
      </c>
      <c r="H129">
        <v>1.675</v>
      </c>
      <c r="I129">
        <v>64.1836</v>
      </c>
      <c r="K129" s="2">
        <v>0.25972222222222224</v>
      </c>
      <c r="L129" s="3">
        <f t="shared" si="5"/>
        <v>284.2597222222222</v>
      </c>
      <c r="M129">
        <f t="shared" si="6"/>
        <v>540.167605196648</v>
      </c>
      <c r="N129">
        <f t="shared" si="7"/>
        <v>97.7740873162897</v>
      </c>
    </row>
    <row r="130" spans="1:14" ht="12.75">
      <c r="A130" t="s">
        <v>106</v>
      </c>
      <c r="B130" s="1">
        <v>36809</v>
      </c>
      <c r="C130" s="2">
        <v>0.26212962962962966</v>
      </c>
      <c r="D130" t="s">
        <v>412</v>
      </c>
      <c r="E130">
        <v>0.676</v>
      </c>
      <c r="F130">
        <v>10.0991</v>
      </c>
      <c r="G130" t="s">
        <v>413</v>
      </c>
      <c r="H130">
        <v>1.676</v>
      </c>
      <c r="I130">
        <v>62.4809</v>
      </c>
      <c r="K130" s="2">
        <v>0.26180555555555557</v>
      </c>
      <c r="L130" s="3">
        <f t="shared" si="5"/>
        <v>284.26180555555555</v>
      </c>
      <c r="M130">
        <f t="shared" si="6"/>
        <v>537.352902052942</v>
      </c>
      <c r="N130">
        <f t="shared" si="7"/>
        <v>95.6812640019948</v>
      </c>
    </row>
    <row r="131" spans="1:14" ht="12.75">
      <c r="A131" t="s">
        <v>107</v>
      </c>
      <c r="B131" s="1">
        <v>36809</v>
      </c>
      <c r="C131" s="2">
        <v>0.264212962962963</v>
      </c>
      <c r="D131" t="s">
        <v>412</v>
      </c>
      <c r="E131">
        <v>0.676</v>
      </c>
      <c r="F131">
        <v>10.0535</v>
      </c>
      <c r="G131" t="s">
        <v>413</v>
      </c>
      <c r="H131">
        <v>1.675</v>
      </c>
      <c r="I131">
        <v>63.0296</v>
      </c>
      <c r="K131" s="2">
        <v>0.2638888888888889</v>
      </c>
      <c r="L131" s="3">
        <f t="shared" si="5"/>
        <v>284.2638888888889</v>
      </c>
      <c r="M131">
        <f t="shared" si="6"/>
        <v>534.9266173014677</v>
      </c>
      <c r="N131">
        <f t="shared" si="7"/>
        <v>96.35568236844432</v>
      </c>
    </row>
    <row r="132" spans="1:14" ht="12.75">
      <c r="A132" t="s">
        <v>108</v>
      </c>
      <c r="B132" s="1">
        <v>36809</v>
      </c>
      <c r="C132" s="2">
        <v>0.2662962962962963</v>
      </c>
      <c r="D132" t="s">
        <v>412</v>
      </c>
      <c r="E132">
        <v>0.676</v>
      </c>
      <c r="F132">
        <v>10.0904</v>
      </c>
      <c r="G132" t="s">
        <v>413</v>
      </c>
      <c r="H132">
        <v>1.675</v>
      </c>
      <c r="I132">
        <v>62.4763</v>
      </c>
      <c r="K132" s="2">
        <v>0.2659722222222222</v>
      </c>
      <c r="L132" s="3">
        <f t="shared" si="5"/>
        <v>284.2659722222222</v>
      </c>
      <c r="M132">
        <f t="shared" si="6"/>
        <v>536.8899924622002</v>
      </c>
      <c r="N132">
        <f t="shared" si="7"/>
        <v>95.6756100481299</v>
      </c>
    </row>
    <row r="133" spans="1:14" ht="12.75">
      <c r="A133" t="s">
        <v>109</v>
      </c>
      <c r="B133" s="1">
        <v>36809</v>
      </c>
      <c r="C133" s="2">
        <v>0.26837962962962963</v>
      </c>
      <c r="D133" t="s">
        <v>412</v>
      </c>
      <c r="E133">
        <v>0.675</v>
      </c>
      <c r="F133">
        <v>10.2191</v>
      </c>
      <c r="G133" t="s">
        <v>413</v>
      </c>
      <c r="H133">
        <v>1.673</v>
      </c>
      <c r="I133">
        <v>64.9181</v>
      </c>
      <c r="K133" s="2">
        <v>0.26805555555555555</v>
      </c>
      <c r="L133" s="3">
        <f t="shared" si="5"/>
        <v>284.2680555555556</v>
      </c>
      <c r="M133">
        <f t="shared" si="6"/>
        <v>543.7378619252427</v>
      </c>
      <c r="N133">
        <f t="shared" si="7"/>
        <v>98.67687625406478</v>
      </c>
    </row>
    <row r="134" spans="1:14" ht="12.75">
      <c r="A134" t="s">
        <v>420</v>
      </c>
      <c r="B134" s="1">
        <v>36809</v>
      </c>
      <c r="C134">
        <f>AVERAGE(C133,C135)</f>
        <v>0.27046875000000004</v>
      </c>
      <c r="D134" t="s">
        <v>412</v>
      </c>
      <c r="E134" t="s">
        <v>420</v>
      </c>
      <c r="F134" t="s">
        <v>420</v>
      </c>
      <c r="G134" t="s">
        <v>413</v>
      </c>
      <c r="H134" t="s">
        <v>420</v>
      </c>
      <c r="I134" t="s">
        <v>420</v>
      </c>
      <c r="K134" s="2">
        <v>0.2701388888888889</v>
      </c>
      <c r="L134" s="3">
        <f aca="true" t="shared" si="8" ref="L134:L197">B134-DATE(1999,12,31)+K134</f>
        <v>284.2701388888889</v>
      </c>
      <c r="M134" t="s">
        <v>420</v>
      </c>
      <c r="N134" t="s">
        <v>420</v>
      </c>
    </row>
    <row r="135" spans="1:14" ht="12.75">
      <c r="A135" t="s">
        <v>110</v>
      </c>
      <c r="B135" s="1">
        <v>36809</v>
      </c>
      <c r="C135" s="2">
        <v>0.2725578703703704</v>
      </c>
      <c r="D135" t="s">
        <v>412</v>
      </c>
      <c r="E135">
        <v>0.675</v>
      </c>
      <c r="F135">
        <v>9.5904</v>
      </c>
      <c r="G135" t="s">
        <v>413</v>
      </c>
      <c r="H135">
        <v>1.671</v>
      </c>
      <c r="I135">
        <v>64.1872</v>
      </c>
      <c r="K135" s="2">
        <v>0.2722222222222222</v>
      </c>
      <c r="L135" s="3">
        <f t="shared" si="8"/>
        <v>284.27222222222224</v>
      </c>
      <c r="M135">
        <f t="shared" si="6"/>
        <v>510.28599299428026</v>
      </c>
      <c r="N135">
        <f t="shared" si="7"/>
        <v>97.77851214974919</v>
      </c>
    </row>
    <row r="136" spans="1:14" ht="12.75">
      <c r="A136" t="s">
        <v>111</v>
      </c>
      <c r="B136" s="1">
        <v>36809</v>
      </c>
      <c r="C136" s="2">
        <v>0.2746412037037037</v>
      </c>
      <c r="D136" t="s">
        <v>412</v>
      </c>
      <c r="E136">
        <v>0.675</v>
      </c>
      <c r="F136">
        <v>9.8232</v>
      </c>
      <c r="G136" t="s">
        <v>413</v>
      </c>
      <c r="H136">
        <v>1.673</v>
      </c>
      <c r="I136">
        <v>64.3989</v>
      </c>
      <c r="K136" s="2">
        <v>0.2743055555555555</v>
      </c>
      <c r="L136" s="3">
        <f t="shared" si="8"/>
        <v>284.27430555555554</v>
      </c>
      <c r="M136">
        <f t="shared" si="6"/>
        <v>522.6728151465437</v>
      </c>
      <c r="N136">
        <f t="shared" si="7"/>
        <v>98.0387169395749</v>
      </c>
    </row>
    <row r="137" spans="1:14" ht="12.75">
      <c r="A137" t="s">
        <v>112</v>
      </c>
      <c r="B137" s="1">
        <v>36809</v>
      </c>
      <c r="C137" s="2">
        <v>0.27672453703703703</v>
      </c>
      <c r="D137" t="s">
        <v>412</v>
      </c>
      <c r="E137">
        <v>0.675</v>
      </c>
      <c r="F137">
        <v>8.9824</v>
      </c>
      <c r="G137" t="s">
        <v>413</v>
      </c>
      <c r="H137">
        <v>1.671</v>
      </c>
      <c r="I137">
        <v>64.0725</v>
      </c>
      <c r="K137" s="2">
        <v>0.27638888888888885</v>
      </c>
      <c r="L137" s="3">
        <f t="shared" si="8"/>
        <v>284.2763888888889</v>
      </c>
      <c r="M137">
        <f t="shared" si="6"/>
        <v>477.9355296412894</v>
      </c>
      <c r="N137">
        <f t="shared" si="7"/>
        <v>97.63753203924847</v>
      </c>
    </row>
    <row r="138" spans="1:14" ht="12.75">
      <c r="A138" t="s">
        <v>113</v>
      </c>
      <c r="B138" s="1">
        <v>36809</v>
      </c>
      <c r="C138" s="2">
        <v>0.27880787037037036</v>
      </c>
      <c r="D138" t="s">
        <v>412</v>
      </c>
      <c r="E138">
        <v>0.675</v>
      </c>
      <c r="F138">
        <v>9.7182</v>
      </c>
      <c r="G138" t="s">
        <v>413</v>
      </c>
      <c r="H138">
        <v>1.673</v>
      </c>
      <c r="I138">
        <v>65.1803</v>
      </c>
      <c r="K138" s="2">
        <v>0.27847222222222223</v>
      </c>
      <c r="L138" s="3">
        <f t="shared" si="8"/>
        <v>284.2784722222222</v>
      </c>
      <c r="M138">
        <f t="shared" si="6"/>
        <v>517.0859752582804</v>
      </c>
      <c r="N138">
        <f t="shared" si="7"/>
        <v>98.99915162436383</v>
      </c>
    </row>
    <row r="139" spans="1:14" ht="12.75">
      <c r="A139" t="s">
        <v>420</v>
      </c>
      <c r="B139" s="1">
        <v>36809</v>
      </c>
      <c r="C139">
        <f>AVERAGE(C138,C140)</f>
        <v>0.2808912037037037</v>
      </c>
      <c r="D139" t="s">
        <v>412</v>
      </c>
      <c r="E139" t="s">
        <v>420</v>
      </c>
      <c r="F139" t="s">
        <v>420</v>
      </c>
      <c r="G139" t="s">
        <v>413</v>
      </c>
      <c r="H139" t="s">
        <v>420</v>
      </c>
      <c r="I139" t="s">
        <v>420</v>
      </c>
      <c r="K139" s="2">
        <v>0.28055555555555556</v>
      </c>
      <c r="L139" s="3">
        <f t="shared" si="8"/>
        <v>284.28055555555557</v>
      </c>
      <c r="M139" t="s">
        <v>420</v>
      </c>
      <c r="N139" t="s">
        <v>420</v>
      </c>
    </row>
    <row r="140" spans="1:14" ht="12.75">
      <c r="A140" t="s">
        <v>114</v>
      </c>
      <c r="B140" s="1">
        <v>36809</v>
      </c>
      <c r="C140" s="2">
        <v>0.28297453703703707</v>
      </c>
      <c r="D140" t="s">
        <v>412</v>
      </c>
      <c r="E140">
        <v>0.676</v>
      </c>
      <c r="F140">
        <v>9.9651</v>
      </c>
      <c r="G140" t="s">
        <v>413</v>
      </c>
      <c r="H140">
        <v>1.675</v>
      </c>
      <c r="I140">
        <v>64.1865</v>
      </c>
      <c r="K140" s="2">
        <v>0.2826388888888889</v>
      </c>
      <c r="L140" s="3">
        <f t="shared" si="8"/>
        <v>284.28263888888887</v>
      </c>
      <c r="M140">
        <f t="shared" si="6"/>
        <v>530.2230301955394</v>
      </c>
      <c r="N140">
        <f t="shared" si="7"/>
        <v>97.77765176546541</v>
      </c>
    </row>
    <row r="141" spans="1:14" ht="12.75">
      <c r="A141" t="s">
        <v>115</v>
      </c>
      <c r="B141" s="1">
        <v>36809</v>
      </c>
      <c r="C141" s="2">
        <v>0.28512731481481485</v>
      </c>
      <c r="D141" t="s">
        <v>412</v>
      </c>
      <c r="E141">
        <v>0.68</v>
      </c>
      <c r="F141">
        <v>9.1702</v>
      </c>
      <c r="G141" t="s">
        <v>413</v>
      </c>
      <c r="H141">
        <v>1.678</v>
      </c>
      <c r="I141">
        <v>62.8403</v>
      </c>
      <c r="K141" s="2">
        <v>0.2847222222222222</v>
      </c>
      <c r="L141" s="3">
        <f t="shared" si="8"/>
        <v>284.28472222222223</v>
      </c>
      <c r="M141">
        <f t="shared" si="6"/>
        <v>487.92799184144013</v>
      </c>
      <c r="N141">
        <f t="shared" si="7"/>
        <v>96.12300987569984</v>
      </c>
    </row>
    <row r="142" spans="1:14" ht="12.75">
      <c r="A142" t="s">
        <v>116</v>
      </c>
      <c r="B142" s="1">
        <v>36809</v>
      </c>
      <c r="C142" s="2">
        <v>0.28715277777777776</v>
      </c>
      <c r="D142" t="s">
        <v>412</v>
      </c>
      <c r="E142">
        <v>0.676</v>
      </c>
      <c r="F142">
        <v>9.8497</v>
      </c>
      <c r="G142" t="s">
        <v>413</v>
      </c>
      <c r="H142">
        <v>1.676</v>
      </c>
      <c r="I142">
        <v>64.4899</v>
      </c>
      <c r="K142" s="2">
        <v>0.28680555555555554</v>
      </c>
      <c r="L142" s="3">
        <f t="shared" si="8"/>
        <v>284.28680555555553</v>
      </c>
      <c r="M142">
        <f t="shared" si="6"/>
        <v>524.0828271183435</v>
      </c>
      <c r="N142">
        <f t="shared" si="7"/>
        <v>98.15056689646741</v>
      </c>
    </row>
    <row r="143" spans="1:14" ht="12.75">
      <c r="A143" t="s">
        <v>117</v>
      </c>
      <c r="B143" s="1">
        <v>36809</v>
      </c>
      <c r="C143" s="2">
        <v>0.2892361111111111</v>
      </c>
      <c r="D143" t="s">
        <v>412</v>
      </c>
      <c r="E143">
        <v>0.678</v>
      </c>
      <c r="F143">
        <v>9.8848</v>
      </c>
      <c r="G143" t="s">
        <v>413</v>
      </c>
      <c r="H143">
        <v>1.675</v>
      </c>
      <c r="I143">
        <v>63.8775</v>
      </c>
      <c r="K143" s="2">
        <v>0.2888888888888889</v>
      </c>
      <c r="L143" s="3">
        <f t="shared" si="8"/>
        <v>284.2888888888889</v>
      </c>
      <c r="M143">
        <f t="shared" si="6"/>
        <v>525.9504278809916</v>
      </c>
      <c r="N143">
        <f t="shared" si="7"/>
        <v>97.39785356019314</v>
      </c>
    </row>
    <row r="144" spans="1:14" ht="12.75">
      <c r="A144" t="s">
        <v>118</v>
      </c>
      <c r="B144" s="1">
        <v>36809</v>
      </c>
      <c r="C144" s="2">
        <v>0.29131944444444446</v>
      </c>
      <c r="D144" t="s">
        <v>412</v>
      </c>
      <c r="E144">
        <v>0.676</v>
      </c>
      <c r="F144">
        <v>10.2461</v>
      </c>
      <c r="G144" t="s">
        <v>413</v>
      </c>
      <c r="H144">
        <v>1.673</v>
      </c>
      <c r="I144">
        <v>63.2413</v>
      </c>
      <c r="K144" s="2">
        <v>0.29097222222222224</v>
      </c>
      <c r="L144" s="3">
        <f t="shared" si="8"/>
        <v>284.2909722222222</v>
      </c>
      <c r="M144">
        <f t="shared" si="6"/>
        <v>545.1744778965104</v>
      </c>
      <c r="N144">
        <f t="shared" si="7"/>
        <v>96.61588715827003</v>
      </c>
    </row>
    <row r="145" spans="1:14" ht="12.75">
      <c r="A145" t="s">
        <v>119</v>
      </c>
      <c r="B145" s="1">
        <v>36809</v>
      </c>
      <c r="C145" s="2">
        <v>0.2934027777777778</v>
      </c>
      <c r="D145" t="s">
        <v>412</v>
      </c>
      <c r="E145">
        <v>0.676</v>
      </c>
      <c r="F145">
        <v>9.7828</v>
      </c>
      <c r="G145" t="s">
        <v>413</v>
      </c>
      <c r="H145">
        <v>1.676</v>
      </c>
      <c r="I145">
        <v>61.2323</v>
      </c>
      <c r="K145" s="2">
        <v>0.29305555555555557</v>
      </c>
      <c r="L145" s="3">
        <f t="shared" si="8"/>
        <v>284.29305555555555</v>
      </c>
      <c r="M145">
        <f t="shared" si="6"/>
        <v>520.5232119895358</v>
      </c>
      <c r="N145">
        <f t="shared" si="7"/>
        <v>94.14658426379748</v>
      </c>
    </row>
    <row r="146" spans="1:14" ht="12.75">
      <c r="A146" t="s">
        <v>120</v>
      </c>
      <c r="B146" s="1">
        <v>36809</v>
      </c>
      <c r="C146" s="2">
        <v>0.2954861111111111</v>
      </c>
      <c r="D146" t="s">
        <v>412</v>
      </c>
      <c r="E146">
        <v>0.676</v>
      </c>
      <c r="F146">
        <v>10.157</v>
      </c>
      <c r="G146" t="s">
        <v>413</v>
      </c>
      <c r="H146">
        <v>1.675</v>
      </c>
      <c r="I146">
        <v>65.4454</v>
      </c>
      <c r="K146" s="2">
        <v>0.2951388888888889</v>
      </c>
      <c r="L146" s="3">
        <f t="shared" si="8"/>
        <v>284.2951388888889</v>
      </c>
      <c r="M146">
        <f t="shared" si="6"/>
        <v>540.4336451913272</v>
      </c>
      <c r="N146">
        <f t="shared" si="7"/>
        <v>99.32499144383854</v>
      </c>
    </row>
    <row r="147" spans="1:14" ht="12.75">
      <c r="A147" t="s">
        <v>420</v>
      </c>
      <c r="B147" s="1">
        <v>36809</v>
      </c>
      <c r="C147">
        <f>AVERAGE(C146,C149)</f>
        <v>0.2986168981481482</v>
      </c>
      <c r="D147" t="s">
        <v>412</v>
      </c>
      <c r="E147" t="s">
        <v>420</v>
      </c>
      <c r="F147" t="s">
        <v>420</v>
      </c>
      <c r="G147" t="s">
        <v>413</v>
      </c>
      <c r="H147" t="s">
        <v>420</v>
      </c>
      <c r="I147" t="s">
        <v>420</v>
      </c>
      <c r="K147" s="2">
        <v>0.2972222222222222</v>
      </c>
      <c r="L147" s="3">
        <f t="shared" si="8"/>
        <v>284.2972222222222</v>
      </c>
      <c r="M147" t="s">
        <v>420</v>
      </c>
      <c r="N147" t="s">
        <v>420</v>
      </c>
    </row>
    <row r="148" spans="1:14" ht="12.75">
      <c r="A148" t="s">
        <v>420</v>
      </c>
      <c r="B148" s="1">
        <v>36809</v>
      </c>
      <c r="C148">
        <f>AVERAGE(C147,C149)</f>
        <v>0.30018229166666666</v>
      </c>
      <c r="D148" t="s">
        <v>412</v>
      </c>
      <c r="E148" t="s">
        <v>420</v>
      </c>
      <c r="F148" t="s">
        <v>420</v>
      </c>
      <c r="G148" t="s">
        <v>413</v>
      </c>
      <c r="H148" t="s">
        <v>420</v>
      </c>
      <c r="I148" t="s">
        <v>420</v>
      </c>
      <c r="K148" s="2">
        <v>0.29930555555555555</v>
      </c>
      <c r="L148" s="3">
        <f t="shared" si="8"/>
        <v>284.2993055555556</v>
      </c>
      <c r="M148" t="s">
        <v>420</v>
      </c>
      <c r="N148" t="s">
        <v>420</v>
      </c>
    </row>
    <row r="149" spans="1:14" ht="12.75">
      <c r="A149" t="s">
        <v>121</v>
      </c>
      <c r="B149" s="1">
        <v>36809</v>
      </c>
      <c r="C149" s="2">
        <v>0.3017476851851852</v>
      </c>
      <c r="D149" t="s">
        <v>412</v>
      </c>
      <c r="E149">
        <v>0.675</v>
      </c>
      <c r="F149">
        <v>9.0478</v>
      </c>
      <c r="G149" t="s">
        <v>413</v>
      </c>
      <c r="H149">
        <v>1.673</v>
      </c>
      <c r="I149">
        <v>61.866</v>
      </c>
      <c r="K149" s="2">
        <v>0.3013888888888889</v>
      </c>
      <c r="L149" s="3">
        <f t="shared" si="8"/>
        <v>284.3013888888889</v>
      </c>
      <c r="M149">
        <f t="shared" si="6"/>
        <v>481.41533277169344</v>
      </c>
      <c r="N149">
        <f t="shared" si="7"/>
        <v>94.92547786470698</v>
      </c>
    </row>
    <row r="150" spans="1:14" ht="12.75">
      <c r="A150" t="s">
        <v>122</v>
      </c>
      <c r="B150" s="1">
        <v>36809</v>
      </c>
      <c r="C150" s="2">
        <v>0.3038310185185185</v>
      </c>
      <c r="D150" t="s">
        <v>412</v>
      </c>
      <c r="E150">
        <v>0.675</v>
      </c>
      <c r="F150">
        <v>10.0915</v>
      </c>
      <c r="G150" t="s">
        <v>413</v>
      </c>
      <c r="H150">
        <v>1.673</v>
      </c>
      <c r="I150">
        <v>61.1027</v>
      </c>
      <c r="K150" s="2">
        <v>0.3034722222222222</v>
      </c>
      <c r="L150" s="3">
        <f t="shared" si="8"/>
        <v>284.30347222222224</v>
      </c>
      <c r="M150">
        <f t="shared" si="6"/>
        <v>536.9485212610296</v>
      </c>
      <c r="N150">
        <f t="shared" si="7"/>
        <v>93.98729025925604</v>
      </c>
    </row>
    <row r="151" spans="1:14" ht="12.75">
      <c r="A151" t="s">
        <v>123</v>
      </c>
      <c r="B151" s="1">
        <v>36809</v>
      </c>
      <c r="C151" s="2">
        <v>0.30597222222222226</v>
      </c>
      <c r="D151" t="s">
        <v>412</v>
      </c>
      <c r="E151">
        <v>0.676</v>
      </c>
      <c r="F151">
        <v>9.6354</v>
      </c>
      <c r="G151" t="s">
        <v>413</v>
      </c>
      <c r="H151">
        <v>1.675</v>
      </c>
      <c r="I151">
        <v>62.5522</v>
      </c>
      <c r="K151" s="2">
        <v>0.3055555555555555</v>
      </c>
      <c r="L151" s="3">
        <f t="shared" si="8"/>
        <v>284.30555555555554</v>
      </c>
      <c r="M151">
        <f t="shared" si="6"/>
        <v>512.6803529463931</v>
      </c>
      <c r="N151">
        <f t="shared" si="7"/>
        <v>95.76890028690065</v>
      </c>
    </row>
    <row r="152" spans="1:14" ht="12.75">
      <c r="A152" t="s">
        <v>124</v>
      </c>
      <c r="B152" s="1">
        <v>36809</v>
      </c>
      <c r="C152" s="2">
        <v>0.30799768518518517</v>
      </c>
      <c r="D152" t="s">
        <v>412</v>
      </c>
      <c r="E152">
        <v>0.676</v>
      </c>
      <c r="F152">
        <v>9.978</v>
      </c>
      <c r="G152" t="s">
        <v>413</v>
      </c>
      <c r="H152">
        <v>1.675</v>
      </c>
      <c r="I152">
        <v>62.1706</v>
      </c>
      <c r="K152" s="2">
        <v>0.3076388888888889</v>
      </c>
      <c r="L152" s="3">
        <f t="shared" si="8"/>
        <v>284.3076388888889</v>
      </c>
      <c r="M152">
        <f t="shared" si="6"/>
        <v>530.9094133818118</v>
      </c>
      <c r="N152">
        <f t="shared" si="7"/>
        <v>95.2998679401955</v>
      </c>
    </row>
    <row r="153" spans="1:14" ht="12.75">
      <c r="A153" t="s">
        <v>125</v>
      </c>
      <c r="B153" s="1">
        <v>36809</v>
      </c>
      <c r="C153" s="2">
        <v>0.3100810185185185</v>
      </c>
      <c r="D153" t="s">
        <v>412</v>
      </c>
      <c r="E153">
        <v>0.676</v>
      </c>
      <c r="F153">
        <v>9.5546</v>
      </c>
      <c r="G153" t="s">
        <v>413</v>
      </c>
      <c r="H153">
        <v>1.675</v>
      </c>
      <c r="I153">
        <v>60.5059</v>
      </c>
      <c r="K153" s="2">
        <v>0.30972222222222223</v>
      </c>
      <c r="L153" s="3">
        <f t="shared" si="8"/>
        <v>284.3097222222222</v>
      </c>
      <c r="M153">
        <f t="shared" si="6"/>
        <v>508.3811466323771</v>
      </c>
      <c r="N153">
        <f t="shared" si="7"/>
        <v>93.25375120130622</v>
      </c>
    </row>
    <row r="154" spans="1:14" ht="12.75">
      <c r="A154" t="s">
        <v>126</v>
      </c>
      <c r="B154" s="1">
        <v>36809</v>
      </c>
      <c r="C154" s="2">
        <v>0.3121643518518518</v>
      </c>
      <c r="D154" t="s">
        <v>412</v>
      </c>
      <c r="E154">
        <v>0.678</v>
      </c>
      <c r="F154">
        <v>10.3035</v>
      </c>
      <c r="G154" t="s">
        <v>413</v>
      </c>
      <c r="H154">
        <v>1.675</v>
      </c>
      <c r="I154">
        <v>63.2431</v>
      </c>
      <c r="K154" s="2">
        <v>0.31180555555555556</v>
      </c>
      <c r="L154" s="3">
        <f t="shared" si="8"/>
        <v>284.31180555555557</v>
      </c>
      <c r="M154">
        <f t="shared" si="6"/>
        <v>548.2286170354276</v>
      </c>
      <c r="N154">
        <f t="shared" si="7"/>
        <v>96.6180995749998</v>
      </c>
    </row>
    <row r="155" spans="1:14" ht="12.75">
      <c r="A155" t="s">
        <v>420</v>
      </c>
      <c r="B155" s="1">
        <v>36809</v>
      </c>
      <c r="C155">
        <f>AVERAGE(C154,C156)</f>
        <v>0.3142534722222222</v>
      </c>
      <c r="D155" t="s">
        <v>412</v>
      </c>
      <c r="E155" t="s">
        <v>420</v>
      </c>
      <c r="F155" t="s">
        <v>420</v>
      </c>
      <c r="G155" t="s">
        <v>413</v>
      </c>
      <c r="H155" t="s">
        <v>420</v>
      </c>
      <c r="I155" t="s">
        <v>420</v>
      </c>
      <c r="K155" s="2">
        <v>0.3138888888888889</v>
      </c>
      <c r="L155" s="3">
        <f t="shared" si="8"/>
        <v>284.31388888888887</v>
      </c>
      <c r="M155" t="s">
        <v>420</v>
      </c>
      <c r="N155" t="s">
        <v>420</v>
      </c>
    </row>
    <row r="156" spans="1:14" ht="12.75">
      <c r="A156" t="s">
        <v>127</v>
      </c>
      <c r="B156" s="1">
        <v>36809</v>
      </c>
      <c r="C156" s="2">
        <v>0.3163425925925926</v>
      </c>
      <c r="D156" t="s">
        <v>412</v>
      </c>
      <c r="E156">
        <v>0.676</v>
      </c>
      <c r="F156">
        <v>10.6737</v>
      </c>
      <c r="G156" t="s">
        <v>413</v>
      </c>
      <c r="H156">
        <v>1.673</v>
      </c>
      <c r="I156">
        <v>60.8549</v>
      </c>
      <c r="K156" s="2">
        <v>0.3159722222222222</v>
      </c>
      <c r="L156" s="3">
        <f t="shared" si="8"/>
        <v>284.31597222222223</v>
      </c>
      <c r="M156">
        <f t="shared" si="6"/>
        <v>567.9262182414757</v>
      </c>
      <c r="N156">
        <f t="shared" si="7"/>
        <v>93.68271422279497</v>
      </c>
    </row>
    <row r="157" spans="1:14" ht="12.75">
      <c r="A157" t="s">
        <v>128</v>
      </c>
      <c r="B157" s="1">
        <v>36809</v>
      </c>
      <c r="C157" s="2">
        <v>0.31842592592592595</v>
      </c>
      <c r="D157" t="s">
        <v>412</v>
      </c>
      <c r="E157">
        <v>0.676</v>
      </c>
      <c r="F157">
        <v>9.2645</v>
      </c>
      <c r="G157" t="s">
        <v>413</v>
      </c>
      <c r="H157">
        <v>1.675</v>
      </c>
      <c r="I157">
        <v>60.6321</v>
      </c>
      <c r="K157" s="2">
        <v>0.31805555555555554</v>
      </c>
      <c r="L157" s="3">
        <f t="shared" si="8"/>
        <v>284.31805555555553</v>
      </c>
      <c r="M157">
        <f t="shared" si="6"/>
        <v>492.9455061410899</v>
      </c>
      <c r="N157">
        <f t="shared" si="7"/>
        <v>93.4088661964692</v>
      </c>
    </row>
    <row r="158" spans="1:14" ht="12.75">
      <c r="A158" t="s">
        <v>129</v>
      </c>
      <c r="B158" s="1">
        <v>36809</v>
      </c>
      <c r="C158" s="2">
        <v>0.32050925925925927</v>
      </c>
      <c r="D158" t="s">
        <v>412</v>
      </c>
      <c r="E158">
        <v>0.676</v>
      </c>
      <c r="F158">
        <v>10.6926</v>
      </c>
      <c r="G158" t="s">
        <v>413</v>
      </c>
      <c r="H158">
        <v>1.676</v>
      </c>
      <c r="I158">
        <v>63.2544</v>
      </c>
      <c r="K158" s="2">
        <v>0.3201388888888889</v>
      </c>
      <c r="L158" s="3">
        <f t="shared" si="8"/>
        <v>284.3201388888889</v>
      </c>
      <c r="M158">
        <f t="shared" si="6"/>
        <v>568.931849421363</v>
      </c>
      <c r="N158">
        <f t="shared" si="7"/>
        <v>96.63198863558097</v>
      </c>
    </row>
    <row r="159" spans="1:14" ht="12.75">
      <c r="A159" t="s">
        <v>130</v>
      </c>
      <c r="B159" s="1">
        <v>36809</v>
      </c>
      <c r="C159" s="2">
        <v>0.3225925925925926</v>
      </c>
      <c r="D159" t="s">
        <v>412</v>
      </c>
      <c r="E159">
        <v>0.676</v>
      </c>
      <c r="F159">
        <v>9.2833</v>
      </c>
      <c r="G159" t="s">
        <v>413</v>
      </c>
      <c r="H159">
        <v>1.673</v>
      </c>
      <c r="I159">
        <v>61.0413</v>
      </c>
      <c r="K159" s="2">
        <v>0.32222222222222224</v>
      </c>
      <c r="L159" s="3">
        <f t="shared" si="8"/>
        <v>284.3222222222222</v>
      </c>
      <c r="M159">
        <f t="shared" si="6"/>
        <v>493.94581652108377</v>
      </c>
      <c r="N159">
        <f t="shared" si="7"/>
        <v>93.91182226636374</v>
      </c>
    </row>
    <row r="160" spans="1:14" ht="12.75">
      <c r="A160" t="s">
        <v>420</v>
      </c>
      <c r="B160" s="1">
        <v>36809</v>
      </c>
      <c r="C160">
        <f>AVERAGE(C159,C161)</f>
        <v>0.324681712962963</v>
      </c>
      <c r="D160" t="s">
        <v>412</v>
      </c>
      <c r="E160" t="s">
        <v>420</v>
      </c>
      <c r="F160" t="s">
        <v>420</v>
      </c>
      <c r="G160" t="s">
        <v>413</v>
      </c>
      <c r="H160" t="s">
        <v>420</v>
      </c>
      <c r="I160" t="s">
        <v>420</v>
      </c>
      <c r="K160" s="2">
        <v>0.32430555555555557</v>
      </c>
      <c r="L160" s="3">
        <f t="shared" si="8"/>
        <v>284.32430555555555</v>
      </c>
      <c r="M160" t="s">
        <v>420</v>
      </c>
      <c r="N160" t="s">
        <v>420</v>
      </c>
    </row>
    <row r="161" spans="1:14" ht="12.75">
      <c r="A161" t="s">
        <v>131</v>
      </c>
      <c r="B161" s="1">
        <v>36809</v>
      </c>
      <c r="C161" s="2">
        <v>0.32677083333333334</v>
      </c>
      <c r="D161" t="s">
        <v>412</v>
      </c>
      <c r="E161">
        <v>0.676</v>
      </c>
      <c r="F161">
        <v>10.2614</v>
      </c>
      <c r="G161" t="s">
        <v>413</v>
      </c>
      <c r="H161">
        <v>1.675</v>
      </c>
      <c r="I161">
        <v>61.5996</v>
      </c>
      <c r="K161" s="2">
        <v>0.3263888888888889</v>
      </c>
      <c r="L161" s="3">
        <f t="shared" si="8"/>
        <v>284.3263888888889</v>
      </c>
      <c r="M161">
        <f t="shared" si="6"/>
        <v>545.9885602802289</v>
      </c>
      <c r="N161">
        <f t="shared" si="7"/>
        <v>94.59804018870528</v>
      </c>
    </row>
    <row r="162" spans="1:14" ht="12.75">
      <c r="A162" t="s">
        <v>132</v>
      </c>
      <c r="B162" s="1">
        <v>36809</v>
      </c>
      <c r="C162" s="2">
        <v>0.32885416666666667</v>
      </c>
      <c r="D162" t="s">
        <v>412</v>
      </c>
      <c r="E162">
        <v>0.676</v>
      </c>
      <c r="F162">
        <v>9.5355</v>
      </c>
      <c r="G162" t="s">
        <v>413</v>
      </c>
      <c r="H162">
        <v>1.673</v>
      </c>
      <c r="I162">
        <v>61.804</v>
      </c>
      <c r="K162" s="2">
        <v>0.3284722222222222</v>
      </c>
      <c r="L162" s="3">
        <f t="shared" si="8"/>
        <v>284.3284722222222</v>
      </c>
      <c r="M162">
        <f t="shared" si="6"/>
        <v>507.36487385270254</v>
      </c>
      <c r="N162">
        <f t="shared" si="7"/>
        <v>94.84927239957148</v>
      </c>
    </row>
    <row r="163" spans="1:14" ht="12.75">
      <c r="A163" t="s">
        <v>133</v>
      </c>
      <c r="B163" s="1">
        <v>36809</v>
      </c>
      <c r="C163" s="2">
        <v>0.3309375</v>
      </c>
      <c r="D163" t="s">
        <v>412</v>
      </c>
      <c r="E163">
        <v>0.676</v>
      </c>
      <c r="F163">
        <v>9.3441</v>
      </c>
      <c r="G163" t="s">
        <v>413</v>
      </c>
      <c r="H163">
        <v>1.673</v>
      </c>
      <c r="I163">
        <v>60.3857</v>
      </c>
      <c r="K163" s="2">
        <v>0.33055555555555555</v>
      </c>
      <c r="L163" s="3">
        <f t="shared" si="8"/>
        <v>284.3305555555556</v>
      </c>
      <c r="M163">
        <f t="shared" si="6"/>
        <v>497.1808628563827</v>
      </c>
      <c r="N163">
        <f t="shared" si="7"/>
        <v>93.1060109285757</v>
      </c>
    </row>
    <row r="164" spans="1:14" ht="12.75">
      <c r="A164" t="s">
        <v>134</v>
      </c>
      <c r="B164" s="1">
        <v>36809</v>
      </c>
      <c r="C164" s="2">
        <v>0.3330208333333333</v>
      </c>
      <c r="D164" t="s">
        <v>412</v>
      </c>
      <c r="E164">
        <v>0.676</v>
      </c>
      <c r="F164">
        <v>9.8629</v>
      </c>
      <c r="G164" t="s">
        <v>413</v>
      </c>
      <c r="H164">
        <v>1.675</v>
      </c>
      <c r="I164">
        <v>60.9366</v>
      </c>
      <c r="K164" s="2">
        <v>0.3326388888888889</v>
      </c>
      <c r="L164" s="3">
        <f t="shared" si="8"/>
        <v>284.3326388888889</v>
      </c>
      <c r="M164">
        <f t="shared" si="6"/>
        <v>524.7851727042965</v>
      </c>
      <c r="N164">
        <f t="shared" si="7"/>
        <v>93.78313335991714</v>
      </c>
    </row>
    <row r="165" spans="1:14" ht="12.75">
      <c r="A165" t="s">
        <v>135</v>
      </c>
      <c r="B165" s="1">
        <v>36809</v>
      </c>
      <c r="C165" s="2">
        <v>0.3351041666666667</v>
      </c>
      <c r="D165" t="s">
        <v>412</v>
      </c>
      <c r="E165">
        <v>0.68</v>
      </c>
      <c r="F165">
        <v>9.2956</v>
      </c>
      <c r="G165" t="s">
        <v>413</v>
      </c>
      <c r="H165">
        <v>1.678</v>
      </c>
      <c r="I165">
        <v>60.1666</v>
      </c>
      <c r="K165" s="2">
        <v>0.334722222222222</v>
      </c>
      <c r="L165" s="3">
        <f t="shared" si="8"/>
        <v>284.33472222222224</v>
      </c>
      <c r="M165">
        <f t="shared" si="6"/>
        <v>494.60027490799456</v>
      </c>
      <c r="N165">
        <f t="shared" si="7"/>
        <v>92.83671064774995</v>
      </c>
    </row>
    <row r="166" spans="1:14" ht="12.75">
      <c r="A166" t="s">
        <v>136</v>
      </c>
      <c r="B166" s="1">
        <v>36809</v>
      </c>
      <c r="C166" s="2">
        <v>0.3371875</v>
      </c>
      <c r="D166" t="s">
        <v>412</v>
      </c>
      <c r="E166">
        <v>0.676</v>
      </c>
      <c r="F166">
        <v>9.4786</v>
      </c>
      <c r="G166" t="s">
        <v>413</v>
      </c>
      <c r="H166">
        <v>1.675</v>
      </c>
      <c r="I166">
        <v>63.3842</v>
      </c>
      <c r="K166" s="2">
        <v>0.336805555555556</v>
      </c>
      <c r="L166" s="3">
        <f t="shared" si="8"/>
        <v>284.33680555555554</v>
      </c>
      <c r="M166">
        <f t="shared" si="6"/>
        <v>504.3373387132533</v>
      </c>
      <c r="N166">
        <f t="shared" si="7"/>
        <v>96.7915284642034</v>
      </c>
    </row>
    <row r="167" spans="1:14" ht="12.75">
      <c r="A167" t="s">
        <v>137</v>
      </c>
      <c r="B167" s="1">
        <v>36809</v>
      </c>
      <c r="C167" s="2">
        <v>0.33927083333333335</v>
      </c>
      <c r="D167" t="s">
        <v>412</v>
      </c>
      <c r="E167">
        <v>0.676</v>
      </c>
      <c r="F167">
        <v>9.7247</v>
      </c>
      <c r="G167" t="s">
        <v>413</v>
      </c>
      <c r="H167">
        <v>1.673</v>
      </c>
      <c r="I167">
        <v>63.3516</v>
      </c>
      <c r="K167" s="2">
        <v>0.338888888888889</v>
      </c>
      <c r="L167" s="3">
        <f t="shared" si="8"/>
        <v>284.3388888888889</v>
      </c>
      <c r="M167">
        <f t="shared" si="6"/>
        <v>517.4318272513635</v>
      </c>
      <c r="N167">
        <f t="shared" si="7"/>
        <v>96.75145913898695</v>
      </c>
    </row>
    <row r="168" spans="1:14" ht="12.75">
      <c r="A168" t="s">
        <v>138</v>
      </c>
      <c r="B168" s="1">
        <v>36809</v>
      </c>
      <c r="C168" s="2">
        <v>0.3413541666666667</v>
      </c>
      <c r="D168" t="s">
        <v>412</v>
      </c>
      <c r="E168">
        <v>0.676</v>
      </c>
      <c r="F168">
        <v>10.3558</v>
      </c>
      <c r="G168" t="s">
        <v>413</v>
      </c>
      <c r="H168">
        <v>1.675</v>
      </c>
      <c r="I168">
        <v>62.508</v>
      </c>
      <c r="K168" s="2">
        <v>0.340972222222222</v>
      </c>
      <c r="L168" s="3">
        <f t="shared" si="8"/>
        <v>284.3409722222222</v>
      </c>
      <c r="M168">
        <f t="shared" si="6"/>
        <v>551.0113953797722</v>
      </c>
      <c r="N168">
        <f t="shared" si="7"/>
        <v>95.71457316498146</v>
      </c>
    </row>
    <row r="169" spans="1:14" ht="12.75">
      <c r="A169" t="s">
        <v>139</v>
      </c>
      <c r="B169" s="1">
        <v>36809</v>
      </c>
      <c r="C169" s="2">
        <v>0.34350694444444446</v>
      </c>
      <c r="D169" t="s">
        <v>412</v>
      </c>
      <c r="E169">
        <v>0.676</v>
      </c>
      <c r="F169">
        <v>9.9965</v>
      </c>
      <c r="G169" t="s">
        <v>413</v>
      </c>
      <c r="H169">
        <v>1.673</v>
      </c>
      <c r="I169">
        <v>60.8946</v>
      </c>
      <c r="K169" s="2">
        <v>0.343055555555556</v>
      </c>
      <c r="L169" s="3">
        <f t="shared" si="8"/>
        <v>284.34305555555557</v>
      </c>
      <c r="M169">
        <f t="shared" si="6"/>
        <v>531.8937613621248</v>
      </c>
      <c r="N169">
        <f t="shared" si="7"/>
        <v>93.73151030288983</v>
      </c>
    </row>
    <row r="170" spans="1:14" ht="12.75">
      <c r="A170" t="s">
        <v>140</v>
      </c>
      <c r="B170" s="1">
        <v>36809</v>
      </c>
      <c r="C170" s="2">
        <v>0.34553240740740737</v>
      </c>
      <c r="D170" t="s">
        <v>412</v>
      </c>
      <c r="E170">
        <v>0.676</v>
      </c>
      <c r="F170">
        <v>10.4512</v>
      </c>
      <c r="G170" t="s">
        <v>413</v>
      </c>
      <c r="H170">
        <v>1.673</v>
      </c>
      <c r="I170">
        <v>63.7296</v>
      </c>
      <c r="K170" s="2">
        <v>0.345138888888889</v>
      </c>
      <c r="L170" s="3">
        <f t="shared" si="8"/>
        <v>284.34513888888887</v>
      </c>
      <c r="M170">
        <f t="shared" si="6"/>
        <v>556.0874384782513</v>
      </c>
      <c r="N170">
        <f t="shared" si="7"/>
        <v>97.21606665223266</v>
      </c>
    </row>
    <row r="171" spans="1:14" ht="12.75">
      <c r="A171" t="s">
        <v>141</v>
      </c>
      <c r="B171" s="1">
        <v>36809</v>
      </c>
      <c r="C171" s="2">
        <v>0.34761574074074075</v>
      </c>
      <c r="D171" t="s">
        <v>412</v>
      </c>
      <c r="E171">
        <v>0.675</v>
      </c>
      <c r="F171">
        <v>9.5226</v>
      </c>
      <c r="G171" t="s">
        <v>413</v>
      </c>
      <c r="H171">
        <v>1.673</v>
      </c>
      <c r="I171">
        <v>60.3337</v>
      </c>
      <c r="K171" s="2">
        <v>0.347222222222222</v>
      </c>
      <c r="L171" s="3">
        <f t="shared" si="8"/>
        <v>284.34722222222223</v>
      </c>
      <c r="M171">
        <f t="shared" si="6"/>
        <v>506.6784906664302</v>
      </c>
      <c r="N171">
        <f t="shared" si="7"/>
        <v>93.04209666749426</v>
      </c>
    </row>
    <row r="172" spans="1:14" ht="12.75">
      <c r="A172" t="s">
        <v>142</v>
      </c>
      <c r="B172" s="1">
        <v>36809</v>
      </c>
      <c r="C172" s="2">
        <v>0.349699074074074</v>
      </c>
      <c r="D172" t="s">
        <v>412</v>
      </c>
      <c r="E172">
        <v>0.675</v>
      </c>
      <c r="F172">
        <v>9.3692</v>
      </c>
      <c r="G172" t="s">
        <v>413</v>
      </c>
      <c r="H172">
        <v>1.671</v>
      </c>
      <c r="I172">
        <v>61.001</v>
      </c>
      <c r="K172" s="2">
        <v>0.349305555555555</v>
      </c>
      <c r="L172" s="3">
        <f t="shared" si="8"/>
        <v>284.34930555555553</v>
      </c>
      <c r="M172">
        <f t="shared" si="6"/>
        <v>498.5163836296723</v>
      </c>
      <c r="N172">
        <f t="shared" si="7"/>
        <v>93.86228871402562</v>
      </c>
    </row>
    <row r="173" spans="1:14" ht="12.75">
      <c r="A173" t="s">
        <v>143</v>
      </c>
      <c r="B173" s="1">
        <v>36809</v>
      </c>
      <c r="C173" s="2">
        <v>0.3517824074074074</v>
      </c>
      <c r="D173" t="s">
        <v>412</v>
      </c>
      <c r="E173">
        <v>0.675</v>
      </c>
      <c r="F173">
        <v>9.9835</v>
      </c>
      <c r="G173" t="s">
        <v>413</v>
      </c>
      <c r="H173">
        <v>1.671</v>
      </c>
      <c r="I173">
        <v>61.84</v>
      </c>
      <c r="K173" s="2">
        <v>0.351388888888889</v>
      </c>
      <c r="L173" s="3">
        <f t="shared" si="8"/>
        <v>284.3513888888889</v>
      </c>
      <c r="M173">
        <f t="shared" si="6"/>
        <v>531.2020573759589</v>
      </c>
      <c r="N173">
        <f t="shared" si="7"/>
        <v>94.89352073416632</v>
      </c>
    </row>
    <row r="174" spans="1:14" ht="12.75">
      <c r="A174" t="s">
        <v>420</v>
      </c>
      <c r="B174" s="1">
        <v>36809</v>
      </c>
      <c r="C174">
        <f>AVERAGE(C173,C175)</f>
        <v>0.35387152777777775</v>
      </c>
      <c r="D174" t="s">
        <v>412</v>
      </c>
      <c r="E174" t="s">
        <v>420</v>
      </c>
      <c r="F174" t="s">
        <v>420</v>
      </c>
      <c r="G174" t="s">
        <v>413</v>
      </c>
      <c r="H174" t="s">
        <v>420</v>
      </c>
      <c r="I174" t="s">
        <v>420</v>
      </c>
      <c r="K174" s="2">
        <v>0.353472222222222</v>
      </c>
      <c r="L174" s="3">
        <f t="shared" si="8"/>
        <v>284.3534722222222</v>
      </c>
      <c r="M174" t="s">
        <v>420</v>
      </c>
      <c r="N174" t="s">
        <v>420</v>
      </c>
    </row>
    <row r="175" spans="1:14" ht="12.75">
      <c r="A175" t="s">
        <v>144</v>
      </c>
      <c r="B175" s="1">
        <v>36809</v>
      </c>
      <c r="C175" s="2">
        <v>0.35596064814814815</v>
      </c>
      <c r="D175" t="s">
        <v>412</v>
      </c>
      <c r="E175">
        <v>0.676</v>
      </c>
      <c r="F175">
        <v>10.4556</v>
      </c>
      <c r="G175" t="s">
        <v>413</v>
      </c>
      <c r="H175">
        <v>1.673</v>
      </c>
      <c r="I175">
        <v>60.7939</v>
      </c>
      <c r="K175" s="2">
        <v>0.355555555555555</v>
      </c>
      <c r="L175" s="3">
        <f t="shared" si="8"/>
        <v>284.35555555555555</v>
      </c>
      <c r="M175">
        <f t="shared" si="6"/>
        <v>556.3215536735689</v>
      </c>
      <c r="N175">
        <f t="shared" si="7"/>
        <v>93.60773787806482</v>
      </c>
    </row>
    <row r="176" spans="1:14" ht="12.75">
      <c r="A176" t="s">
        <v>145</v>
      </c>
      <c r="B176" s="1">
        <v>36809</v>
      </c>
      <c r="C176" s="2">
        <v>0.3580439814814815</v>
      </c>
      <c r="D176" t="s">
        <v>412</v>
      </c>
      <c r="E176">
        <v>0.678</v>
      </c>
      <c r="F176">
        <v>9.5968</v>
      </c>
      <c r="G176" t="s">
        <v>413</v>
      </c>
      <c r="H176">
        <v>1.675</v>
      </c>
      <c r="I176">
        <v>60.0859</v>
      </c>
      <c r="K176" s="2">
        <v>0.357638888888889</v>
      </c>
      <c r="L176" s="3">
        <f t="shared" si="8"/>
        <v>284.3576388888889</v>
      </c>
      <c r="M176">
        <f t="shared" si="6"/>
        <v>510.6265241874695</v>
      </c>
      <c r="N176">
        <f t="shared" si="7"/>
        <v>92.73752063103319</v>
      </c>
    </row>
    <row r="177" spans="1:14" ht="12.75">
      <c r="A177" t="s">
        <v>420</v>
      </c>
      <c r="B177" s="1">
        <v>36809</v>
      </c>
      <c r="C177">
        <f>AVERAGE(C176,C180)</f>
        <v>0.3622106481481482</v>
      </c>
      <c r="D177" t="s">
        <v>412</v>
      </c>
      <c r="E177" t="s">
        <v>420</v>
      </c>
      <c r="F177" t="s">
        <v>420</v>
      </c>
      <c r="G177" t="s">
        <v>413</v>
      </c>
      <c r="H177" t="s">
        <v>420</v>
      </c>
      <c r="I177" t="s">
        <v>420</v>
      </c>
      <c r="K177" s="2">
        <v>0.359722222222222</v>
      </c>
      <c r="L177" s="3">
        <f t="shared" si="8"/>
        <v>284.3597222222222</v>
      </c>
      <c r="M177" t="s">
        <v>420</v>
      </c>
      <c r="N177" t="s">
        <v>420</v>
      </c>
    </row>
    <row r="178" spans="1:14" ht="12.75">
      <c r="A178" t="s">
        <v>420</v>
      </c>
      <c r="B178" s="1">
        <v>36809</v>
      </c>
      <c r="C178">
        <f>AVERAGE(C177,C180)</f>
        <v>0.3642939814814815</v>
      </c>
      <c r="D178" t="s">
        <v>412</v>
      </c>
      <c r="E178" t="s">
        <v>420</v>
      </c>
      <c r="F178" t="s">
        <v>420</v>
      </c>
      <c r="G178" t="s">
        <v>413</v>
      </c>
      <c r="H178" t="s">
        <v>420</v>
      </c>
      <c r="I178" t="s">
        <v>420</v>
      </c>
      <c r="K178" s="2">
        <v>0.361805555555555</v>
      </c>
      <c r="L178" s="3">
        <f t="shared" si="8"/>
        <v>284.3618055555556</v>
      </c>
      <c r="M178" t="s">
        <v>420</v>
      </c>
      <c r="N178" t="s">
        <v>420</v>
      </c>
    </row>
    <row r="179" spans="1:14" ht="12.75">
      <c r="A179" t="s">
        <v>420</v>
      </c>
      <c r="B179" s="1">
        <v>36809</v>
      </c>
      <c r="C179">
        <f>AVERAGE(C178,C180)</f>
        <v>0.3653356481481482</v>
      </c>
      <c r="D179" t="s">
        <v>412</v>
      </c>
      <c r="E179" t="s">
        <v>420</v>
      </c>
      <c r="F179" t="s">
        <v>420</v>
      </c>
      <c r="G179" t="s">
        <v>413</v>
      </c>
      <c r="H179" t="s">
        <v>420</v>
      </c>
      <c r="I179" t="s">
        <v>420</v>
      </c>
      <c r="K179" s="2">
        <v>0.363888888888889</v>
      </c>
      <c r="L179" s="3">
        <f t="shared" si="8"/>
        <v>284.3638888888889</v>
      </c>
      <c r="M179" t="s">
        <v>420</v>
      </c>
      <c r="N179" t="s">
        <v>420</v>
      </c>
    </row>
    <row r="180" spans="1:14" ht="12.75">
      <c r="A180" t="s">
        <v>146</v>
      </c>
      <c r="B180" s="1">
        <v>36809</v>
      </c>
      <c r="C180" s="2">
        <v>0.36637731481481484</v>
      </c>
      <c r="D180" t="s">
        <v>412</v>
      </c>
      <c r="E180">
        <v>0.676</v>
      </c>
      <c r="F180">
        <v>11.3311</v>
      </c>
      <c r="G180" t="s">
        <v>413</v>
      </c>
      <c r="H180">
        <v>1.675</v>
      </c>
      <c r="I180">
        <v>60.1047</v>
      </c>
      <c r="K180" s="2">
        <v>0.365972222222222</v>
      </c>
      <c r="L180" s="3">
        <f t="shared" si="8"/>
        <v>284.36597222222224</v>
      </c>
      <c r="M180">
        <f aca="true" t="shared" si="9" ref="M180:M203">500*F180/AVERAGE($Q$207,$Q$47)</f>
        <v>602.9051567418968</v>
      </c>
      <c r="N180">
        <f aca="true" t="shared" si="10" ref="N180:N204">(277-103)/(-62+(AVERAGE($P$207,$P$47)))*I180+277-((277-103)/(-62+(AVERAGE($P$207,$P$47)))*210)</f>
        <v>92.76062809465492</v>
      </c>
    </row>
    <row r="181" spans="1:14" ht="12.75">
      <c r="A181" t="s">
        <v>147</v>
      </c>
      <c r="B181" s="1">
        <v>36809</v>
      </c>
      <c r="C181" s="2">
        <v>0.3684606481481481</v>
      </c>
      <c r="D181" t="s">
        <v>412</v>
      </c>
      <c r="E181">
        <v>0.676</v>
      </c>
      <c r="F181">
        <v>9.7114</v>
      </c>
      <c r="G181" t="s">
        <v>413</v>
      </c>
      <c r="H181">
        <v>1.675</v>
      </c>
      <c r="I181">
        <v>62.1564</v>
      </c>
      <c r="K181" s="2">
        <v>0.368055555555555</v>
      </c>
      <c r="L181" s="3">
        <f t="shared" si="8"/>
        <v>284.36805555555554</v>
      </c>
      <c r="M181">
        <f t="shared" si="9"/>
        <v>516.7241608655168</v>
      </c>
      <c r="N181">
        <f t="shared" si="10"/>
        <v>95.28241443043862</v>
      </c>
    </row>
    <row r="182" spans="1:14" ht="12.75">
      <c r="A182" t="s">
        <v>148</v>
      </c>
      <c r="B182" s="1">
        <v>36809</v>
      </c>
      <c r="C182" s="2">
        <v>0.3705555555555555</v>
      </c>
      <c r="D182" t="s">
        <v>412</v>
      </c>
      <c r="E182">
        <v>0.676</v>
      </c>
      <c r="F182">
        <v>10.6366</v>
      </c>
      <c r="G182" t="s">
        <v>413</v>
      </c>
      <c r="H182">
        <v>1.675</v>
      </c>
      <c r="I182">
        <v>61.7145</v>
      </c>
      <c r="K182" s="2">
        <v>0.370138888888889</v>
      </c>
      <c r="L182" s="3">
        <f t="shared" si="8"/>
        <v>284.3701388888889</v>
      </c>
      <c r="M182">
        <f t="shared" si="9"/>
        <v>565.952201480956</v>
      </c>
      <c r="N182">
        <f t="shared" si="10"/>
        <v>94.73926612328711</v>
      </c>
    </row>
    <row r="183" spans="1:14" ht="12.75">
      <c r="A183" t="s">
        <v>420</v>
      </c>
      <c r="B183" s="1">
        <v>36809</v>
      </c>
      <c r="C183">
        <f>AVERAGE(C182,C184)</f>
        <v>0.37263888888888885</v>
      </c>
      <c r="D183" t="s">
        <v>412</v>
      </c>
      <c r="E183" t="s">
        <v>420</v>
      </c>
      <c r="F183" t="s">
        <v>420</v>
      </c>
      <c r="G183" t="s">
        <v>413</v>
      </c>
      <c r="H183" t="s">
        <v>420</v>
      </c>
      <c r="I183" t="s">
        <v>420</v>
      </c>
      <c r="K183" s="2">
        <v>0.372222222222222</v>
      </c>
      <c r="L183" s="3">
        <f t="shared" si="8"/>
        <v>284.3722222222222</v>
      </c>
      <c r="M183" t="s">
        <v>420</v>
      </c>
      <c r="N183" t="s">
        <v>420</v>
      </c>
    </row>
    <row r="184" spans="1:14" ht="12.75">
      <c r="A184" t="s">
        <v>149</v>
      </c>
      <c r="B184" s="1">
        <v>36809</v>
      </c>
      <c r="C184" s="2">
        <v>0.37472222222222223</v>
      </c>
      <c r="D184" t="s">
        <v>412</v>
      </c>
      <c r="E184">
        <v>0.676</v>
      </c>
      <c r="F184">
        <v>11.0236</v>
      </c>
      <c r="G184" t="s">
        <v>413</v>
      </c>
      <c r="H184">
        <v>1.675</v>
      </c>
      <c r="I184">
        <v>59.6581</v>
      </c>
      <c r="K184" s="2">
        <v>0.374305555555555</v>
      </c>
      <c r="L184" s="3">
        <f t="shared" si="8"/>
        <v>284.37430555555557</v>
      </c>
      <c r="M184">
        <f t="shared" si="9"/>
        <v>586.5436970691261</v>
      </c>
      <c r="N184">
        <f t="shared" si="10"/>
        <v>92.21170292159798</v>
      </c>
    </row>
    <row r="185" spans="1:14" ht="12.75">
      <c r="A185" t="s">
        <v>150</v>
      </c>
      <c r="B185" s="1">
        <v>36809</v>
      </c>
      <c r="C185" s="2">
        <v>0.37680555555555556</v>
      </c>
      <c r="D185" t="s">
        <v>412</v>
      </c>
      <c r="E185">
        <v>0.675</v>
      </c>
      <c r="F185">
        <v>10.3231</v>
      </c>
      <c r="G185" t="s">
        <v>413</v>
      </c>
      <c r="H185">
        <v>1.675</v>
      </c>
      <c r="I185">
        <v>64.6428</v>
      </c>
      <c r="K185" s="2">
        <v>0.376388888888889</v>
      </c>
      <c r="L185" s="3">
        <f t="shared" si="8"/>
        <v>284.37638888888887</v>
      </c>
      <c r="M185">
        <f t="shared" si="9"/>
        <v>549.2714938145701</v>
      </c>
      <c r="N185">
        <f t="shared" si="10"/>
        <v>98.3384994064549</v>
      </c>
    </row>
    <row r="186" spans="1:14" ht="12.75">
      <c r="A186" t="s">
        <v>420</v>
      </c>
      <c r="B186" s="1">
        <v>36809</v>
      </c>
      <c r="C186">
        <f>AVERAGE(C185,C188)</f>
        <v>0.37993055555555555</v>
      </c>
      <c r="D186" t="s">
        <v>412</v>
      </c>
      <c r="E186" t="s">
        <v>420</v>
      </c>
      <c r="F186" t="s">
        <v>420</v>
      </c>
      <c r="G186" t="s">
        <v>413</v>
      </c>
      <c r="H186" t="s">
        <v>420</v>
      </c>
      <c r="I186" t="s">
        <v>420</v>
      </c>
      <c r="K186" s="2">
        <v>0.378472222222222</v>
      </c>
      <c r="L186" s="3">
        <f t="shared" si="8"/>
        <v>284.37847222222223</v>
      </c>
      <c r="M186" t="s">
        <v>420</v>
      </c>
      <c r="N186" t="s">
        <v>420</v>
      </c>
    </row>
    <row r="187" spans="1:14" ht="12.75">
      <c r="A187" t="s">
        <v>420</v>
      </c>
      <c r="B187" s="1">
        <v>36809</v>
      </c>
      <c r="C187">
        <f>AVERAGE(C186,C188)</f>
        <v>0.38149305555555557</v>
      </c>
      <c r="D187" t="s">
        <v>412</v>
      </c>
      <c r="E187" t="s">
        <v>420</v>
      </c>
      <c r="F187" t="s">
        <v>420</v>
      </c>
      <c r="G187" t="s">
        <v>413</v>
      </c>
      <c r="H187" t="s">
        <v>420</v>
      </c>
      <c r="I187" t="s">
        <v>420</v>
      </c>
      <c r="K187" s="2">
        <v>0.380555555555555</v>
      </c>
      <c r="L187" s="3">
        <f t="shared" si="8"/>
        <v>284.38055555555553</v>
      </c>
      <c r="M187" t="s">
        <v>420</v>
      </c>
      <c r="N187" t="s">
        <v>420</v>
      </c>
    </row>
    <row r="188" spans="1:14" ht="12.75">
      <c r="A188" t="s">
        <v>151</v>
      </c>
      <c r="B188" s="1">
        <v>36809</v>
      </c>
      <c r="C188" s="2">
        <v>0.38305555555555554</v>
      </c>
      <c r="D188" t="s">
        <v>412</v>
      </c>
      <c r="E188">
        <v>0.675</v>
      </c>
      <c r="F188">
        <v>10.8125</v>
      </c>
      <c r="G188" t="s">
        <v>413</v>
      </c>
      <c r="H188">
        <v>1.675</v>
      </c>
      <c r="I188">
        <v>58.6616</v>
      </c>
      <c r="K188" s="2">
        <v>0.382638888888889</v>
      </c>
      <c r="L188" s="3">
        <f t="shared" si="8"/>
        <v>284.3826388888889</v>
      </c>
      <c r="M188">
        <f t="shared" si="9"/>
        <v>575.3114884937703</v>
      </c>
      <c r="N188">
        <f t="shared" si="10"/>
        <v>90.98688443760494</v>
      </c>
    </row>
    <row r="189" spans="1:14" ht="12.75">
      <c r="A189" t="s">
        <v>420</v>
      </c>
      <c r="B189" s="1">
        <v>36809</v>
      </c>
      <c r="C189">
        <f>AVERAGE(C188,C190)</f>
        <v>0.38514467592592594</v>
      </c>
      <c r="D189" t="s">
        <v>412</v>
      </c>
      <c r="E189" t="s">
        <v>420</v>
      </c>
      <c r="F189" t="s">
        <v>420</v>
      </c>
      <c r="G189" t="s">
        <v>413</v>
      </c>
      <c r="H189" t="s">
        <v>420</v>
      </c>
      <c r="I189" t="s">
        <v>420</v>
      </c>
      <c r="K189" s="2">
        <v>0.384722222222222</v>
      </c>
      <c r="L189" s="3">
        <f t="shared" si="8"/>
        <v>284.3847222222222</v>
      </c>
      <c r="M189" t="s">
        <v>420</v>
      </c>
      <c r="N189" t="s">
        <v>420</v>
      </c>
    </row>
    <row r="190" spans="1:14" ht="12.75">
      <c r="A190" t="s">
        <v>152</v>
      </c>
      <c r="B190" s="1">
        <v>36809</v>
      </c>
      <c r="C190" s="2">
        <v>0.38723379629629634</v>
      </c>
      <c r="D190" t="s">
        <v>412</v>
      </c>
      <c r="E190">
        <v>0.675</v>
      </c>
      <c r="F190">
        <v>10.5432</v>
      </c>
      <c r="G190" t="s">
        <v>413</v>
      </c>
      <c r="H190">
        <v>1.675</v>
      </c>
      <c r="I190">
        <v>60.3607</v>
      </c>
      <c r="K190" s="2">
        <v>0.386805555555555</v>
      </c>
      <c r="L190" s="3">
        <f t="shared" si="8"/>
        <v>284.38680555555555</v>
      </c>
      <c r="M190">
        <f t="shared" si="9"/>
        <v>560.9825743803486</v>
      </c>
      <c r="N190">
        <f t="shared" si="10"/>
        <v>93.0752829184404</v>
      </c>
    </row>
    <row r="191" spans="1:14" ht="12.75">
      <c r="A191" t="s">
        <v>420</v>
      </c>
      <c r="B191" s="1">
        <v>36809</v>
      </c>
      <c r="C191">
        <f>AVERAGE(C190,C192)</f>
        <v>0.38931712962962967</v>
      </c>
      <c r="D191" t="s">
        <v>412</v>
      </c>
      <c r="E191" t="s">
        <v>420</v>
      </c>
      <c r="F191" t="s">
        <v>420</v>
      </c>
      <c r="G191" t="s">
        <v>413</v>
      </c>
      <c r="H191" t="s">
        <v>420</v>
      </c>
      <c r="I191" t="s">
        <v>420</v>
      </c>
      <c r="K191" s="2">
        <v>0.388888888888889</v>
      </c>
      <c r="L191" s="3">
        <f t="shared" si="8"/>
        <v>284.3888888888889</v>
      </c>
      <c r="M191" t="s">
        <v>420</v>
      </c>
      <c r="N191" t="s">
        <v>420</v>
      </c>
    </row>
    <row r="192" spans="1:14" ht="12.75">
      <c r="A192" t="s">
        <v>153</v>
      </c>
      <c r="B192" s="1">
        <v>36809</v>
      </c>
      <c r="C192" s="2">
        <v>0.391400462962963</v>
      </c>
      <c r="D192" t="s">
        <v>412</v>
      </c>
      <c r="E192">
        <v>0.676</v>
      </c>
      <c r="F192">
        <v>11.3253</v>
      </c>
      <c r="G192" t="s">
        <v>413</v>
      </c>
      <c r="H192">
        <v>1.676</v>
      </c>
      <c r="I192">
        <v>60.805</v>
      </c>
      <c r="K192" s="2">
        <v>0.390972222222222</v>
      </c>
      <c r="L192" s="3">
        <f t="shared" si="8"/>
        <v>284.3909722222222</v>
      </c>
      <c r="M192">
        <f t="shared" si="9"/>
        <v>602.5965503480691</v>
      </c>
      <c r="N192">
        <f t="shared" si="10"/>
        <v>93.62138111456494</v>
      </c>
    </row>
    <row r="193" spans="1:14" ht="12.75">
      <c r="A193" t="s">
        <v>154</v>
      </c>
      <c r="B193" s="1">
        <v>36809</v>
      </c>
      <c r="C193" s="2">
        <v>0.39348379629629626</v>
      </c>
      <c r="D193" t="s">
        <v>412</v>
      </c>
      <c r="E193">
        <v>0.676</v>
      </c>
      <c r="F193">
        <v>10.668</v>
      </c>
      <c r="G193" t="s">
        <v>413</v>
      </c>
      <c r="H193">
        <v>1.676</v>
      </c>
      <c r="I193">
        <v>60.6532</v>
      </c>
      <c r="K193" s="2">
        <v>0.393055555555555</v>
      </c>
      <c r="L193" s="3">
        <f t="shared" si="8"/>
        <v>284.3930555555556</v>
      </c>
      <c r="M193">
        <f t="shared" si="9"/>
        <v>567.6229326475413</v>
      </c>
      <c r="N193">
        <f t="shared" si="10"/>
        <v>93.43480063702339</v>
      </c>
    </row>
    <row r="194" spans="1:14" ht="12.75">
      <c r="A194" t="s">
        <v>155</v>
      </c>
      <c r="B194" s="1">
        <v>36809</v>
      </c>
      <c r="C194" s="2">
        <v>0.395625</v>
      </c>
      <c r="D194" t="s">
        <v>412</v>
      </c>
      <c r="E194">
        <v>0.676</v>
      </c>
      <c r="F194">
        <v>10.6052</v>
      </c>
      <c r="G194" t="s">
        <v>413</v>
      </c>
      <c r="H194">
        <v>1.676</v>
      </c>
      <c r="I194">
        <v>61.4279</v>
      </c>
      <c r="K194" s="2">
        <v>0.395138888888889</v>
      </c>
      <c r="L194" s="3">
        <f t="shared" si="8"/>
        <v>284.3951388888889</v>
      </c>
      <c r="M194">
        <f t="shared" si="9"/>
        <v>564.2814703143706</v>
      </c>
      <c r="N194">
        <f t="shared" si="10"/>
        <v>94.38700021509601</v>
      </c>
    </row>
    <row r="195" spans="1:14" ht="12.75">
      <c r="A195" t="s">
        <v>156</v>
      </c>
      <c r="B195" s="1">
        <v>36809</v>
      </c>
      <c r="C195" s="2">
        <v>0.39765046296296297</v>
      </c>
      <c r="D195" t="s">
        <v>412</v>
      </c>
      <c r="E195">
        <v>0.673</v>
      </c>
      <c r="F195">
        <v>9.454</v>
      </c>
      <c r="G195" t="s">
        <v>413</v>
      </c>
      <c r="H195">
        <v>1.675</v>
      </c>
      <c r="I195">
        <v>60.2872</v>
      </c>
      <c r="K195" s="2">
        <v>0.397222222222222</v>
      </c>
      <c r="L195" s="3">
        <f t="shared" si="8"/>
        <v>284.39722222222224</v>
      </c>
      <c r="M195">
        <f t="shared" si="9"/>
        <v>503.0284219394316</v>
      </c>
      <c r="N195">
        <f t="shared" si="10"/>
        <v>92.98494256864262</v>
      </c>
    </row>
    <row r="196" spans="1:14" ht="12.75">
      <c r="A196" t="s">
        <v>157</v>
      </c>
      <c r="B196" s="1">
        <v>36809</v>
      </c>
      <c r="C196" s="2">
        <v>0.3997453703703704</v>
      </c>
      <c r="D196" t="s">
        <v>412</v>
      </c>
      <c r="E196">
        <v>0.675</v>
      </c>
      <c r="F196">
        <v>10.3005</v>
      </c>
      <c r="G196" t="s">
        <v>413</v>
      </c>
      <c r="H196">
        <v>1.676</v>
      </c>
      <c r="I196">
        <v>59.805</v>
      </c>
      <c r="K196" s="2">
        <v>0.399305555555555</v>
      </c>
      <c r="L196" s="3">
        <f t="shared" si="8"/>
        <v>284.39930555555554</v>
      </c>
      <c r="M196">
        <f t="shared" si="9"/>
        <v>548.0689930386202</v>
      </c>
      <c r="N196">
        <f t="shared" si="10"/>
        <v>92.39226070915299</v>
      </c>
    </row>
    <row r="197" spans="1:14" ht="12.75">
      <c r="A197" t="s">
        <v>158</v>
      </c>
      <c r="B197" s="1">
        <v>36809</v>
      </c>
      <c r="C197" s="2">
        <v>0.40182870370370366</v>
      </c>
      <c r="D197" t="s">
        <v>412</v>
      </c>
      <c r="E197">
        <v>0.676</v>
      </c>
      <c r="F197">
        <v>10.6222</v>
      </c>
      <c r="G197" t="s">
        <v>413</v>
      </c>
      <c r="H197">
        <v>1.676</v>
      </c>
      <c r="I197">
        <v>62.4779</v>
      </c>
      <c r="K197" s="2">
        <v>0.401388888888889</v>
      </c>
      <c r="L197" s="3">
        <f t="shared" si="8"/>
        <v>284.4013888888889</v>
      </c>
      <c r="M197">
        <f t="shared" si="9"/>
        <v>565.1860062962799</v>
      </c>
      <c r="N197">
        <f t="shared" si="10"/>
        <v>95.67757664077857</v>
      </c>
    </row>
    <row r="198" spans="1:14" ht="12.75">
      <c r="A198" t="s">
        <v>159</v>
      </c>
      <c r="B198" s="1">
        <v>36809</v>
      </c>
      <c r="C198" s="2">
        <v>0.40391203703703704</v>
      </c>
      <c r="D198" t="s">
        <v>412</v>
      </c>
      <c r="E198">
        <v>0.675</v>
      </c>
      <c r="F198">
        <v>10.0198</v>
      </c>
      <c r="G198" t="s">
        <v>413</v>
      </c>
      <c r="H198">
        <v>1.676</v>
      </c>
      <c r="I198">
        <v>60.5868</v>
      </c>
      <c r="K198" s="2">
        <v>0.403472222222222</v>
      </c>
      <c r="L198" s="3">
        <f aca="true" t="shared" si="11" ref="L198:L261">B198-DATE(1999,12,31)+K198</f>
        <v>284.4034722222222</v>
      </c>
      <c r="M198">
        <f t="shared" si="9"/>
        <v>533.1335077373299</v>
      </c>
      <c r="N198">
        <f t="shared" si="10"/>
        <v>93.35318704210403</v>
      </c>
    </row>
    <row r="199" spans="1:14" ht="12.75">
      <c r="A199" t="s">
        <v>160</v>
      </c>
      <c r="B199" s="1">
        <v>36809</v>
      </c>
      <c r="C199" s="2">
        <v>0.4059953703703704</v>
      </c>
      <c r="D199" t="s">
        <v>412</v>
      </c>
      <c r="E199">
        <v>0.676</v>
      </c>
      <c r="F199">
        <v>10.2162</v>
      </c>
      <c r="G199" t="s">
        <v>413</v>
      </c>
      <c r="H199">
        <v>1.678</v>
      </c>
      <c r="I199">
        <v>57.8893</v>
      </c>
      <c r="K199" s="2">
        <v>0.405555555555555</v>
      </c>
      <c r="L199" s="3">
        <f t="shared" si="11"/>
        <v>284.40555555555557</v>
      </c>
      <c r="M199">
        <f t="shared" si="9"/>
        <v>543.5835587283289</v>
      </c>
      <c r="N199">
        <f t="shared" si="10"/>
        <v>90.0376347485053</v>
      </c>
    </row>
    <row r="200" spans="1:14" ht="12.75">
      <c r="A200" t="s">
        <v>161</v>
      </c>
      <c r="B200" s="1">
        <v>36809</v>
      </c>
      <c r="C200" s="2">
        <v>0.4080787037037037</v>
      </c>
      <c r="D200" t="s">
        <v>412</v>
      </c>
      <c r="E200">
        <v>0.678</v>
      </c>
      <c r="F200">
        <v>10.8232</v>
      </c>
      <c r="G200" t="s">
        <v>413</v>
      </c>
      <c r="H200">
        <v>1.68</v>
      </c>
      <c r="I200">
        <v>61.5146</v>
      </c>
      <c r="K200" s="2">
        <v>0.407638888888889</v>
      </c>
      <c r="L200" s="3">
        <f t="shared" si="11"/>
        <v>284.40763888888887</v>
      </c>
      <c r="M200">
        <f t="shared" si="9"/>
        <v>575.8808140823838</v>
      </c>
      <c r="N200">
        <f t="shared" si="10"/>
        <v>94.49356495424524</v>
      </c>
    </row>
    <row r="201" spans="1:14" ht="12.75">
      <c r="A201" t="s">
        <v>162</v>
      </c>
      <c r="B201" s="1">
        <v>36809</v>
      </c>
      <c r="C201" s="2">
        <v>0.4101620370370371</v>
      </c>
      <c r="D201" t="s">
        <v>412</v>
      </c>
      <c r="E201">
        <v>0.676</v>
      </c>
      <c r="F201">
        <v>9.3869</v>
      </c>
      <c r="G201" t="s">
        <v>413</v>
      </c>
      <c r="H201">
        <v>1.68</v>
      </c>
      <c r="I201">
        <v>57.709</v>
      </c>
      <c r="K201" s="2">
        <v>0.409722222222222</v>
      </c>
      <c r="L201" s="3">
        <f t="shared" si="11"/>
        <v>284.40972222222223</v>
      </c>
      <c r="M201">
        <f t="shared" si="9"/>
        <v>499.4581652108368</v>
      </c>
      <c r="N201">
        <f t="shared" si="10"/>
        <v>89.81602433940952</v>
      </c>
    </row>
    <row r="202" spans="1:14" ht="12.75">
      <c r="A202" t="s">
        <v>163</v>
      </c>
      <c r="B202" s="1">
        <v>36809</v>
      </c>
      <c r="C202" s="2">
        <v>0.41224537037037035</v>
      </c>
      <c r="D202" t="s">
        <v>412</v>
      </c>
      <c r="E202">
        <v>0.676</v>
      </c>
      <c r="F202">
        <v>11.095</v>
      </c>
      <c r="G202" t="s">
        <v>413</v>
      </c>
      <c r="H202">
        <v>1.68</v>
      </c>
      <c r="I202">
        <v>61.9417</v>
      </c>
      <c r="K202" s="2">
        <v>0.411805555555555</v>
      </c>
      <c r="L202" s="3">
        <f t="shared" si="11"/>
        <v>284.41180555555553</v>
      </c>
      <c r="M202">
        <f t="shared" si="9"/>
        <v>590.3427481931451</v>
      </c>
      <c r="N202">
        <f t="shared" si="10"/>
        <v>95.01852227939668</v>
      </c>
    </row>
    <row r="203" spans="1:14" ht="12.75">
      <c r="A203" t="s">
        <v>164</v>
      </c>
      <c r="B203" s="1">
        <v>36809</v>
      </c>
      <c r="C203" s="2">
        <v>0.4143287037037037</v>
      </c>
      <c r="D203" t="s">
        <v>412</v>
      </c>
      <c r="E203">
        <v>0.676</v>
      </c>
      <c r="F203">
        <v>10.0231</v>
      </c>
      <c r="G203" t="s">
        <v>413</v>
      </c>
      <c r="H203">
        <v>1.68</v>
      </c>
      <c r="I203">
        <v>60.4451</v>
      </c>
      <c r="K203" s="2">
        <v>0.413888888888889</v>
      </c>
      <c r="L203" s="3">
        <f t="shared" si="11"/>
        <v>284.4138888888889</v>
      </c>
      <c r="M203">
        <f t="shared" si="9"/>
        <v>533.3090941338181</v>
      </c>
      <c r="N203">
        <f t="shared" si="10"/>
        <v>93.17902068065717</v>
      </c>
    </row>
    <row r="204" spans="1:14" ht="12.75">
      <c r="A204" t="s">
        <v>165</v>
      </c>
      <c r="B204" s="1">
        <v>36809</v>
      </c>
      <c r="C204" s="2">
        <v>0.4164236111111111</v>
      </c>
      <c r="D204" t="s">
        <v>412</v>
      </c>
      <c r="E204">
        <v>0.675</v>
      </c>
      <c r="F204">
        <v>10.9848</v>
      </c>
      <c r="G204" t="s">
        <v>413</v>
      </c>
      <c r="H204">
        <v>1.68</v>
      </c>
      <c r="I204">
        <v>61.4775</v>
      </c>
      <c r="K204" s="2">
        <v>0.415972222222222</v>
      </c>
      <c r="L204" s="3">
        <f t="shared" si="11"/>
        <v>284.4159722222222</v>
      </c>
      <c r="M204">
        <f>$O$4/AVERAGE($P$207,$P$47)*F204*40</f>
        <v>597.9013743299734</v>
      </c>
      <c r="N204">
        <f t="shared" si="10"/>
        <v>94.44796458720447</v>
      </c>
    </row>
    <row r="205" spans="1:17" ht="12.75">
      <c r="A205" t="s">
        <v>166</v>
      </c>
      <c r="B205" s="1">
        <v>36809</v>
      </c>
      <c r="C205" s="2">
        <v>0.4185069444444445</v>
      </c>
      <c r="D205" t="s">
        <v>412</v>
      </c>
      <c r="E205">
        <v>0.676</v>
      </c>
      <c r="F205">
        <v>9.5573</v>
      </c>
      <c r="G205" t="s">
        <v>413</v>
      </c>
      <c r="H205">
        <v>1.68</v>
      </c>
      <c r="I205">
        <v>197.7236</v>
      </c>
      <c r="K205" s="2">
        <v>0.418055555555555</v>
      </c>
      <c r="L205" s="3">
        <f t="shared" si="11"/>
        <v>284.41805555555555</v>
      </c>
      <c r="M205" t="s">
        <v>420</v>
      </c>
      <c r="N205" t="s">
        <v>420</v>
      </c>
      <c r="P205" t="s">
        <v>421</v>
      </c>
      <c r="Q205" t="s">
        <v>412</v>
      </c>
    </row>
    <row r="206" spans="1:14" ht="12.75">
      <c r="A206" t="s">
        <v>167</v>
      </c>
      <c r="B206" s="1">
        <v>36809</v>
      </c>
      <c r="C206" s="2">
        <v>0.42059027777777774</v>
      </c>
      <c r="D206" t="s">
        <v>412</v>
      </c>
      <c r="E206">
        <v>0.676</v>
      </c>
      <c r="F206">
        <v>9.2339</v>
      </c>
      <c r="G206" t="s">
        <v>413</v>
      </c>
      <c r="H206">
        <v>1.68</v>
      </c>
      <c r="I206">
        <v>202.5414</v>
      </c>
      <c r="K206" s="2">
        <v>0.420138888888889</v>
      </c>
      <c r="L206" s="3">
        <f t="shared" si="11"/>
        <v>284.4201388888889</v>
      </c>
      <c r="M206" t="s">
        <v>420</v>
      </c>
      <c r="N206" t="s">
        <v>420</v>
      </c>
    </row>
    <row r="207" spans="1:17" ht="12.75">
      <c r="A207" t="s">
        <v>168</v>
      </c>
      <c r="B207" s="1">
        <v>36809</v>
      </c>
      <c r="C207" s="2">
        <v>0.4227314814814815</v>
      </c>
      <c r="D207" t="s">
        <v>412</v>
      </c>
      <c r="E207">
        <v>0.676</v>
      </c>
      <c r="F207">
        <v>9.3977</v>
      </c>
      <c r="G207" t="s">
        <v>413</v>
      </c>
      <c r="H207">
        <v>1.68</v>
      </c>
      <c r="I207">
        <v>200.4493</v>
      </c>
      <c r="K207" s="2">
        <v>0.422222222222222</v>
      </c>
      <c r="L207" s="3">
        <f t="shared" si="11"/>
        <v>284.4222222222222</v>
      </c>
      <c r="M207" t="s">
        <v>420</v>
      </c>
      <c r="N207" t="s">
        <v>420</v>
      </c>
      <c r="P207">
        <f>AVERAGE(I206:I208)</f>
        <v>201.83786666666666</v>
      </c>
      <c r="Q207">
        <f>AVERAGE(F206:F208)</f>
        <v>9.405299999999999</v>
      </c>
    </row>
    <row r="208" spans="1:17" ht="12.75">
      <c r="A208" t="s">
        <v>169</v>
      </c>
      <c r="B208" s="1">
        <v>36809</v>
      </c>
      <c r="C208" s="2">
        <v>0.4247569444444444</v>
      </c>
      <c r="D208" t="s">
        <v>412</v>
      </c>
      <c r="E208">
        <v>0.678</v>
      </c>
      <c r="F208">
        <v>9.5843</v>
      </c>
      <c r="G208" t="s">
        <v>413</v>
      </c>
      <c r="H208">
        <v>1.676</v>
      </c>
      <c r="I208">
        <v>202.5229</v>
      </c>
      <c r="K208" s="2">
        <v>0.424305555555555</v>
      </c>
      <c r="L208" s="3">
        <f t="shared" si="11"/>
        <v>284.4243055555556</v>
      </c>
      <c r="M208" t="s">
        <v>420</v>
      </c>
      <c r="N208" t="s">
        <v>420</v>
      </c>
      <c r="P208">
        <f>STDEV(I206:I208)</f>
        <v>1.2025695835724397</v>
      </c>
      <c r="Q208">
        <f>STDEV(F206:F208)</f>
        <v>0.17532358654796987</v>
      </c>
    </row>
    <row r="209" spans="1:14" ht="12.75">
      <c r="A209" t="s">
        <v>170</v>
      </c>
      <c r="B209" s="1">
        <v>36809</v>
      </c>
      <c r="C209" s="2">
        <v>0.4268402777777778</v>
      </c>
      <c r="D209" t="s">
        <v>412</v>
      </c>
      <c r="E209">
        <v>0.678</v>
      </c>
      <c r="F209">
        <v>10.7882</v>
      </c>
      <c r="G209" t="s">
        <v>413</v>
      </c>
      <c r="H209">
        <v>1.676</v>
      </c>
      <c r="I209">
        <v>61.4301</v>
      </c>
      <c r="K209" s="2">
        <v>0.426388888888889</v>
      </c>
      <c r="L209" s="3">
        <f t="shared" si="11"/>
        <v>284.4263888888889</v>
      </c>
      <c r="M209">
        <f aca="true" t="shared" si="12" ref="M209:M272">500*F209/AVERAGE($Q$367,$Q$207)</f>
        <v>557.4288888314776</v>
      </c>
      <c r="N209">
        <f aca="true" t="shared" si="13" ref="N209:N272">(277-103)/(-62+(AVERAGE($P$207,$P$367)))*I209+277-((277-103)/(-62+(AVERAGE($P$207,$P$367)))*210)</f>
        <v>95.4919104394404</v>
      </c>
    </row>
    <row r="210" spans="1:14" ht="12.75">
      <c r="A210" t="s">
        <v>171</v>
      </c>
      <c r="B210" s="1">
        <v>36809</v>
      </c>
      <c r="C210" s="2">
        <v>0.42892361111111116</v>
      </c>
      <c r="D210" t="s">
        <v>412</v>
      </c>
      <c r="E210">
        <v>0.676</v>
      </c>
      <c r="F210">
        <v>11.5651</v>
      </c>
      <c r="G210" t="s">
        <v>413</v>
      </c>
      <c r="H210">
        <v>1.68</v>
      </c>
      <c r="I210">
        <v>61.8707</v>
      </c>
      <c r="K210" s="2">
        <v>0.428472222222222</v>
      </c>
      <c r="L210" s="3">
        <f t="shared" si="11"/>
        <v>284.42847222222224</v>
      </c>
      <c r="M210">
        <f t="shared" si="12"/>
        <v>597.5714986953265</v>
      </c>
      <c r="N210">
        <f t="shared" si="13"/>
        <v>96.03019217928397</v>
      </c>
    </row>
    <row r="211" spans="1:14" ht="12.75">
      <c r="A211" t="s">
        <v>172</v>
      </c>
      <c r="B211" s="1">
        <v>36809</v>
      </c>
      <c r="C211" s="2">
        <v>0.4310185185185185</v>
      </c>
      <c r="D211" t="s">
        <v>412</v>
      </c>
      <c r="E211">
        <v>0.678</v>
      </c>
      <c r="F211">
        <v>9.9596</v>
      </c>
      <c r="G211" t="s">
        <v>413</v>
      </c>
      <c r="H211">
        <v>1.683</v>
      </c>
      <c r="I211">
        <v>58.3703</v>
      </c>
      <c r="K211" s="2">
        <v>0.430555555555555</v>
      </c>
      <c r="L211" s="3">
        <f t="shared" si="11"/>
        <v>284.43055555555554</v>
      </c>
      <c r="M211">
        <f t="shared" si="12"/>
        <v>514.6149275324877</v>
      </c>
      <c r="N211">
        <f t="shared" si="13"/>
        <v>91.7537477803998</v>
      </c>
    </row>
    <row r="212" spans="1:14" ht="12.75">
      <c r="A212" t="s">
        <v>173</v>
      </c>
      <c r="B212" s="1">
        <v>36809</v>
      </c>
      <c r="C212" s="2">
        <v>0.43310185185185185</v>
      </c>
      <c r="D212" t="s">
        <v>412</v>
      </c>
      <c r="E212">
        <v>0.678</v>
      </c>
      <c r="F212">
        <v>11.0851</v>
      </c>
      <c r="G212" t="s">
        <v>413</v>
      </c>
      <c r="H212">
        <v>1.683</v>
      </c>
      <c r="I212">
        <v>59.0735</v>
      </c>
      <c r="K212" s="2">
        <v>0.432638888888889</v>
      </c>
      <c r="L212" s="3">
        <f t="shared" si="11"/>
        <v>284.4326388888889</v>
      </c>
      <c r="M212">
        <f t="shared" si="12"/>
        <v>572.7697832433411</v>
      </c>
      <c r="N212">
        <f t="shared" si="13"/>
        <v>92.61284836927399</v>
      </c>
    </row>
    <row r="213" spans="1:14" ht="12.75">
      <c r="A213" t="s">
        <v>420</v>
      </c>
      <c r="B213" s="1">
        <v>36809</v>
      </c>
      <c r="C213">
        <f>AVERAGE(C212,C214)</f>
        <v>0.4351851851851852</v>
      </c>
      <c r="D213" t="s">
        <v>412</v>
      </c>
      <c r="E213" t="s">
        <v>420</v>
      </c>
      <c r="F213" t="s">
        <v>420</v>
      </c>
      <c r="G213" t="s">
        <v>413</v>
      </c>
      <c r="H213" t="s">
        <v>420</v>
      </c>
      <c r="I213" t="s">
        <v>420</v>
      </c>
      <c r="K213" s="2">
        <v>0.434722222222222</v>
      </c>
      <c r="L213" s="3">
        <f t="shared" si="11"/>
        <v>284.4347222222222</v>
      </c>
      <c r="M213" t="s">
        <v>420</v>
      </c>
      <c r="N213" t="s">
        <v>420</v>
      </c>
    </row>
    <row r="214" spans="1:14" ht="12.75">
      <c r="A214" t="s">
        <v>174</v>
      </c>
      <c r="B214" s="1">
        <v>36809</v>
      </c>
      <c r="C214" s="2">
        <v>0.4372685185185185</v>
      </c>
      <c r="D214" t="s">
        <v>412</v>
      </c>
      <c r="E214">
        <v>0.676</v>
      </c>
      <c r="F214">
        <v>11.0078</v>
      </c>
      <c r="G214" t="s">
        <v>413</v>
      </c>
      <c r="H214">
        <v>1.683</v>
      </c>
      <c r="I214">
        <v>58.8893</v>
      </c>
      <c r="K214" s="2">
        <v>0.436805555555556</v>
      </c>
      <c r="L214" s="3">
        <f t="shared" si="11"/>
        <v>284.43680555555557</v>
      </c>
      <c r="M214">
        <f t="shared" si="12"/>
        <v>568.775673650761</v>
      </c>
      <c r="N214">
        <f t="shared" si="13"/>
        <v>92.3878109283317</v>
      </c>
    </row>
    <row r="215" spans="1:14" ht="12.75">
      <c r="A215" t="s">
        <v>175</v>
      </c>
      <c r="B215" s="1">
        <v>36809</v>
      </c>
      <c r="C215" s="2">
        <v>0.4393518518518518</v>
      </c>
      <c r="D215" t="s">
        <v>412</v>
      </c>
      <c r="E215">
        <v>0.678</v>
      </c>
      <c r="F215">
        <v>10.0482</v>
      </c>
      <c r="G215" t="s">
        <v>413</v>
      </c>
      <c r="H215">
        <v>1.683</v>
      </c>
      <c r="I215">
        <v>58.9006</v>
      </c>
      <c r="K215" s="2">
        <v>0.438888888888889</v>
      </c>
      <c r="L215" s="3">
        <f t="shared" si="11"/>
        <v>284.43888888888887</v>
      </c>
      <c r="M215">
        <f t="shared" si="12"/>
        <v>519.192910843</v>
      </c>
      <c r="N215">
        <f t="shared" si="13"/>
        <v>92.40161615679341</v>
      </c>
    </row>
    <row r="216" spans="1:14" ht="12.75">
      <c r="A216" t="s">
        <v>420</v>
      </c>
      <c r="B216" s="1">
        <v>36809</v>
      </c>
      <c r="C216">
        <f>AVERAGE(C215,C217)</f>
        <v>0.44143518518518515</v>
      </c>
      <c r="D216" t="s">
        <v>412</v>
      </c>
      <c r="E216" t="s">
        <v>420</v>
      </c>
      <c r="F216" t="s">
        <v>420</v>
      </c>
      <c r="G216" t="s">
        <v>413</v>
      </c>
      <c r="H216" t="s">
        <v>420</v>
      </c>
      <c r="I216" t="s">
        <v>420</v>
      </c>
      <c r="K216" s="2">
        <v>0.440972222222222</v>
      </c>
      <c r="L216" s="3">
        <f t="shared" si="11"/>
        <v>284.44097222222223</v>
      </c>
      <c r="M216" t="s">
        <v>420</v>
      </c>
      <c r="N216" t="s">
        <v>420</v>
      </c>
    </row>
    <row r="217" spans="1:14" ht="12.75">
      <c r="A217" t="s">
        <v>176</v>
      </c>
      <c r="B217" s="1">
        <v>36809</v>
      </c>
      <c r="C217" s="2">
        <v>0.4435185185185185</v>
      </c>
      <c r="D217" t="s">
        <v>412</v>
      </c>
      <c r="E217">
        <v>0.676</v>
      </c>
      <c r="F217">
        <v>9.1781</v>
      </c>
      <c r="G217" t="s">
        <v>413</v>
      </c>
      <c r="H217">
        <v>1.683</v>
      </c>
      <c r="I217">
        <v>59.6673</v>
      </c>
      <c r="K217" s="2">
        <v>0.443055555555556</v>
      </c>
      <c r="L217" s="3">
        <f t="shared" si="11"/>
        <v>284.44305555555553</v>
      </c>
      <c r="M217">
        <f t="shared" si="12"/>
        <v>474.23463456222396</v>
      </c>
      <c r="N217">
        <f t="shared" si="13"/>
        <v>93.33829479941272</v>
      </c>
    </row>
    <row r="218" spans="1:14" ht="12.75">
      <c r="A218" t="s">
        <v>420</v>
      </c>
      <c r="B218" s="1">
        <v>36809</v>
      </c>
      <c r="C218">
        <f>AVERAGE(C217,C219)</f>
        <v>0.4456076388888889</v>
      </c>
      <c r="D218" t="s">
        <v>412</v>
      </c>
      <c r="E218" t="s">
        <v>420</v>
      </c>
      <c r="F218" t="s">
        <v>420</v>
      </c>
      <c r="G218" t="s">
        <v>413</v>
      </c>
      <c r="H218" t="s">
        <v>420</v>
      </c>
      <c r="I218" t="s">
        <v>420</v>
      </c>
      <c r="K218" s="2">
        <v>0.445138888888889</v>
      </c>
      <c r="L218" s="3">
        <f t="shared" si="11"/>
        <v>284.4451388888889</v>
      </c>
      <c r="M218" t="s">
        <v>420</v>
      </c>
      <c r="N218" t="s">
        <v>420</v>
      </c>
    </row>
    <row r="219" spans="1:14" ht="12.75">
      <c r="A219" t="s">
        <v>177</v>
      </c>
      <c r="B219" s="1">
        <v>36809</v>
      </c>
      <c r="C219" s="2">
        <v>0.4476967592592593</v>
      </c>
      <c r="D219" t="s">
        <v>412</v>
      </c>
      <c r="E219">
        <v>0.678</v>
      </c>
      <c r="F219">
        <v>10.2233</v>
      </c>
      <c r="G219" t="s">
        <v>413</v>
      </c>
      <c r="H219">
        <v>1.681</v>
      </c>
      <c r="I219">
        <v>59.2426</v>
      </c>
      <c r="K219" s="2">
        <v>0.447222222222222</v>
      </c>
      <c r="L219" s="3">
        <f t="shared" si="11"/>
        <v>284.4472222222222</v>
      </c>
      <c r="M219">
        <f t="shared" si="12"/>
        <v>528.2403699589222</v>
      </c>
      <c r="N219">
        <f t="shared" si="13"/>
        <v>92.81943811554623</v>
      </c>
    </row>
    <row r="220" spans="1:14" ht="12.75">
      <c r="A220" t="s">
        <v>178</v>
      </c>
      <c r="B220" s="1">
        <v>36809</v>
      </c>
      <c r="C220" s="2">
        <v>0.4497800925925926</v>
      </c>
      <c r="D220" t="s">
        <v>412</v>
      </c>
      <c r="E220">
        <v>0.678</v>
      </c>
      <c r="F220">
        <v>11.0501</v>
      </c>
      <c r="G220" t="s">
        <v>413</v>
      </c>
      <c r="H220">
        <v>1.685</v>
      </c>
      <c r="I220">
        <v>58.5555</v>
      </c>
      <c r="K220" s="2">
        <v>0.449305555555556</v>
      </c>
      <c r="L220" s="3">
        <f t="shared" si="11"/>
        <v>284.44930555555555</v>
      </c>
      <c r="M220">
        <f t="shared" si="12"/>
        <v>570.9613248249672</v>
      </c>
      <c r="N220">
        <f t="shared" si="13"/>
        <v>91.98000692297586</v>
      </c>
    </row>
    <row r="221" spans="1:14" ht="12.75">
      <c r="A221" t="s">
        <v>420</v>
      </c>
      <c r="B221" s="1">
        <v>36809</v>
      </c>
      <c r="C221">
        <f>AVERAGE(C220,C223)</f>
        <v>0.4529050925925926</v>
      </c>
      <c r="D221" t="s">
        <v>412</v>
      </c>
      <c r="E221" t="s">
        <v>420</v>
      </c>
      <c r="F221" t="s">
        <v>420</v>
      </c>
      <c r="G221" t="s">
        <v>413</v>
      </c>
      <c r="H221" t="s">
        <v>420</v>
      </c>
      <c r="I221" t="s">
        <v>420</v>
      </c>
      <c r="K221" s="2">
        <v>0.451388888888889</v>
      </c>
      <c r="L221" s="3">
        <f t="shared" si="11"/>
        <v>284.4513888888889</v>
      </c>
      <c r="M221" t="s">
        <v>420</v>
      </c>
      <c r="N221" t="s">
        <v>420</v>
      </c>
    </row>
    <row r="222" spans="1:14" ht="12.75">
      <c r="A222" t="s">
        <v>420</v>
      </c>
      <c r="B222" s="1">
        <v>36809</v>
      </c>
      <c r="C222">
        <f>AVERAGE(C221,C223)</f>
        <v>0.4544675925925926</v>
      </c>
      <c r="D222" t="s">
        <v>412</v>
      </c>
      <c r="E222" t="s">
        <v>420</v>
      </c>
      <c r="F222" t="s">
        <v>420</v>
      </c>
      <c r="G222" t="s">
        <v>413</v>
      </c>
      <c r="H222" t="s">
        <v>420</v>
      </c>
      <c r="I222" t="s">
        <v>420</v>
      </c>
      <c r="K222" s="2">
        <v>0.453472222222222</v>
      </c>
      <c r="L222" s="3">
        <f t="shared" si="11"/>
        <v>284.4534722222222</v>
      </c>
      <c r="M222" t="s">
        <v>420</v>
      </c>
      <c r="N222" t="s">
        <v>420</v>
      </c>
    </row>
    <row r="223" spans="1:14" ht="12.75">
      <c r="A223" t="s">
        <v>179</v>
      </c>
      <c r="B223" s="1">
        <v>36809</v>
      </c>
      <c r="C223" s="2">
        <v>0.4560300925925926</v>
      </c>
      <c r="D223" t="s">
        <v>412</v>
      </c>
      <c r="E223">
        <v>0.676</v>
      </c>
      <c r="F223">
        <v>10.2418</v>
      </c>
      <c r="G223" t="s">
        <v>413</v>
      </c>
      <c r="H223">
        <v>1.685</v>
      </c>
      <c r="I223">
        <v>60.3481</v>
      </c>
      <c r="K223" s="2">
        <v>0.455555555555556</v>
      </c>
      <c r="L223" s="3">
        <f t="shared" si="11"/>
        <v>284.4555555555556</v>
      </c>
      <c r="M223">
        <f t="shared" si="12"/>
        <v>529.1962694086342</v>
      </c>
      <c r="N223">
        <f t="shared" si="13"/>
        <v>94.17002927169023</v>
      </c>
    </row>
    <row r="224" spans="1:14" ht="12.75">
      <c r="A224" t="s">
        <v>180</v>
      </c>
      <c r="B224" s="1">
        <v>36809</v>
      </c>
      <c r="C224" s="2">
        <v>0.4581134259259259</v>
      </c>
      <c r="D224" t="s">
        <v>412</v>
      </c>
      <c r="E224">
        <v>0.678</v>
      </c>
      <c r="F224">
        <v>10.9734</v>
      </c>
      <c r="G224" t="s">
        <v>413</v>
      </c>
      <c r="H224">
        <v>1.685</v>
      </c>
      <c r="I224">
        <v>59.6714</v>
      </c>
      <c r="K224" s="2">
        <v>0.457638888888889</v>
      </c>
      <c r="L224" s="3">
        <f t="shared" si="11"/>
        <v>284.4576388888889</v>
      </c>
      <c r="M224">
        <f t="shared" si="12"/>
        <v>566.998217376702</v>
      </c>
      <c r="N224">
        <f t="shared" si="13"/>
        <v>93.34330377611121</v>
      </c>
    </row>
    <row r="225" spans="1:14" ht="12.75">
      <c r="A225" t="s">
        <v>181</v>
      </c>
      <c r="B225" s="1">
        <v>36809</v>
      </c>
      <c r="C225" s="2">
        <v>0.46020833333333333</v>
      </c>
      <c r="D225" t="s">
        <v>412</v>
      </c>
      <c r="E225">
        <v>0.678</v>
      </c>
      <c r="F225">
        <v>10.0597</v>
      </c>
      <c r="G225" t="s">
        <v>413</v>
      </c>
      <c r="H225">
        <v>1.685</v>
      </c>
      <c r="I225">
        <v>60.9689</v>
      </c>
      <c r="K225" s="2">
        <v>0.459722222222222</v>
      </c>
      <c r="L225" s="3">
        <f t="shared" si="11"/>
        <v>284.45972222222224</v>
      </c>
      <c r="M225">
        <f t="shared" si="12"/>
        <v>519.7871186090372</v>
      </c>
      <c r="N225">
        <f t="shared" si="13"/>
        <v>94.92846164594101</v>
      </c>
    </row>
    <row r="226" spans="1:14" ht="12.75">
      <c r="A226" t="s">
        <v>182</v>
      </c>
      <c r="B226" s="1">
        <v>36809</v>
      </c>
      <c r="C226" s="2">
        <v>0.4622916666666667</v>
      </c>
      <c r="D226" t="s">
        <v>412</v>
      </c>
      <c r="E226">
        <v>0.678</v>
      </c>
      <c r="F226">
        <v>11.9523</v>
      </c>
      <c r="G226" t="s">
        <v>413</v>
      </c>
      <c r="H226">
        <v>1.68</v>
      </c>
      <c r="I226">
        <v>58.7272</v>
      </c>
      <c r="K226" s="2">
        <v>0.461805555555556</v>
      </c>
      <c r="L226" s="3">
        <f t="shared" si="11"/>
        <v>284.46180555555554</v>
      </c>
      <c r="M226">
        <f t="shared" si="12"/>
        <v>617.5782158265947</v>
      </c>
      <c r="N226">
        <f t="shared" si="13"/>
        <v>92.18977309349594</v>
      </c>
    </row>
    <row r="227" spans="1:14" ht="12.75">
      <c r="A227" t="s">
        <v>183</v>
      </c>
      <c r="B227" s="1">
        <v>36809</v>
      </c>
      <c r="C227" s="2">
        <v>0.464375</v>
      </c>
      <c r="D227" t="s">
        <v>412</v>
      </c>
      <c r="E227">
        <v>0.68</v>
      </c>
      <c r="F227">
        <v>10.9635</v>
      </c>
      <c r="G227" t="s">
        <v>413</v>
      </c>
      <c r="H227">
        <v>1.681</v>
      </c>
      <c r="I227">
        <v>62.7549</v>
      </c>
      <c r="K227" s="2">
        <v>0.463888888888889</v>
      </c>
      <c r="L227" s="3">
        <f t="shared" si="11"/>
        <v>284.4638888888889</v>
      </c>
      <c r="M227">
        <f t="shared" si="12"/>
        <v>566.4866819955048</v>
      </c>
      <c r="N227">
        <f t="shared" si="13"/>
        <v>97.11042076387241</v>
      </c>
    </row>
    <row r="228" spans="1:14" ht="12.75">
      <c r="A228" t="s">
        <v>184</v>
      </c>
      <c r="B228" s="1">
        <v>36809</v>
      </c>
      <c r="C228" s="2">
        <v>0.46651620370370367</v>
      </c>
      <c r="D228" t="s">
        <v>412</v>
      </c>
      <c r="E228">
        <v>0.68</v>
      </c>
      <c r="F228">
        <v>11.2043</v>
      </c>
      <c r="G228" t="s">
        <v>413</v>
      </c>
      <c r="H228">
        <v>1.685</v>
      </c>
      <c r="I228">
        <v>61.4074</v>
      </c>
      <c r="K228" s="2">
        <v>0.465972222222222</v>
      </c>
      <c r="L228" s="3">
        <f t="shared" si="11"/>
        <v>284.4659722222222</v>
      </c>
      <c r="M228">
        <f t="shared" si="12"/>
        <v>578.9288759139174</v>
      </c>
      <c r="N228">
        <f t="shared" si="13"/>
        <v>95.46417781235363</v>
      </c>
    </row>
    <row r="229" spans="1:14" ht="12.75">
      <c r="A229" t="s">
        <v>185</v>
      </c>
      <c r="B229" s="1">
        <v>36809</v>
      </c>
      <c r="C229" s="2">
        <v>0.46854166666666663</v>
      </c>
      <c r="D229" t="s">
        <v>412</v>
      </c>
      <c r="E229">
        <v>0.678</v>
      </c>
      <c r="F229">
        <v>9.7948</v>
      </c>
      <c r="G229" t="s">
        <v>413</v>
      </c>
      <c r="H229">
        <v>1.685</v>
      </c>
      <c r="I229">
        <v>62.0472</v>
      </c>
      <c r="K229" s="2">
        <v>0.468055555555556</v>
      </c>
      <c r="L229" s="3">
        <f t="shared" si="11"/>
        <v>284.46805555555557</v>
      </c>
      <c r="M229">
        <f t="shared" si="12"/>
        <v>506.0996718939728</v>
      </c>
      <c r="N229">
        <f t="shared" si="13"/>
        <v>96.24582251764616</v>
      </c>
    </row>
    <row r="230" spans="1:14" ht="12.75">
      <c r="A230" t="s">
        <v>186</v>
      </c>
      <c r="B230" s="1">
        <v>36809</v>
      </c>
      <c r="C230" s="2">
        <v>0.470625</v>
      </c>
      <c r="D230" t="s">
        <v>412</v>
      </c>
      <c r="E230">
        <v>0.678</v>
      </c>
      <c r="F230">
        <v>10.6318</v>
      </c>
      <c r="G230" t="s">
        <v>413</v>
      </c>
      <c r="H230">
        <v>1.685</v>
      </c>
      <c r="I230">
        <v>59.6792</v>
      </c>
      <c r="K230" s="2">
        <v>0.470138888888889</v>
      </c>
      <c r="L230" s="3">
        <f t="shared" si="11"/>
        <v>284.47013888888887</v>
      </c>
      <c r="M230">
        <f t="shared" si="12"/>
        <v>549.3476632133724</v>
      </c>
      <c r="N230">
        <f t="shared" si="13"/>
        <v>93.35283304885468</v>
      </c>
    </row>
    <row r="231" spans="1:14" ht="12.75">
      <c r="A231" t="s">
        <v>420</v>
      </c>
      <c r="B231" s="1">
        <v>36809</v>
      </c>
      <c r="C231">
        <f>AVERAGE(C230,C232)</f>
        <v>0.4727141203703704</v>
      </c>
      <c r="D231" t="s">
        <v>412</v>
      </c>
      <c r="E231" t="s">
        <v>420</v>
      </c>
      <c r="F231" t="s">
        <v>420</v>
      </c>
      <c r="G231" t="s">
        <v>413</v>
      </c>
      <c r="H231" t="s">
        <v>420</v>
      </c>
      <c r="I231" t="s">
        <v>420</v>
      </c>
      <c r="K231" s="2">
        <v>0.472222222222222</v>
      </c>
      <c r="L231" s="3">
        <f t="shared" si="11"/>
        <v>284.47222222222223</v>
      </c>
      <c r="M231" t="s">
        <v>420</v>
      </c>
      <c r="N231" t="s">
        <v>420</v>
      </c>
    </row>
    <row r="232" spans="1:14" ht="12.75">
      <c r="A232" t="s">
        <v>187</v>
      </c>
      <c r="B232" s="1">
        <v>36809</v>
      </c>
      <c r="C232" s="2">
        <v>0.47480324074074076</v>
      </c>
      <c r="D232" t="s">
        <v>412</v>
      </c>
      <c r="E232">
        <v>0.68</v>
      </c>
      <c r="F232">
        <v>11.8721</v>
      </c>
      <c r="G232" t="s">
        <v>413</v>
      </c>
      <c r="H232">
        <v>1.681</v>
      </c>
      <c r="I232">
        <v>59.7117</v>
      </c>
      <c r="K232" s="2">
        <v>0.474305555555555</v>
      </c>
      <c r="L232" s="3">
        <f t="shared" si="11"/>
        <v>284.47430555555553</v>
      </c>
      <c r="M232">
        <f t="shared" si="12"/>
        <v>613.4342625364923</v>
      </c>
      <c r="N232">
        <f t="shared" si="13"/>
        <v>93.39253835195251</v>
      </c>
    </row>
    <row r="233" spans="1:14" ht="12.75">
      <c r="A233" t="s">
        <v>188</v>
      </c>
      <c r="B233" s="1">
        <v>36809</v>
      </c>
      <c r="C233" s="2">
        <v>0.47688657407407403</v>
      </c>
      <c r="D233" t="s">
        <v>412</v>
      </c>
      <c r="E233">
        <v>0.68</v>
      </c>
      <c r="F233">
        <v>9.9097</v>
      </c>
      <c r="G233" t="s">
        <v>413</v>
      </c>
      <c r="H233">
        <v>1.683</v>
      </c>
      <c r="I233">
        <v>59.5058</v>
      </c>
      <c r="K233" s="2">
        <v>0.476388888888889</v>
      </c>
      <c r="L233" s="3">
        <f t="shared" si="11"/>
        <v>284.4763888888889</v>
      </c>
      <c r="M233">
        <f t="shared" si="12"/>
        <v>512.0365825302918</v>
      </c>
      <c r="N233">
        <f t="shared" si="13"/>
        <v>93.14098998555721</v>
      </c>
    </row>
    <row r="234" spans="1:14" ht="12.75">
      <c r="A234" t="s">
        <v>189</v>
      </c>
      <c r="B234" s="1">
        <v>36809</v>
      </c>
      <c r="C234" s="2">
        <v>0.4789699074074074</v>
      </c>
      <c r="D234" t="s">
        <v>412</v>
      </c>
      <c r="E234">
        <v>0.68</v>
      </c>
      <c r="F234">
        <v>12.0245</v>
      </c>
      <c r="G234" t="s">
        <v>413</v>
      </c>
      <c r="H234">
        <v>1.685</v>
      </c>
      <c r="I234">
        <v>60.6012</v>
      </c>
      <c r="K234" s="2">
        <v>0.478472222222222</v>
      </c>
      <c r="L234" s="3">
        <f t="shared" si="11"/>
        <v>284.4784722222222</v>
      </c>
      <c r="M234">
        <f t="shared" si="12"/>
        <v>621.3088071924976</v>
      </c>
      <c r="N234">
        <f t="shared" si="13"/>
        <v>94.4792419552</v>
      </c>
    </row>
    <row r="235" spans="1:14" ht="12.75">
      <c r="A235" t="s">
        <v>190</v>
      </c>
      <c r="B235" s="1">
        <v>36809</v>
      </c>
      <c r="C235" s="2">
        <v>0.4810532407407408</v>
      </c>
      <c r="D235" t="s">
        <v>412</v>
      </c>
      <c r="E235">
        <v>0.68</v>
      </c>
      <c r="F235">
        <v>10.2786</v>
      </c>
      <c r="G235" t="s">
        <v>413</v>
      </c>
      <c r="H235">
        <v>1.686</v>
      </c>
      <c r="I235">
        <v>61.8612</v>
      </c>
      <c r="K235" s="2">
        <v>0.480555555555555</v>
      </c>
      <c r="L235" s="3">
        <f t="shared" si="11"/>
        <v>284.48055555555555</v>
      </c>
      <c r="M235">
        <f t="shared" si="12"/>
        <v>531.0977342599531</v>
      </c>
      <c r="N235">
        <f t="shared" si="13"/>
        <v>96.01858601376307</v>
      </c>
    </row>
    <row r="236" spans="1:14" ht="12.75">
      <c r="A236" t="s">
        <v>191</v>
      </c>
      <c r="B236" s="1">
        <v>36809</v>
      </c>
      <c r="C236" s="2">
        <v>0.4831944444444444</v>
      </c>
      <c r="D236" t="s">
        <v>412</v>
      </c>
      <c r="E236">
        <v>0.68</v>
      </c>
      <c r="F236">
        <v>11.0871</v>
      </c>
      <c r="G236" t="s">
        <v>413</v>
      </c>
      <c r="H236">
        <v>1.686</v>
      </c>
      <c r="I236">
        <v>60.8774</v>
      </c>
      <c r="K236" s="2">
        <v>0.482638888888889</v>
      </c>
      <c r="L236" s="3">
        <f t="shared" si="11"/>
        <v>284.4826388888889</v>
      </c>
      <c r="M236">
        <f t="shared" si="12"/>
        <v>572.873123724391</v>
      </c>
      <c r="N236">
        <f t="shared" si="13"/>
        <v>94.81667594645012</v>
      </c>
    </row>
    <row r="237" spans="1:14" ht="12.75">
      <c r="A237" t="s">
        <v>192</v>
      </c>
      <c r="B237" s="1">
        <v>36809</v>
      </c>
      <c r="C237" s="2">
        <v>0.48527777777777775</v>
      </c>
      <c r="D237" t="s">
        <v>412</v>
      </c>
      <c r="E237">
        <v>0.68</v>
      </c>
      <c r="F237">
        <v>10.0982</v>
      </c>
      <c r="G237" t="s">
        <v>413</v>
      </c>
      <c r="H237">
        <v>1.688</v>
      </c>
      <c r="I237">
        <v>60.6483</v>
      </c>
      <c r="K237" s="2">
        <v>0.484722222222222</v>
      </c>
      <c r="L237" s="3">
        <f t="shared" si="11"/>
        <v>284.4847222222222</v>
      </c>
      <c r="M237">
        <f t="shared" si="12"/>
        <v>521.7764228692486</v>
      </c>
      <c r="N237">
        <f t="shared" si="13"/>
        <v>94.53678410215105</v>
      </c>
    </row>
    <row r="238" spans="1:14" ht="12.75">
      <c r="A238" t="s">
        <v>193</v>
      </c>
      <c r="B238" s="1">
        <v>36809</v>
      </c>
      <c r="C238" s="2">
        <v>0.4873148148148148</v>
      </c>
      <c r="D238" t="s">
        <v>412</v>
      </c>
      <c r="E238">
        <v>0.678</v>
      </c>
      <c r="F238">
        <v>11.0315</v>
      </c>
      <c r="G238" t="s">
        <v>413</v>
      </c>
      <c r="H238">
        <v>1.686</v>
      </c>
      <c r="I238">
        <v>58.8076</v>
      </c>
      <c r="K238" s="2">
        <v>0.486805555555555</v>
      </c>
      <c r="L238" s="3">
        <f t="shared" si="11"/>
        <v>284.4868055555556</v>
      </c>
      <c r="M238">
        <f t="shared" si="12"/>
        <v>570.0002583512028</v>
      </c>
      <c r="N238">
        <f t="shared" si="13"/>
        <v>92.28799790485186</v>
      </c>
    </row>
    <row r="239" spans="1:14" ht="12.75">
      <c r="A239" t="s">
        <v>194</v>
      </c>
      <c r="B239" s="1">
        <v>36809</v>
      </c>
      <c r="C239" s="2">
        <v>0.48939814814814814</v>
      </c>
      <c r="D239" t="s">
        <v>412</v>
      </c>
      <c r="E239">
        <v>0.68</v>
      </c>
      <c r="F239">
        <v>9.9581</v>
      </c>
      <c r="G239" t="s">
        <v>413</v>
      </c>
      <c r="H239">
        <v>1.688</v>
      </c>
      <c r="I239">
        <v>60.9801</v>
      </c>
      <c r="K239" s="2">
        <v>0.488888888888889</v>
      </c>
      <c r="L239" s="3">
        <f t="shared" si="11"/>
        <v>284.4888888888889</v>
      </c>
      <c r="M239">
        <f t="shared" si="12"/>
        <v>514.5374221717003</v>
      </c>
      <c r="N239">
        <f t="shared" si="13"/>
        <v>94.9421447042393</v>
      </c>
    </row>
    <row r="240" spans="1:14" ht="12.75">
      <c r="A240" t="s">
        <v>195</v>
      </c>
      <c r="B240" s="1">
        <v>36809</v>
      </c>
      <c r="C240" s="2">
        <v>0.49148148148148146</v>
      </c>
      <c r="D240" t="s">
        <v>412</v>
      </c>
      <c r="E240">
        <v>0.68</v>
      </c>
      <c r="F240">
        <v>11.9526</v>
      </c>
      <c r="G240" t="s">
        <v>413</v>
      </c>
      <c r="H240">
        <v>1.688</v>
      </c>
      <c r="I240">
        <v>63.1039</v>
      </c>
      <c r="K240" s="2">
        <v>0.490972222222222</v>
      </c>
      <c r="L240" s="3">
        <f t="shared" si="11"/>
        <v>284.49097222222224</v>
      </c>
      <c r="M240">
        <f t="shared" si="12"/>
        <v>617.5937168987523</v>
      </c>
      <c r="N240">
        <f t="shared" si="13"/>
        <v>97.53679463406172</v>
      </c>
    </row>
    <row r="241" spans="1:14" ht="12.75">
      <c r="A241" t="s">
        <v>196</v>
      </c>
      <c r="B241" s="1">
        <v>36809</v>
      </c>
      <c r="C241" s="2">
        <v>0.49356481481481485</v>
      </c>
      <c r="D241" t="s">
        <v>412</v>
      </c>
      <c r="E241">
        <v>0.68</v>
      </c>
      <c r="F241">
        <v>10.2972</v>
      </c>
      <c r="G241" t="s">
        <v>413</v>
      </c>
      <c r="H241">
        <v>1.683</v>
      </c>
      <c r="I241">
        <v>61.5063</v>
      </c>
      <c r="K241" s="2">
        <v>0.493055555555555</v>
      </c>
      <c r="L241" s="3">
        <f t="shared" si="11"/>
        <v>284.49305555555554</v>
      </c>
      <c r="M241">
        <f t="shared" si="12"/>
        <v>532.0588007337176</v>
      </c>
      <c r="N241">
        <f t="shared" si="13"/>
        <v>95.58500410393447</v>
      </c>
    </row>
    <row r="242" spans="1:14" ht="12.75">
      <c r="A242" t="s">
        <v>197</v>
      </c>
      <c r="B242" s="1">
        <v>36809</v>
      </c>
      <c r="C242" s="2">
        <v>0.4956481481481481</v>
      </c>
      <c r="D242" t="s">
        <v>412</v>
      </c>
      <c r="E242">
        <v>0.68</v>
      </c>
      <c r="F242">
        <v>11.5105</v>
      </c>
      <c r="G242" t="s">
        <v>413</v>
      </c>
      <c r="H242">
        <v>1.686</v>
      </c>
      <c r="I242">
        <v>58.1904</v>
      </c>
      <c r="K242" s="2">
        <v>0.495138888888889</v>
      </c>
      <c r="L242" s="3">
        <f t="shared" si="11"/>
        <v>284.4951388888889</v>
      </c>
      <c r="M242">
        <f t="shared" si="12"/>
        <v>594.7503035626631</v>
      </c>
      <c r="N242">
        <f t="shared" si="13"/>
        <v>91.53396365648274</v>
      </c>
    </row>
    <row r="243" spans="1:14" ht="12.75">
      <c r="A243" t="s">
        <v>198</v>
      </c>
      <c r="B243" s="1">
        <v>36809</v>
      </c>
      <c r="C243" s="2">
        <v>0.4977314814814815</v>
      </c>
      <c r="D243" t="s">
        <v>412</v>
      </c>
      <c r="E243">
        <v>0.678</v>
      </c>
      <c r="F243">
        <v>10.4837</v>
      </c>
      <c r="G243" t="s">
        <v>413</v>
      </c>
      <c r="H243">
        <v>1.686</v>
      </c>
      <c r="I243">
        <v>61.2278</v>
      </c>
      <c r="K243" s="2">
        <v>0.497222222222222</v>
      </c>
      <c r="L243" s="3">
        <f t="shared" si="11"/>
        <v>284.4972222222222</v>
      </c>
      <c r="M243">
        <f t="shared" si="12"/>
        <v>541.6953005916243</v>
      </c>
      <c r="N243">
        <f t="shared" si="13"/>
        <v>95.24476019892671</v>
      </c>
    </row>
    <row r="244" spans="1:14" ht="12.75">
      <c r="A244" t="s">
        <v>199</v>
      </c>
      <c r="B244" s="1">
        <v>36809</v>
      </c>
      <c r="C244" s="2">
        <v>0.49981481481481477</v>
      </c>
      <c r="D244" t="s">
        <v>412</v>
      </c>
      <c r="E244">
        <v>0.68</v>
      </c>
      <c r="F244">
        <v>11.3979</v>
      </c>
      <c r="G244" t="s">
        <v>413</v>
      </c>
      <c r="H244">
        <v>1.688</v>
      </c>
      <c r="I244">
        <v>59.941</v>
      </c>
      <c r="K244" s="2">
        <v>0.499305555555555</v>
      </c>
      <c r="L244" s="3">
        <f t="shared" si="11"/>
        <v>284.49930555555557</v>
      </c>
      <c r="M244">
        <f t="shared" si="12"/>
        <v>588.9322344795515</v>
      </c>
      <c r="N244">
        <f t="shared" si="13"/>
        <v>93.67267453657831</v>
      </c>
    </row>
    <row r="245" spans="1:14" ht="12.75">
      <c r="A245" t="s">
        <v>200</v>
      </c>
      <c r="B245" s="1">
        <v>36809</v>
      </c>
      <c r="C245" s="2">
        <v>0.5018981481481481</v>
      </c>
      <c r="D245" t="s">
        <v>412</v>
      </c>
      <c r="E245">
        <v>0.678</v>
      </c>
      <c r="F245">
        <v>9.8742</v>
      </c>
      <c r="G245" t="s">
        <v>413</v>
      </c>
      <c r="H245">
        <v>1.686</v>
      </c>
      <c r="I245">
        <v>62.6193</v>
      </c>
      <c r="K245" s="2">
        <v>0.501388888888889</v>
      </c>
      <c r="L245" s="3">
        <f t="shared" si="11"/>
        <v>284.50138888888887</v>
      </c>
      <c r="M245">
        <f t="shared" si="12"/>
        <v>510.2022889916554</v>
      </c>
      <c r="N245">
        <f t="shared" si="13"/>
        <v>96.94475802233183</v>
      </c>
    </row>
    <row r="246" spans="1:14" ht="12.75">
      <c r="A246" t="s">
        <v>201</v>
      </c>
      <c r="B246" s="1">
        <v>36809</v>
      </c>
      <c r="C246" s="2">
        <v>0.5039930555555555</v>
      </c>
      <c r="D246" t="s">
        <v>412</v>
      </c>
      <c r="E246">
        <v>0.68</v>
      </c>
      <c r="F246">
        <v>11.4946</v>
      </c>
      <c r="G246" t="s">
        <v>413</v>
      </c>
      <c r="H246">
        <v>1.685</v>
      </c>
      <c r="I246">
        <v>59.9444</v>
      </c>
      <c r="K246" s="2">
        <v>0.503472222222222</v>
      </c>
      <c r="L246" s="3">
        <f t="shared" si="11"/>
        <v>284.50347222222223</v>
      </c>
      <c r="M246">
        <f t="shared" si="12"/>
        <v>593.9287467383161</v>
      </c>
      <c r="N246">
        <f t="shared" si="13"/>
        <v>93.67682832213319</v>
      </c>
    </row>
    <row r="247" spans="1:14" ht="12.75">
      <c r="A247" t="s">
        <v>202</v>
      </c>
      <c r="B247" s="1">
        <v>36809</v>
      </c>
      <c r="C247" s="2">
        <v>0.506076388888889</v>
      </c>
      <c r="D247" t="s">
        <v>412</v>
      </c>
      <c r="E247">
        <v>0.68</v>
      </c>
      <c r="F247">
        <v>10.9337</v>
      </c>
      <c r="G247" t="s">
        <v>413</v>
      </c>
      <c r="H247">
        <v>1.683</v>
      </c>
      <c r="I247">
        <v>62.5389</v>
      </c>
      <c r="K247" s="2">
        <v>0.505555555555555</v>
      </c>
      <c r="L247" s="3">
        <f t="shared" si="11"/>
        <v>284.50555555555553</v>
      </c>
      <c r="M247">
        <f t="shared" si="12"/>
        <v>564.9469088278607</v>
      </c>
      <c r="N247">
        <f t="shared" si="13"/>
        <v>96.8465332109759</v>
      </c>
    </row>
    <row r="248" spans="1:14" ht="12.75">
      <c r="A248" t="s">
        <v>420</v>
      </c>
      <c r="B248" s="1">
        <v>36809</v>
      </c>
      <c r="C248">
        <f>AVERAGE(C247,C249)</f>
        <v>0.5081597222222223</v>
      </c>
      <c r="D248" t="s">
        <v>412</v>
      </c>
      <c r="E248" t="s">
        <v>420</v>
      </c>
      <c r="F248" t="s">
        <v>420</v>
      </c>
      <c r="G248" t="s">
        <v>413</v>
      </c>
      <c r="H248" t="s">
        <v>420</v>
      </c>
      <c r="I248" t="s">
        <v>420</v>
      </c>
      <c r="K248" s="2">
        <v>0.507638888888889</v>
      </c>
      <c r="L248" s="3">
        <f t="shared" si="11"/>
        <v>284.5076388888889</v>
      </c>
      <c r="M248" t="s">
        <v>420</v>
      </c>
      <c r="N248" t="s">
        <v>420</v>
      </c>
    </row>
    <row r="249" spans="1:14" ht="12.75">
      <c r="A249" t="s">
        <v>203</v>
      </c>
      <c r="B249" s="1">
        <v>36809</v>
      </c>
      <c r="C249" s="2">
        <v>0.5102430555555556</v>
      </c>
      <c r="D249" t="s">
        <v>412</v>
      </c>
      <c r="E249">
        <v>0.68</v>
      </c>
      <c r="F249">
        <v>9.7442</v>
      </c>
      <c r="G249" t="s">
        <v>413</v>
      </c>
      <c r="H249">
        <v>1.688</v>
      </c>
      <c r="I249">
        <v>61.8322</v>
      </c>
      <c r="K249" s="2">
        <v>0.509722222222222</v>
      </c>
      <c r="L249" s="3">
        <f t="shared" si="11"/>
        <v>284.5097222222222</v>
      </c>
      <c r="M249">
        <f t="shared" si="12"/>
        <v>503.4851577234092</v>
      </c>
      <c r="N249">
        <f t="shared" si="13"/>
        <v>95.98315666638342</v>
      </c>
    </row>
    <row r="250" spans="1:14" ht="12.75">
      <c r="A250" t="s">
        <v>204</v>
      </c>
      <c r="B250" s="1">
        <v>36809</v>
      </c>
      <c r="C250" s="2">
        <v>0.5123842592592592</v>
      </c>
      <c r="D250" t="s">
        <v>412</v>
      </c>
      <c r="E250">
        <v>0.678</v>
      </c>
      <c r="F250">
        <v>12.4373</v>
      </c>
      <c r="G250" t="s">
        <v>413</v>
      </c>
      <c r="H250">
        <v>1.69</v>
      </c>
      <c r="I250">
        <v>59.5358</v>
      </c>
      <c r="K250" s="2">
        <v>0.511805555555555</v>
      </c>
      <c r="L250" s="3">
        <f t="shared" si="11"/>
        <v>284.51180555555555</v>
      </c>
      <c r="M250">
        <f t="shared" si="12"/>
        <v>642.6382824812051</v>
      </c>
      <c r="N250">
        <f t="shared" si="13"/>
        <v>93.17764103457063</v>
      </c>
    </row>
    <row r="251" spans="1:14" ht="12.75">
      <c r="A251" t="s">
        <v>205</v>
      </c>
      <c r="B251" s="1">
        <v>36809</v>
      </c>
      <c r="C251" s="2">
        <v>0.5144097222222223</v>
      </c>
      <c r="D251" t="s">
        <v>412</v>
      </c>
      <c r="E251">
        <v>0.678</v>
      </c>
      <c r="F251">
        <v>9.9514</v>
      </c>
      <c r="G251" t="s">
        <v>413</v>
      </c>
      <c r="H251">
        <v>1.688</v>
      </c>
      <c r="I251">
        <v>60.0137</v>
      </c>
      <c r="K251" s="2">
        <v>0.513888888888889</v>
      </c>
      <c r="L251" s="3">
        <f t="shared" si="11"/>
        <v>284.5138888888889</v>
      </c>
      <c r="M251">
        <f t="shared" si="12"/>
        <v>514.1912315601829</v>
      </c>
      <c r="N251">
        <f t="shared" si="13"/>
        <v>93.76149224535419</v>
      </c>
    </row>
    <row r="252" spans="1:14" ht="12.75">
      <c r="A252" t="s">
        <v>206</v>
      </c>
      <c r="B252" s="1">
        <v>36809</v>
      </c>
      <c r="C252" s="2">
        <v>0.5164930555555556</v>
      </c>
      <c r="D252" t="s">
        <v>412</v>
      </c>
      <c r="E252">
        <v>0.681</v>
      </c>
      <c r="F252">
        <v>11.626</v>
      </c>
      <c r="G252" t="s">
        <v>413</v>
      </c>
      <c r="H252">
        <v>1.685</v>
      </c>
      <c r="I252">
        <v>63.0019</v>
      </c>
      <c r="K252" s="2">
        <v>0.515972222222222</v>
      </c>
      <c r="L252" s="3">
        <f t="shared" si="11"/>
        <v>284.5159722222222</v>
      </c>
      <c r="M252">
        <f t="shared" si="12"/>
        <v>600.7182163432972</v>
      </c>
      <c r="N252">
        <f t="shared" si="13"/>
        <v>97.4121810674161</v>
      </c>
    </row>
    <row r="253" spans="1:14" ht="12.75">
      <c r="A253" t="s">
        <v>207</v>
      </c>
      <c r="B253" s="1">
        <v>36809</v>
      </c>
      <c r="C253" s="2">
        <v>0.518587962962963</v>
      </c>
      <c r="D253" t="s">
        <v>412</v>
      </c>
      <c r="E253">
        <v>0.68</v>
      </c>
      <c r="F253">
        <v>10.7215</v>
      </c>
      <c r="G253" t="s">
        <v>413</v>
      </c>
      <c r="H253">
        <v>1.686</v>
      </c>
      <c r="I253">
        <v>60.0248</v>
      </c>
      <c r="K253" s="2">
        <v>0.518055555555555</v>
      </c>
      <c r="L253" s="3">
        <f t="shared" si="11"/>
        <v>284.5180555555556</v>
      </c>
      <c r="M253">
        <f t="shared" si="12"/>
        <v>553.9824837884621</v>
      </c>
      <c r="N253">
        <f t="shared" si="13"/>
        <v>93.77505313348911</v>
      </c>
    </row>
    <row r="254" spans="1:14" ht="12.75">
      <c r="A254" t="s">
        <v>208</v>
      </c>
      <c r="B254" s="1">
        <v>36809</v>
      </c>
      <c r="C254" s="2">
        <v>0.5206712962962963</v>
      </c>
      <c r="D254" t="s">
        <v>412</v>
      </c>
      <c r="E254">
        <v>0.68</v>
      </c>
      <c r="F254">
        <v>11.1727</v>
      </c>
      <c r="G254" t="s">
        <v>413</v>
      </c>
      <c r="H254">
        <v>1.688</v>
      </c>
      <c r="I254">
        <v>62.4829</v>
      </c>
      <c r="K254" s="2">
        <v>0.520138888888888</v>
      </c>
      <c r="L254" s="3">
        <f t="shared" si="11"/>
        <v>284.5201388888889</v>
      </c>
      <c r="M254">
        <f t="shared" si="12"/>
        <v>577.2960963133285</v>
      </c>
      <c r="N254">
        <f t="shared" si="13"/>
        <v>96.7781179194842</v>
      </c>
    </row>
    <row r="255" spans="1:14" ht="12.75">
      <c r="A255" t="s">
        <v>209</v>
      </c>
      <c r="B255" s="1">
        <v>36809</v>
      </c>
      <c r="C255" s="2">
        <v>0.5227546296296296</v>
      </c>
      <c r="D255" t="s">
        <v>412</v>
      </c>
      <c r="E255">
        <v>0.68</v>
      </c>
      <c r="F255">
        <v>10.0135</v>
      </c>
      <c r="G255" t="s">
        <v>413</v>
      </c>
      <c r="H255">
        <v>1.688</v>
      </c>
      <c r="I255">
        <v>58.7456</v>
      </c>
      <c r="K255" s="2">
        <v>0.522222222222222</v>
      </c>
      <c r="L255" s="3">
        <f t="shared" si="11"/>
        <v>284.52222222222224</v>
      </c>
      <c r="M255">
        <f t="shared" si="12"/>
        <v>517.3999534967836</v>
      </c>
      <c r="N255">
        <f t="shared" si="13"/>
        <v>92.2122524035575</v>
      </c>
    </row>
    <row r="256" spans="1:14" ht="12.75">
      <c r="A256" t="s">
        <v>210</v>
      </c>
      <c r="B256" s="1">
        <v>36809</v>
      </c>
      <c r="C256" s="2">
        <v>0.524837962962963</v>
      </c>
      <c r="D256" t="s">
        <v>412</v>
      </c>
      <c r="E256">
        <v>0.68</v>
      </c>
      <c r="F256">
        <v>11.7174</v>
      </c>
      <c r="G256" t="s">
        <v>413</v>
      </c>
      <c r="H256">
        <v>1.69</v>
      </c>
      <c r="I256">
        <v>58.1685</v>
      </c>
      <c r="K256" s="2">
        <v>0.524305555555555</v>
      </c>
      <c r="L256" s="3">
        <f t="shared" si="11"/>
        <v>284.52430555555554</v>
      </c>
      <c r="M256">
        <f t="shared" si="12"/>
        <v>605.4408763272794</v>
      </c>
      <c r="N256">
        <f t="shared" si="13"/>
        <v>91.50720839070294</v>
      </c>
    </row>
    <row r="257" spans="1:14" ht="12.75">
      <c r="A257" t="s">
        <v>211</v>
      </c>
      <c r="B257" s="1">
        <v>36809</v>
      </c>
      <c r="C257" s="2">
        <v>0.5269212962962962</v>
      </c>
      <c r="D257" t="s">
        <v>412</v>
      </c>
      <c r="E257">
        <v>0.68</v>
      </c>
      <c r="F257">
        <v>9.776</v>
      </c>
      <c r="G257" t="s">
        <v>413</v>
      </c>
      <c r="H257">
        <v>1.685</v>
      </c>
      <c r="I257">
        <v>60.7636</v>
      </c>
      <c r="K257" s="2">
        <v>0.526388888888889</v>
      </c>
      <c r="L257" s="3">
        <f t="shared" si="11"/>
        <v>284.5263888888889</v>
      </c>
      <c r="M257">
        <f t="shared" si="12"/>
        <v>505.1282713721033</v>
      </c>
      <c r="N257">
        <f t="shared" si="13"/>
        <v>94.67764630052591</v>
      </c>
    </row>
    <row r="258" spans="1:14" ht="12.75">
      <c r="A258" t="s">
        <v>420</v>
      </c>
      <c r="B258" s="1">
        <v>36809</v>
      </c>
      <c r="C258">
        <f>AVERAGE(C257,C259)</f>
        <v>0.5290393518518518</v>
      </c>
      <c r="D258" t="s">
        <v>412</v>
      </c>
      <c r="E258" t="s">
        <v>420</v>
      </c>
      <c r="F258" t="s">
        <v>420</v>
      </c>
      <c r="G258" t="s">
        <v>413</v>
      </c>
      <c r="H258" t="s">
        <v>420</v>
      </c>
      <c r="I258" t="s">
        <v>420</v>
      </c>
      <c r="K258" s="2">
        <v>0.528472222222222</v>
      </c>
      <c r="L258" s="3">
        <f t="shared" si="11"/>
        <v>284.5284722222222</v>
      </c>
      <c r="M258" t="s">
        <v>420</v>
      </c>
      <c r="N258" t="s">
        <v>420</v>
      </c>
    </row>
    <row r="259" spans="1:14" ht="12.75">
      <c r="A259" t="s">
        <v>212</v>
      </c>
      <c r="B259" s="1">
        <v>36809</v>
      </c>
      <c r="C259" s="2">
        <v>0.5311574074074074</v>
      </c>
      <c r="D259" t="s">
        <v>412</v>
      </c>
      <c r="E259">
        <v>0.681</v>
      </c>
      <c r="F259">
        <v>9.2993</v>
      </c>
      <c r="G259" t="s">
        <v>413</v>
      </c>
      <c r="H259">
        <v>1.688</v>
      </c>
      <c r="I259">
        <v>59.9095</v>
      </c>
      <c r="K259" s="2">
        <v>0.530555555555555</v>
      </c>
      <c r="L259" s="3">
        <f t="shared" si="11"/>
        <v>284.53055555555557</v>
      </c>
      <c r="M259">
        <f t="shared" si="12"/>
        <v>480.49706771385036</v>
      </c>
      <c r="N259">
        <f t="shared" si="13"/>
        <v>93.63419093511425</v>
      </c>
    </row>
    <row r="260" spans="1:14" ht="12.75">
      <c r="A260" t="s">
        <v>213</v>
      </c>
      <c r="B260" s="1">
        <v>36809</v>
      </c>
      <c r="C260" s="2">
        <v>0.5331828703703704</v>
      </c>
      <c r="D260" t="s">
        <v>412</v>
      </c>
      <c r="E260">
        <v>0.68</v>
      </c>
      <c r="F260">
        <v>9.9065</v>
      </c>
      <c r="G260" t="s">
        <v>413</v>
      </c>
      <c r="H260">
        <v>1.69</v>
      </c>
      <c r="I260">
        <v>60.2069</v>
      </c>
      <c r="K260" s="2">
        <v>0.532638888888889</v>
      </c>
      <c r="L260" s="3">
        <f t="shared" si="11"/>
        <v>284.53263888888887</v>
      </c>
      <c r="M260">
        <f t="shared" si="12"/>
        <v>511.87123776061185</v>
      </c>
      <c r="N260">
        <f t="shared" si="13"/>
        <v>93.9975250010005</v>
      </c>
    </row>
    <row r="261" spans="1:14" ht="12.75">
      <c r="A261" t="s">
        <v>214</v>
      </c>
      <c r="B261" s="1">
        <v>36809</v>
      </c>
      <c r="C261" s="2">
        <v>0.5352662037037037</v>
      </c>
      <c r="D261" t="s">
        <v>412</v>
      </c>
      <c r="E261">
        <v>0.681</v>
      </c>
      <c r="F261">
        <v>9.251</v>
      </c>
      <c r="G261" t="s">
        <v>413</v>
      </c>
      <c r="H261">
        <v>1.691</v>
      </c>
      <c r="I261">
        <v>61.4758</v>
      </c>
      <c r="K261" s="2">
        <v>0.534722222222222</v>
      </c>
      <c r="L261" s="3">
        <f t="shared" si="11"/>
        <v>284.53472222222223</v>
      </c>
      <c r="M261">
        <f t="shared" si="12"/>
        <v>478.00139509649426</v>
      </c>
      <c r="N261">
        <f t="shared" si="13"/>
        <v>95.54774220410417</v>
      </c>
    </row>
    <row r="262" spans="1:14" ht="12.75">
      <c r="A262" t="s">
        <v>215</v>
      </c>
      <c r="B262" s="1">
        <v>36809</v>
      </c>
      <c r="C262" s="2">
        <v>0.537349537037037</v>
      </c>
      <c r="D262" t="s">
        <v>412</v>
      </c>
      <c r="E262">
        <v>0.68</v>
      </c>
      <c r="F262">
        <v>9.5207</v>
      </c>
      <c r="G262" t="s">
        <v>413</v>
      </c>
      <c r="H262">
        <v>1.69</v>
      </c>
      <c r="I262">
        <v>60.9894</v>
      </c>
      <c r="K262" s="2">
        <v>0.536805555555555</v>
      </c>
      <c r="L262" s="3">
        <f aca="true" t="shared" si="14" ref="L262:L325">B262-DATE(1999,12,31)+K262</f>
        <v>284.53680555555553</v>
      </c>
      <c r="M262">
        <f t="shared" si="12"/>
        <v>491.9368589660785</v>
      </c>
      <c r="N262">
        <f t="shared" si="13"/>
        <v>94.95350652943347</v>
      </c>
    </row>
    <row r="263" spans="1:14" ht="12.75">
      <c r="A263" t="s">
        <v>216</v>
      </c>
      <c r="B263" s="1">
        <v>36809</v>
      </c>
      <c r="C263" s="2">
        <v>0.5394328703703704</v>
      </c>
      <c r="D263" t="s">
        <v>412</v>
      </c>
      <c r="E263">
        <v>0.68</v>
      </c>
      <c r="F263">
        <v>9.6869</v>
      </c>
      <c r="G263" t="s">
        <v>413</v>
      </c>
      <c r="H263">
        <v>1.69</v>
      </c>
      <c r="I263">
        <v>60.4462</v>
      </c>
      <c r="K263" s="2">
        <v>0.538888888888889</v>
      </c>
      <c r="L263" s="3">
        <f t="shared" si="14"/>
        <v>284.5388888888889</v>
      </c>
      <c r="M263">
        <f t="shared" si="12"/>
        <v>500.5244529413285</v>
      </c>
      <c r="N263">
        <f t="shared" si="13"/>
        <v>94.28987820196409</v>
      </c>
    </row>
    <row r="264" spans="1:14" ht="12.75">
      <c r="A264" t="s">
        <v>217</v>
      </c>
      <c r="B264" s="1">
        <v>36809</v>
      </c>
      <c r="C264" s="2">
        <v>0.5415162037037037</v>
      </c>
      <c r="D264" t="s">
        <v>412</v>
      </c>
      <c r="E264">
        <v>0.681</v>
      </c>
      <c r="F264">
        <v>9.8084</v>
      </c>
      <c r="G264" t="s">
        <v>413</v>
      </c>
      <c r="H264">
        <v>1.686</v>
      </c>
      <c r="I264">
        <v>59.938</v>
      </c>
      <c r="K264" s="2">
        <v>0.540972222222222</v>
      </c>
      <c r="L264" s="3">
        <f t="shared" si="14"/>
        <v>284.5409722222222</v>
      </c>
      <c r="M264">
        <f t="shared" si="12"/>
        <v>506.8023871651124</v>
      </c>
      <c r="N264">
        <f t="shared" si="13"/>
        <v>93.66900943167701</v>
      </c>
    </row>
    <row r="265" spans="1:14" ht="12.75">
      <c r="A265" t="s">
        <v>420</v>
      </c>
      <c r="B265" s="1">
        <v>36809</v>
      </c>
      <c r="C265">
        <f>AVERAGE(C264,C266)</f>
        <v>0.543599537037037</v>
      </c>
      <c r="D265" t="s">
        <v>412</v>
      </c>
      <c r="E265" t="s">
        <v>420</v>
      </c>
      <c r="F265" t="s">
        <v>420</v>
      </c>
      <c r="G265" t="s">
        <v>413</v>
      </c>
      <c r="H265" t="s">
        <v>420</v>
      </c>
      <c r="I265" t="s">
        <v>420</v>
      </c>
      <c r="K265" s="2">
        <v>0.543055555555555</v>
      </c>
      <c r="L265" s="3">
        <f t="shared" si="14"/>
        <v>284.54305555555555</v>
      </c>
      <c r="M265" t="s">
        <v>420</v>
      </c>
      <c r="N265" t="s">
        <v>420</v>
      </c>
    </row>
    <row r="266" spans="1:14" ht="12.75">
      <c r="A266" t="s">
        <v>218</v>
      </c>
      <c r="B266" s="1">
        <v>36809</v>
      </c>
      <c r="C266" s="2">
        <v>0.5456828703703703</v>
      </c>
      <c r="D266" t="s">
        <v>412</v>
      </c>
      <c r="E266">
        <v>0.681</v>
      </c>
      <c r="F266">
        <v>9.3393</v>
      </c>
      <c r="G266" t="s">
        <v>413</v>
      </c>
      <c r="H266">
        <v>1.69</v>
      </c>
      <c r="I266">
        <v>65.4618</v>
      </c>
      <c r="K266" s="2">
        <v>0.545138888888889</v>
      </c>
      <c r="L266" s="3">
        <f t="shared" si="14"/>
        <v>284.5451388888889</v>
      </c>
      <c r="M266">
        <f t="shared" si="12"/>
        <v>482.56387733484905</v>
      </c>
      <c r="N266">
        <f t="shared" si="13"/>
        <v>100.417444916352</v>
      </c>
    </row>
    <row r="267" spans="1:14" ht="12.75">
      <c r="A267" t="s">
        <v>420</v>
      </c>
      <c r="B267" s="1">
        <v>36809</v>
      </c>
      <c r="C267">
        <f>AVERAGE(C266,C268)</f>
        <v>0.5477719907407408</v>
      </c>
      <c r="D267" t="s">
        <v>412</v>
      </c>
      <c r="E267" t="s">
        <v>420</v>
      </c>
      <c r="F267" t="s">
        <v>420</v>
      </c>
      <c r="G267" t="s">
        <v>413</v>
      </c>
      <c r="H267" t="s">
        <v>420</v>
      </c>
      <c r="I267" t="s">
        <v>420</v>
      </c>
      <c r="K267" s="2">
        <v>0.547222222222222</v>
      </c>
      <c r="L267" s="3">
        <f t="shared" si="14"/>
        <v>284.5472222222222</v>
      </c>
      <c r="M267" t="s">
        <v>420</v>
      </c>
      <c r="N267" t="s">
        <v>420</v>
      </c>
    </row>
    <row r="268" spans="1:14" ht="12.75">
      <c r="A268" t="s">
        <v>219</v>
      </c>
      <c r="B268" s="1">
        <v>36809</v>
      </c>
      <c r="C268" s="2">
        <v>0.5498611111111111</v>
      </c>
      <c r="D268" t="s">
        <v>412</v>
      </c>
      <c r="E268">
        <v>0.68</v>
      </c>
      <c r="F268">
        <v>9.2922</v>
      </c>
      <c r="G268" t="s">
        <v>413</v>
      </c>
      <c r="H268">
        <v>1.69</v>
      </c>
      <c r="I268">
        <v>61.5328</v>
      </c>
      <c r="K268" s="2">
        <v>0.549305555555555</v>
      </c>
      <c r="L268" s="3">
        <f t="shared" si="14"/>
        <v>284.5493055555556</v>
      </c>
      <c r="M268">
        <f t="shared" si="12"/>
        <v>480.1302090061229</v>
      </c>
      <c r="N268">
        <f t="shared" si="13"/>
        <v>95.61737919722964</v>
      </c>
    </row>
    <row r="269" spans="1:14" ht="12.75">
      <c r="A269" t="s">
        <v>220</v>
      </c>
      <c r="B269" s="1">
        <v>36809</v>
      </c>
      <c r="C269" s="2">
        <v>0.5519444444444445</v>
      </c>
      <c r="D269" t="s">
        <v>412</v>
      </c>
      <c r="E269">
        <v>0.68</v>
      </c>
      <c r="F269">
        <v>10.0002</v>
      </c>
      <c r="G269" t="s">
        <v>413</v>
      </c>
      <c r="H269">
        <v>1.69</v>
      </c>
      <c r="I269">
        <v>67.5736</v>
      </c>
      <c r="K269" s="2">
        <v>0.551388888888888</v>
      </c>
      <c r="L269" s="3">
        <f t="shared" si="14"/>
        <v>284.5513888888889</v>
      </c>
      <c r="M269">
        <f t="shared" si="12"/>
        <v>516.7127392978015</v>
      </c>
      <c r="N269">
        <f t="shared" si="13"/>
        <v>102.99743442656899</v>
      </c>
    </row>
    <row r="270" spans="1:14" ht="12.75">
      <c r="A270" t="s">
        <v>221</v>
      </c>
      <c r="B270" s="1">
        <v>36809</v>
      </c>
      <c r="C270" s="2">
        <v>0.5540856481481481</v>
      </c>
      <c r="D270" t="s">
        <v>412</v>
      </c>
      <c r="E270">
        <v>0.68</v>
      </c>
      <c r="F270">
        <v>9.6935</v>
      </c>
      <c r="G270" t="s">
        <v>413</v>
      </c>
      <c r="H270">
        <v>1.69</v>
      </c>
      <c r="I270">
        <v>63.1923</v>
      </c>
      <c r="K270" s="2">
        <v>0.553472222222222</v>
      </c>
      <c r="L270" s="3">
        <f t="shared" si="14"/>
        <v>284.55347222222224</v>
      </c>
      <c r="M270">
        <f t="shared" si="12"/>
        <v>500.86547652879335</v>
      </c>
      <c r="N270">
        <f t="shared" si="13"/>
        <v>97.64479305848789</v>
      </c>
    </row>
    <row r="271" spans="1:14" ht="12.75">
      <c r="A271" t="s">
        <v>222</v>
      </c>
      <c r="B271" s="1">
        <v>36809</v>
      </c>
      <c r="C271" s="2">
        <v>0.5561689814814815</v>
      </c>
      <c r="D271" t="s">
        <v>412</v>
      </c>
      <c r="E271">
        <v>0.68</v>
      </c>
      <c r="F271">
        <v>9.8534</v>
      </c>
      <c r="G271" t="s">
        <v>413</v>
      </c>
      <c r="H271">
        <v>1.686</v>
      </c>
      <c r="I271">
        <v>63.6766</v>
      </c>
      <c r="K271" s="2">
        <v>0.555555555555555</v>
      </c>
      <c r="L271" s="3">
        <f t="shared" si="14"/>
        <v>284.55555555555554</v>
      </c>
      <c r="M271">
        <f t="shared" si="12"/>
        <v>509.12754798873607</v>
      </c>
      <c r="N271">
        <f t="shared" si="13"/>
        <v>98.23646315972763</v>
      </c>
    </row>
    <row r="272" spans="1:14" ht="12.75">
      <c r="A272" t="s">
        <v>223</v>
      </c>
      <c r="B272" s="1">
        <v>36809</v>
      </c>
      <c r="C272" s="2">
        <v>0.5581944444444444</v>
      </c>
      <c r="D272" t="s">
        <v>412</v>
      </c>
      <c r="E272">
        <v>0.681</v>
      </c>
      <c r="F272">
        <v>9.6636</v>
      </c>
      <c r="G272" t="s">
        <v>413</v>
      </c>
      <c r="H272">
        <v>1.686</v>
      </c>
      <c r="I272">
        <v>66.5932</v>
      </c>
      <c r="K272" s="2">
        <v>0.557638888888889</v>
      </c>
      <c r="L272" s="3">
        <f t="shared" si="14"/>
        <v>284.5576388888889</v>
      </c>
      <c r="M272">
        <f t="shared" si="12"/>
        <v>499.32053633709677</v>
      </c>
      <c r="N272">
        <f t="shared" si="13"/>
        <v>101.79967814481091</v>
      </c>
    </row>
    <row r="273" spans="1:14" ht="12.75">
      <c r="A273" t="s">
        <v>224</v>
      </c>
      <c r="B273" s="1">
        <v>36809</v>
      </c>
      <c r="C273" s="2">
        <v>0.5602893518518518</v>
      </c>
      <c r="D273" t="s">
        <v>412</v>
      </c>
      <c r="E273">
        <v>0.681</v>
      </c>
      <c r="F273">
        <v>9.5914</v>
      </c>
      <c r="G273" t="s">
        <v>413</v>
      </c>
      <c r="H273">
        <v>1.69</v>
      </c>
      <c r="I273">
        <v>62.8196</v>
      </c>
      <c r="K273" s="2">
        <v>0.559722222222222</v>
      </c>
      <c r="L273" s="3">
        <f t="shared" si="14"/>
        <v>284.5597222222222</v>
      </c>
      <c r="M273">
        <f aca="true" t="shared" si="15" ref="M273:M336">500*F273/AVERAGE($Q$367,$Q$207)</f>
        <v>495.5899449711939</v>
      </c>
      <c r="N273">
        <f aca="true" t="shared" si="16" ref="N273:N336">(277-103)/(-62+(AVERAGE($P$207,$P$367)))*I273+277-((277-103)/(-62+(AVERAGE($P$207,$P$367)))*210)</f>
        <v>97.18946485957798</v>
      </c>
    </row>
    <row r="274" spans="1:14" ht="12.75">
      <c r="A274" t="s">
        <v>420</v>
      </c>
      <c r="B274" s="1">
        <v>36809</v>
      </c>
      <c r="C274">
        <f>AVERAGE(C273,C275)</f>
        <v>0.5623726851851851</v>
      </c>
      <c r="D274" t="s">
        <v>412</v>
      </c>
      <c r="E274" t="s">
        <v>420</v>
      </c>
      <c r="F274" t="s">
        <v>420</v>
      </c>
      <c r="G274" t="s">
        <v>413</v>
      </c>
      <c r="H274" t="s">
        <v>420</v>
      </c>
      <c r="I274" t="s">
        <v>420</v>
      </c>
      <c r="K274" s="2">
        <v>0.561805555555555</v>
      </c>
      <c r="L274" s="3">
        <f t="shared" si="14"/>
        <v>284.56180555555557</v>
      </c>
      <c r="M274" t="s">
        <v>420</v>
      </c>
      <c r="N274" t="s">
        <v>420</v>
      </c>
    </row>
    <row r="275" spans="1:14" ht="12.75">
      <c r="A275" t="s">
        <v>225</v>
      </c>
      <c r="B275" s="1">
        <v>36809</v>
      </c>
      <c r="C275" s="2">
        <v>0.5644560185185185</v>
      </c>
      <c r="D275" t="s">
        <v>412</v>
      </c>
      <c r="E275">
        <v>0.68</v>
      </c>
      <c r="F275">
        <v>9.5249</v>
      </c>
      <c r="G275" t="s">
        <v>413</v>
      </c>
      <c r="H275">
        <v>1.69</v>
      </c>
      <c r="I275">
        <v>62.3825</v>
      </c>
      <c r="K275" s="2">
        <v>0.563888888888889</v>
      </c>
      <c r="L275" s="3">
        <f t="shared" si="14"/>
        <v>284.56388888888887</v>
      </c>
      <c r="M275">
        <f t="shared" si="15"/>
        <v>492.15387397628353</v>
      </c>
      <c r="N275">
        <f t="shared" si="16"/>
        <v>96.65545907545265</v>
      </c>
    </row>
    <row r="276" spans="1:14" ht="12.75">
      <c r="A276" t="s">
        <v>226</v>
      </c>
      <c r="B276" s="1">
        <v>36809</v>
      </c>
      <c r="C276" s="2">
        <v>0.5665393518518519</v>
      </c>
      <c r="D276" t="s">
        <v>412</v>
      </c>
      <c r="E276">
        <v>0.68</v>
      </c>
      <c r="F276">
        <v>9.8749</v>
      </c>
      <c r="G276" t="s">
        <v>413</v>
      </c>
      <c r="H276">
        <v>1.691</v>
      </c>
      <c r="I276">
        <v>62.5737</v>
      </c>
      <c r="K276" s="2">
        <v>0.565972222222222</v>
      </c>
      <c r="L276" s="3">
        <f t="shared" si="14"/>
        <v>284.56597222222223</v>
      </c>
      <c r="M276">
        <f t="shared" si="15"/>
        <v>510.2384581600228</v>
      </c>
      <c r="N276">
        <f t="shared" si="16"/>
        <v>96.88904842783143</v>
      </c>
    </row>
    <row r="277" spans="1:14" ht="12.75">
      <c r="A277" t="s">
        <v>227</v>
      </c>
      <c r="B277" s="1">
        <v>36809</v>
      </c>
      <c r="C277" s="2">
        <v>0.5686226851851852</v>
      </c>
      <c r="D277" t="s">
        <v>412</v>
      </c>
      <c r="E277">
        <v>0.681</v>
      </c>
      <c r="F277">
        <v>9.356</v>
      </c>
      <c r="G277" t="s">
        <v>413</v>
      </c>
      <c r="H277">
        <v>1.691</v>
      </c>
      <c r="I277">
        <v>63.6477</v>
      </c>
      <c r="K277" s="2">
        <v>0.568055555555555</v>
      </c>
      <c r="L277" s="3">
        <f t="shared" si="14"/>
        <v>284.56805555555553</v>
      </c>
      <c r="M277">
        <f t="shared" si="15"/>
        <v>483.4267703516161</v>
      </c>
      <c r="N277">
        <f t="shared" si="16"/>
        <v>98.20115598251135</v>
      </c>
    </row>
    <row r="278" spans="1:14" ht="12.75">
      <c r="A278" t="s">
        <v>228</v>
      </c>
      <c r="B278" s="1">
        <v>36809</v>
      </c>
      <c r="C278" s="2">
        <v>0.5707060185185185</v>
      </c>
      <c r="D278" t="s">
        <v>412</v>
      </c>
      <c r="E278">
        <v>0.681</v>
      </c>
      <c r="F278">
        <v>10.3763</v>
      </c>
      <c r="G278" t="s">
        <v>413</v>
      </c>
      <c r="H278">
        <v>1.691</v>
      </c>
      <c r="I278">
        <v>62.2795</v>
      </c>
      <c r="K278" s="2">
        <v>0.570138888888888</v>
      </c>
      <c r="L278" s="3">
        <f t="shared" si="14"/>
        <v>284.5701388888889</v>
      </c>
      <c r="M278">
        <f t="shared" si="15"/>
        <v>536.1459167592427</v>
      </c>
      <c r="N278">
        <f t="shared" si="16"/>
        <v>96.52962380717332</v>
      </c>
    </row>
    <row r="279" spans="1:14" ht="12.75">
      <c r="A279" t="s">
        <v>420</v>
      </c>
      <c r="B279" s="1">
        <v>36809</v>
      </c>
      <c r="C279">
        <f>AVERAGE(C278,C280)</f>
        <v>0.5728240740740741</v>
      </c>
      <c r="D279" t="s">
        <v>412</v>
      </c>
      <c r="E279" t="s">
        <v>420</v>
      </c>
      <c r="F279" t="s">
        <v>420</v>
      </c>
      <c r="G279" t="s">
        <v>413</v>
      </c>
      <c r="H279" t="s">
        <v>420</v>
      </c>
      <c r="I279" t="s">
        <v>420</v>
      </c>
      <c r="K279" s="2">
        <v>0.572222222222222</v>
      </c>
      <c r="L279" s="3">
        <f t="shared" si="14"/>
        <v>284.5722222222222</v>
      </c>
      <c r="M279" t="s">
        <v>420</v>
      </c>
      <c r="N279" t="s">
        <v>420</v>
      </c>
    </row>
    <row r="280" spans="1:14" ht="12.75">
      <c r="A280" t="s">
        <v>229</v>
      </c>
      <c r="B280" s="1">
        <v>36809</v>
      </c>
      <c r="C280" s="2">
        <v>0.5749421296296297</v>
      </c>
      <c r="D280" t="s">
        <v>412</v>
      </c>
      <c r="E280">
        <v>0.68</v>
      </c>
      <c r="F280">
        <v>11.1796</v>
      </c>
      <c r="G280" t="s">
        <v>413</v>
      </c>
      <c r="H280">
        <v>1.69</v>
      </c>
      <c r="I280">
        <v>62.2602</v>
      </c>
      <c r="K280" s="2">
        <v>0.574305555555555</v>
      </c>
      <c r="L280" s="3">
        <f t="shared" si="14"/>
        <v>284.57430555555555</v>
      </c>
      <c r="M280">
        <f t="shared" si="15"/>
        <v>577.6526209729508</v>
      </c>
      <c r="N280">
        <f t="shared" si="16"/>
        <v>96.50604496564137</v>
      </c>
    </row>
    <row r="281" spans="1:14" ht="12.75">
      <c r="A281" t="s">
        <v>420</v>
      </c>
      <c r="B281" s="1">
        <v>36809</v>
      </c>
      <c r="C281">
        <f>AVERAGE(C280,C282)</f>
        <v>0.5769965277777778</v>
      </c>
      <c r="D281" t="s">
        <v>412</v>
      </c>
      <c r="E281" t="s">
        <v>420</v>
      </c>
      <c r="F281" t="s">
        <v>420</v>
      </c>
      <c r="G281" t="s">
        <v>413</v>
      </c>
      <c r="H281" t="s">
        <v>420</v>
      </c>
      <c r="I281" t="s">
        <v>420</v>
      </c>
      <c r="K281" s="2">
        <v>0.576388888888888</v>
      </c>
      <c r="L281" s="3">
        <f t="shared" si="14"/>
        <v>284.5763888888889</v>
      </c>
      <c r="M281" t="s">
        <v>420</v>
      </c>
      <c r="N281" t="s">
        <v>420</v>
      </c>
    </row>
    <row r="282" spans="1:14" ht="12.75">
      <c r="A282" t="s">
        <v>230</v>
      </c>
      <c r="B282" s="1">
        <v>36809</v>
      </c>
      <c r="C282" s="2">
        <v>0.5790509259259259</v>
      </c>
      <c r="D282" t="s">
        <v>412</v>
      </c>
      <c r="E282">
        <v>0.68</v>
      </c>
      <c r="F282">
        <v>11.6772</v>
      </c>
      <c r="G282" t="s">
        <v>413</v>
      </c>
      <c r="H282">
        <v>1.686</v>
      </c>
      <c r="I282">
        <v>59.3006</v>
      </c>
      <c r="K282" s="2">
        <v>0.578472222222222</v>
      </c>
      <c r="L282" s="3">
        <f t="shared" si="14"/>
        <v>284.5784722222222</v>
      </c>
      <c r="M282">
        <f t="shared" si="15"/>
        <v>603.3637326581755</v>
      </c>
      <c r="N282">
        <f t="shared" si="16"/>
        <v>92.89029681030553</v>
      </c>
    </row>
    <row r="283" spans="1:14" ht="12.75">
      <c r="A283" t="s">
        <v>420</v>
      </c>
      <c r="B283" s="1">
        <v>36809</v>
      </c>
      <c r="C283">
        <f>AVERAGE(C282,C284)</f>
        <v>0.5811342592592592</v>
      </c>
      <c r="D283" t="s">
        <v>412</v>
      </c>
      <c r="E283" t="s">
        <v>420</v>
      </c>
      <c r="F283" t="s">
        <v>420</v>
      </c>
      <c r="G283" t="s">
        <v>413</v>
      </c>
      <c r="H283" t="s">
        <v>420</v>
      </c>
      <c r="I283" t="s">
        <v>420</v>
      </c>
      <c r="K283" s="2">
        <v>0.580555555555555</v>
      </c>
      <c r="L283" s="3">
        <f t="shared" si="14"/>
        <v>284.5805555555556</v>
      </c>
      <c r="M283" t="s">
        <v>420</v>
      </c>
      <c r="N283" t="s">
        <v>420</v>
      </c>
    </row>
    <row r="284" spans="1:14" ht="12.75">
      <c r="A284" t="s">
        <v>231</v>
      </c>
      <c r="B284" s="1">
        <v>36809</v>
      </c>
      <c r="C284" s="2">
        <v>0.5832175925925925</v>
      </c>
      <c r="D284" t="s">
        <v>412</v>
      </c>
      <c r="E284">
        <v>0.681</v>
      </c>
      <c r="F284">
        <v>11.3625</v>
      </c>
      <c r="G284" t="s">
        <v>413</v>
      </c>
      <c r="H284">
        <v>1.691</v>
      </c>
      <c r="I284">
        <v>61.1581</v>
      </c>
      <c r="K284" s="2">
        <v>0.582638888888888</v>
      </c>
      <c r="L284" s="3">
        <f t="shared" si="14"/>
        <v>284.5826388888889</v>
      </c>
      <c r="M284">
        <f t="shared" si="15"/>
        <v>587.1031079649676</v>
      </c>
      <c r="N284">
        <f t="shared" si="16"/>
        <v>95.1596075950522</v>
      </c>
    </row>
    <row r="285" spans="1:14" ht="12.75">
      <c r="A285" t="s">
        <v>420</v>
      </c>
      <c r="B285" s="1">
        <v>36809</v>
      </c>
      <c r="C285">
        <f>AVERAGE(C284,C286)</f>
        <v>0.5853009259259259</v>
      </c>
      <c r="D285" t="s">
        <v>412</v>
      </c>
      <c r="E285" t="s">
        <v>420</v>
      </c>
      <c r="F285" t="s">
        <v>420</v>
      </c>
      <c r="G285" t="s">
        <v>413</v>
      </c>
      <c r="H285" t="s">
        <v>420</v>
      </c>
      <c r="I285" t="s">
        <v>420</v>
      </c>
      <c r="K285" s="2">
        <v>0.584722222222221</v>
      </c>
      <c r="L285" s="3">
        <f t="shared" si="14"/>
        <v>284.58472222222224</v>
      </c>
      <c r="M285" t="s">
        <v>420</v>
      </c>
      <c r="N285" t="s">
        <v>420</v>
      </c>
    </row>
    <row r="286" spans="1:14" ht="12.75">
      <c r="A286" t="s">
        <v>232</v>
      </c>
      <c r="B286" s="1">
        <v>36809</v>
      </c>
      <c r="C286" s="2">
        <v>0.5873842592592592</v>
      </c>
      <c r="D286" t="s">
        <v>412</v>
      </c>
      <c r="E286">
        <v>0.681</v>
      </c>
      <c r="F286">
        <v>11.3132</v>
      </c>
      <c r="G286" t="s">
        <v>413</v>
      </c>
      <c r="H286">
        <v>1.693</v>
      </c>
      <c r="I286">
        <v>60.84</v>
      </c>
      <c r="K286" s="2">
        <v>0.586805555555554</v>
      </c>
      <c r="L286" s="3">
        <f t="shared" si="14"/>
        <v>284.58680555555554</v>
      </c>
      <c r="M286">
        <f t="shared" si="15"/>
        <v>584.5557651070867</v>
      </c>
      <c r="N286">
        <f t="shared" si="16"/>
        <v>94.77098430534676</v>
      </c>
    </row>
    <row r="287" spans="1:14" ht="12.75">
      <c r="A287" t="s">
        <v>233</v>
      </c>
      <c r="B287" s="1">
        <v>36809</v>
      </c>
      <c r="C287" s="2">
        <v>0.5894675925925926</v>
      </c>
      <c r="D287" t="s">
        <v>412</v>
      </c>
      <c r="E287">
        <v>0.68</v>
      </c>
      <c r="F287">
        <v>9.9497</v>
      </c>
      <c r="G287" t="s">
        <v>413</v>
      </c>
      <c r="H287">
        <v>1.691</v>
      </c>
      <c r="I287">
        <v>60.0859</v>
      </c>
      <c r="K287" s="2">
        <v>0.588888888888888</v>
      </c>
      <c r="L287" s="3">
        <f t="shared" si="14"/>
        <v>284.5888888888889</v>
      </c>
      <c r="M287">
        <f t="shared" si="15"/>
        <v>514.1033921512906</v>
      </c>
      <c r="N287">
        <f t="shared" si="16"/>
        <v>93.84969910331307</v>
      </c>
    </row>
    <row r="288" spans="1:14" ht="12.75">
      <c r="A288" t="s">
        <v>234</v>
      </c>
      <c r="B288" s="1">
        <v>36809</v>
      </c>
      <c r="C288" s="2">
        <v>0.5915625</v>
      </c>
      <c r="D288" t="s">
        <v>412</v>
      </c>
      <c r="E288">
        <v>0.68</v>
      </c>
      <c r="F288">
        <v>10.6016</v>
      </c>
      <c r="G288" t="s">
        <v>413</v>
      </c>
      <c r="H288">
        <v>1.691</v>
      </c>
      <c r="I288">
        <v>62.2405</v>
      </c>
      <c r="K288" s="2">
        <v>0.590972222222222</v>
      </c>
      <c r="L288" s="3">
        <f t="shared" si="14"/>
        <v>284.5909722222222</v>
      </c>
      <c r="M288">
        <f t="shared" si="15"/>
        <v>547.7872219495183</v>
      </c>
      <c r="N288">
        <f t="shared" si="16"/>
        <v>96.48197744345589</v>
      </c>
    </row>
    <row r="289" spans="1:14" ht="12.75">
      <c r="A289" t="s">
        <v>235</v>
      </c>
      <c r="B289" s="1">
        <v>36809</v>
      </c>
      <c r="C289" s="2">
        <v>0.5936458333333333</v>
      </c>
      <c r="D289" t="s">
        <v>412</v>
      </c>
      <c r="E289">
        <v>0.681</v>
      </c>
      <c r="F289">
        <v>9.7167</v>
      </c>
      <c r="G289" t="s">
        <v>413</v>
      </c>
      <c r="H289">
        <v>1.691</v>
      </c>
      <c r="I289">
        <v>63.1819</v>
      </c>
      <c r="K289" s="2">
        <v>0.593055555555555</v>
      </c>
      <c r="L289" s="3">
        <f t="shared" si="14"/>
        <v>284.59305555555557</v>
      </c>
      <c r="M289">
        <f t="shared" si="15"/>
        <v>502.06422610897255</v>
      </c>
      <c r="N289">
        <f t="shared" si="16"/>
        <v>97.63208736149653</v>
      </c>
    </row>
    <row r="290" spans="1:14" ht="12.75">
      <c r="A290" t="s">
        <v>236</v>
      </c>
      <c r="B290" s="1">
        <v>36809</v>
      </c>
      <c r="C290" s="2">
        <v>0.5957291666666666</v>
      </c>
      <c r="D290" t="s">
        <v>412</v>
      </c>
      <c r="E290">
        <v>0.681</v>
      </c>
      <c r="F290">
        <v>11.6612</v>
      </c>
      <c r="G290" t="s">
        <v>413</v>
      </c>
      <c r="H290">
        <v>1.688</v>
      </c>
      <c r="I290">
        <v>62.9115</v>
      </c>
      <c r="K290" s="2">
        <v>0.595138888888888</v>
      </c>
      <c r="L290" s="3">
        <f t="shared" si="14"/>
        <v>284.59513888888887</v>
      </c>
      <c r="M290">
        <f t="shared" si="15"/>
        <v>602.537008809776</v>
      </c>
      <c r="N290">
        <f t="shared" si="16"/>
        <v>97.3017392397224</v>
      </c>
    </row>
    <row r="291" spans="1:14" ht="12.75">
      <c r="A291" t="s">
        <v>237</v>
      </c>
      <c r="B291" s="1">
        <v>36809</v>
      </c>
      <c r="C291" s="2">
        <v>0.5978125</v>
      </c>
      <c r="D291" t="s">
        <v>412</v>
      </c>
      <c r="E291">
        <v>0.681</v>
      </c>
      <c r="F291">
        <v>10.1106</v>
      </c>
      <c r="G291" t="s">
        <v>413</v>
      </c>
      <c r="H291">
        <v>1.688</v>
      </c>
      <c r="I291">
        <v>63.8867</v>
      </c>
      <c r="K291" s="2">
        <v>0.597222222222222</v>
      </c>
      <c r="L291" s="3">
        <f t="shared" si="14"/>
        <v>284.59722222222223</v>
      </c>
      <c r="M291">
        <f t="shared" si="15"/>
        <v>522.4171338517582</v>
      </c>
      <c r="N291">
        <f t="shared" si="16"/>
        <v>98.49314267298485</v>
      </c>
    </row>
    <row r="292" spans="1:14" ht="12.75">
      <c r="A292" t="s">
        <v>238</v>
      </c>
      <c r="B292" s="1">
        <v>36809</v>
      </c>
      <c r="C292" s="2">
        <v>0.5998958333333334</v>
      </c>
      <c r="D292" t="s">
        <v>412</v>
      </c>
      <c r="E292">
        <v>0.681</v>
      </c>
      <c r="F292">
        <v>12.1382</v>
      </c>
      <c r="G292" t="s">
        <v>413</v>
      </c>
      <c r="H292">
        <v>1.691</v>
      </c>
      <c r="I292">
        <v>63.9979</v>
      </c>
      <c r="K292" s="2">
        <v>0.599305555555555</v>
      </c>
      <c r="L292" s="3">
        <f t="shared" si="14"/>
        <v>284.59930555555553</v>
      </c>
      <c r="M292">
        <f t="shared" si="15"/>
        <v>627.1837135401865</v>
      </c>
      <c r="N292">
        <f t="shared" si="16"/>
        <v>98.62899589466116</v>
      </c>
    </row>
    <row r="293" spans="1:14" ht="12.75">
      <c r="A293" t="s">
        <v>239</v>
      </c>
      <c r="B293" s="1">
        <v>36809</v>
      </c>
      <c r="C293" s="2">
        <v>0.602037037037037</v>
      </c>
      <c r="D293" t="s">
        <v>412</v>
      </c>
      <c r="E293">
        <v>0.68</v>
      </c>
      <c r="F293">
        <v>10.2466</v>
      </c>
      <c r="G293" t="s">
        <v>413</v>
      </c>
      <c r="H293">
        <v>1.69</v>
      </c>
      <c r="I293">
        <v>63.0343</v>
      </c>
      <c r="K293" s="2">
        <v>0.601388888888888</v>
      </c>
      <c r="L293" s="3">
        <f t="shared" si="14"/>
        <v>284.6013888888889</v>
      </c>
      <c r="M293">
        <f t="shared" si="15"/>
        <v>529.444286563154</v>
      </c>
      <c r="N293">
        <f t="shared" si="16"/>
        <v>97.45176420035062</v>
      </c>
    </row>
    <row r="294" spans="1:14" ht="12.75">
      <c r="A294" t="s">
        <v>420</v>
      </c>
      <c r="B294" s="1">
        <v>36809</v>
      </c>
      <c r="C294">
        <f>AVERAGE(C293,C295)</f>
        <v>0.6040972222222223</v>
      </c>
      <c r="D294" t="s">
        <v>412</v>
      </c>
      <c r="E294" t="s">
        <v>420</v>
      </c>
      <c r="F294" t="s">
        <v>420</v>
      </c>
      <c r="G294" t="s">
        <v>413</v>
      </c>
      <c r="H294" t="s">
        <v>420</v>
      </c>
      <c r="I294" t="s">
        <v>420</v>
      </c>
      <c r="K294" s="2">
        <v>0.603472222222222</v>
      </c>
      <c r="L294" s="3">
        <f t="shared" si="14"/>
        <v>284.6034722222222</v>
      </c>
      <c r="M294" t="s">
        <v>420</v>
      </c>
      <c r="N294" t="s">
        <v>420</v>
      </c>
    </row>
    <row r="295" spans="1:14" ht="12.75">
      <c r="A295" t="s">
        <v>240</v>
      </c>
      <c r="B295" s="1">
        <v>36809</v>
      </c>
      <c r="C295" s="2">
        <v>0.6061574074074074</v>
      </c>
      <c r="D295" t="s">
        <v>412</v>
      </c>
      <c r="E295">
        <v>0.68</v>
      </c>
      <c r="F295">
        <v>10.3771</v>
      </c>
      <c r="G295" t="s">
        <v>413</v>
      </c>
      <c r="H295">
        <v>1.69</v>
      </c>
      <c r="I295">
        <v>62.2916</v>
      </c>
      <c r="K295" s="2">
        <v>0.605555555555555</v>
      </c>
      <c r="L295" s="3">
        <f t="shared" si="14"/>
        <v>284.60555555555555</v>
      </c>
      <c r="M295">
        <f t="shared" si="15"/>
        <v>536.1872529516626</v>
      </c>
      <c r="N295">
        <f t="shared" si="16"/>
        <v>96.54440639694207</v>
      </c>
    </row>
    <row r="296" spans="1:14" ht="12.75">
      <c r="A296" t="s">
        <v>420</v>
      </c>
      <c r="B296" s="1">
        <v>36809</v>
      </c>
      <c r="C296">
        <f>AVERAGE(C295,C297)</f>
        <v>0.6082407407407407</v>
      </c>
      <c r="D296" t="s">
        <v>412</v>
      </c>
      <c r="E296" t="s">
        <v>420</v>
      </c>
      <c r="F296" t="s">
        <v>420</v>
      </c>
      <c r="G296" t="s">
        <v>413</v>
      </c>
      <c r="H296" t="s">
        <v>420</v>
      </c>
      <c r="I296" t="s">
        <v>420</v>
      </c>
      <c r="K296" s="2">
        <v>0.607638888888888</v>
      </c>
      <c r="L296" s="3">
        <f t="shared" si="14"/>
        <v>284.6076388888889</v>
      </c>
      <c r="M296" t="s">
        <v>420</v>
      </c>
      <c r="N296" t="s">
        <v>420</v>
      </c>
    </row>
    <row r="297" spans="1:14" ht="12.75">
      <c r="A297" t="s">
        <v>241</v>
      </c>
      <c r="B297" s="1">
        <v>36809</v>
      </c>
      <c r="C297" s="2">
        <v>0.6103240740740741</v>
      </c>
      <c r="D297" t="s">
        <v>412</v>
      </c>
      <c r="E297">
        <v>0.68</v>
      </c>
      <c r="F297">
        <v>10.5409</v>
      </c>
      <c r="G297" t="s">
        <v>413</v>
      </c>
      <c r="H297">
        <v>1.691</v>
      </c>
      <c r="I297">
        <v>62.9662</v>
      </c>
      <c r="K297" s="2">
        <v>0.609722222222222</v>
      </c>
      <c r="L297" s="3">
        <f t="shared" si="14"/>
        <v>284.6097222222222</v>
      </c>
      <c r="M297">
        <f t="shared" si="15"/>
        <v>544.6508383496526</v>
      </c>
      <c r="N297">
        <f t="shared" si="16"/>
        <v>97.36856631909018</v>
      </c>
    </row>
    <row r="298" spans="1:14" ht="12.75">
      <c r="A298" t="s">
        <v>242</v>
      </c>
      <c r="B298" s="1">
        <v>36809</v>
      </c>
      <c r="C298" s="2">
        <v>0.6124074074074074</v>
      </c>
      <c r="D298" t="s">
        <v>412</v>
      </c>
      <c r="E298">
        <v>0.68</v>
      </c>
      <c r="F298">
        <v>11.2501</v>
      </c>
      <c r="G298" t="s">
        <v>413</v>
      </c>
      <c r="H298">
        <v>1.69</v>
      </c>
      <c r="I298">
        <v>62.9173</v>
      </c>
      <c r="K298" s="2">
        <v>0.611805555555555</v>
      </c>
      <c r="L298" s="3">
        <f t="shared" si="14"/>
        <v>284.6118055555556</v>
      </c>
      <c r="M298">
        <f t="shared" si="15"/>
        <v>581.2953729299611</v>
      </c>
      <c r="N298">
        <f t="shared" si="16"/>
        <v>97.30882510919832</v>
      </c>
    </row>
    <row r="299" spans="1:14" ht="12.75">
      <c r="A299" t="s">
        <v>243</v>
      </c>
      <c r="B299" s="1">
        <v>36809</v>
      </c>
      <c r="C299" s="2">
        <v>0.6144907407407407</v>
      </c>
      <c r="D299" t="s">
        <v>412</v>
      </c>
      <c r="E299">
        <v>0.68</v>
      </c>
      <c r="F299">
        <v>10.0773</v>
      </c>
      <c r="G299" t="s">
        <v>413</v>
      </c>
      <c r="H299">
        <v>1.691</v>
      </c>
      <c r="I299">
        <v>66.0976</v>
      </c>
      <c r="K299" s="2">
        <v>0.613888888888888</v>
      </c>
      <c r="L299" s="3">
        <f t="shared" si="14"/>
        <v>284.6138888888889</v>
      </c>
      <c r="M299">
        <f t="shared" si="15"/>
        <v>520.6965148422767</v>
      </c>
      <c r="N299">
        <f t="shared" si="16"/>
        <v>101.19420281510946</v>
      </c>
    </row>
    <row r="300" spans="1:14" ht="12.75">
      <c r="A300" t="s">
        <v>244</v>
      </c>
      <c r="B300" s="1">
        <v>36809</v>
      </c>
      <c r="C300" s="2">
        <v>0.616574074074074</v>
      </c>
      <c r="D300" t="s">
        <v>412</v>
      </c>
      <c r="E300">
        <v>0.68</v>
      </c>
      <c r="F300">
        <v>11.1792</v>
      </c>
      <c r="G300" t="s">
        <v>413</v>
      </c>
      <c r="H300">
        <v>1.691</v>
      </c>
      <c r="I300">
        <v>64.5991</v>
      </c>
      <c r="K300" s="2">
        <v>0.615972222222221</v>
      </c>
      <c r="L300" s="3">
        <f t="shared" si="14"/>
        <v>284.61597222222224</v>
      </c>
      <c r="M300">
        <f t="shared" si="15"/>
        <v>577.6319528767407</v>
      </c>
      <c r="N300">
        <f t="shared" si="16"/>
        <v>99.36348291688984</v>
      </c>
    </row>
    <row r="301" spans="1:14" ht="12.75">
      <c r="A301" t="s">
        <v>420</v>
      </c>
      <c r="B301" s="1">
        <v>36809</v>
      </c>
      <c r="C301">
        <f>AVERAGE(C300,C302)</f>
        <v>0.6186631944444444</v>
      </c>
      <c r="D301" t="s">
        <v>412</v>
      </c>
      <c r="E301" t="s">
        <v>420</v>
      </c>
      <c r="F301" t="s">
        <v>420</v>
      </c>
      <c r="G301" t="s">
        <v>413</v>
      </c>
      <c r="H301" t="s">
        <v>420</v>
      </c>
      <c r="I301" t="s">
        <v>420</v>
      </c>
      <c r="K301" s="2">
        <v>0.618055555555554</v>
      </c>
      <c r="L301" s="3">
        <f t="shared" si="14"/>
        <v>284.61805555555554</v>
      </c>
      <c r="M301" t="s">
        <v>420</v>
      </c>
      <c r="N301" t="s">
        <v>420</v>
      </c>
    </row>
    <row r="302" spans="1:14" ht="12.75">
      <c r="A302" t="s">
        <v>245</v>
      </c>
      <c r="B302" s="1">
        <v>36809</v>
      </c>
      <c r="C302" s="2">
        <v>0.6207523148148147</v>
      </c>
      <c r="D302" t="s">
        <v>412</v>
      </c>
      <c r="E302">
        <v>0.68</v>
      </c>
      <c r="F302">
        <v>10.2268</v>
      </c>
      <c r="G302" t="s">
        <v>413</v>
      </c>
      <c r="H302">
        <v>1.693</v>
      </c>
      <c r="I302">
        <v>64.0334</v>
      </c>
      <c r="K302" s="2">
        <v>0.620138888888888</v>
      </c>
      <c r="L302" s="3">
        <f t="shared" si="14"/>
        <v>284.6201388888889</v>
      </c>
      <c r="M302">
        <f t="shared" si="15"/>
        <v>528.4212158007597</v>
      </c>
      <c r="N302">
        <f t="shared" si="16"/>
        <v>98.67236630266041</v>
      </c>
    </row>
    <row r="303" spans="1:14" ht="12.75">
      <c r="A303" t="s">
        <v>246</v>
      </c>
      <c r="B303" s="1">
        <v>36809</v>
      </c>
      <c r="C303" s="2">
        <v>0.6228356481481482</v>
      </c>
      <c r="D303" t="s">
        <v>412</v>
      </c>
      <c r="E303">
        <v>0.68</v>
      </c>
      <c r="F303">
        <v>9.9482</v>
      </c>
      <c r="G303" t="s">
        <v>413</v>
      </c>
      <c r="H303">
        <v>1.691</v>
      </c>
      <c r="I303">
        <v>65.3132</v>
      </c>
      <c r="K303" s="2">
        <v>0.622222222222222</v>
      </c>
      <c r="L303" s="3">
        <f t="shared" si="14"/>
        <v>284.6222222222222</v>
      </c>
      <c r="M303">
        <f t="shared" si="15"/>
        <v>514.0258867905031</v>
      </c>
      <c r="N303">
        <f t="shared" si="16"/>
        <v>100.23590005357227</v>
      </c>
    </row>
    <row r="304" spans="1:14" ht="12.75">
      <c r="A304" t="s">
        <v>247</v>
      </c>
      <c r="B304" s="1">
        <v>36809</v>
      </c>
      <c r="C304" s="2">
        <v>0.6249189814814815</v>
      </c>
      <c r="D304" t="s">
        <v>412</v>
      </c>
      <c r="E304">
        <v>0.68</v>
      </c>
      <c r="F304">
        <v>11.088</v>
      </c>
      <c r="G304" t="s">
        <v>413</v>
      </c>
      <c r="H304">
        <v>1.686</v>
      </c>
      <c r="I304">
        <v>62.2983</v>
      </c>
      <c r="K304" s="2">
        <v>0.624305555555555</v>
      </c>
      <c r="L304" s="3">
        <f t="shared" si="14"/>
        <v>284.62430555555557</v>
      </c>
      <c r="M304">
        <f t="shared" si="15"/>
        <v>572.9196269408635</v>
      </c>
      <c r="N304">
        <f t="shared" si="16"/>
        <v>96.5525917978884</v>
      </c>
    </row>
    <row r="305" spans="1:14" ht="12.75">
      <c r="A305" t="s">
        <v>248</v>
      </c>
      <c r="B305" s="1">
        <v>36809</v>
      </c>
      <c r="C305" s="2">
        <v>0.6270023148148148</v>
      </c>
      <c r="D305" t="s">
        <v>412</v>
      </c>
      <c r="E305">
        <v>0.683</v>
      </c>
      <c r="F305">
        <v>10.3746</v>
      </c>
      <c r="G305" t="s">
        <v>413</v>
      </c>
      <c r="H305">
        <v>1.69</v>
      </c>
      <c r="I305">
        <v>62.977</v>
      </c>
      <c r="K305" s="2">
        <v>0.626388888888888</v>
      </c>
      <c r="L305" s="3">
        <f t="shared" si="14"/>
        <v>284.62638888888887</v>
      </c>
      <c r="M305">
        <f t="shared" si="15"/>
        <v>536.0580773503501</v>
      </c>
      <c r="N305">
        <f t="shared" si="16"/>
        <v>97.381760696735</v>
      </c>
    </row>
    <row r="306" spans="1:14" ht="12.75">
      <c r="A306" t="s">
        <v>249</v>
      </c>
      <c r="B306" s="1">
        <v>36809</v>
      </c>
      <c r="C306" s="2">
        <v>0.6290856481481482</v>
      </c>
      <c r="D306" t="s">
        <v>412</v>
      </c>
      <c r="E306">
        <v>0.68</v>
      </c>
      <c r="F306">
        <v>11.7537</v>
      </c>
      <c r="G306" t="s">
        <v>413</v>
      </c>
      <c r="H306">
        <v>1.691</v>
      </c>
      <c r="I306">
        <v>64.2611</v>
      </c>
      <c r="K306" s="2">
        <v>0.628472222222222</v>
      </c>
      <c r="L306" s="3">
        <f t="shared" si="14"/>
        <v>284.62847222222223</v>
      </c>
      <c r="M306">
        <f t="shared" si="15"/>
        <v>607.3165060583358</v>
      </c>
      <c r="N306">
        <f t="shared" si="16"/>
        <v>98.95054776467214</v>
      </c>
    </row>
    <row r="307" spans="1:14" ht="12.75">
      <c r="A307" t="s">
        <v>250</v>
      </c>
      <c r="B307" s="1">
        <v>36809</v>
      </c>
      <c r="C307" s="2">
        <v>0.6311689814814815</v>
      </c>
      <c r="D307" t="s">
        <v>412</v>
      </c>
      <c r="E307">
        <v>0.681</v>
      </c>
      <c r="F307">
        <v>10.0598</v>
      </c>
      <c r="G307" t="s">
        <v>413</v>
      </c>
      <c r="H307">
        <v>1.693</v>
      </c>
      <c r="I307">
        <v>63.9697</v>
      </c>
      <c r="K307" s="2">
        <v>0.630555555555555</v>
      </c>
      <c r="L307" s="3">
        <f t="shared" si="14"/>
        <v>284.63055555555553</v>
      </c>
      <c r="M307">
        <f t="shared" si="15"/>
        <v>519.7922856330897</v>
      </c>
      <c r="N307">
        <f t="shared" si="16"/>
        <v>98.5945439085886</v>
      </c>
    </row>
    <row r="308" spans="1:14" ht="12.75">
      <c r="A308" t="s">
        <v>251</v>
      </c>
      <c r="B308" s="1">
        <v>36809</v>
      </c>
      <c r="C308" s="2">
        <v>0.633263888888889</v>
      </c>
      <c r="D308" t="s">
        <v>412</v>
      </c>
      <c r="E308">
        <v>0.68</v>
      </c>
      <c r="F308">
        <v>10.5595</v>
      </c>
      <c r="G308" t="s">
        <v>413</v>
      </c>
      <c r="H308">
        <v>1.693</v>
      </c>
      <c r="I308">
        <v>62.9605</v>
      </c>
      <c r="K308" s="2">
        <v>0.632638888888888</v>
      </c>
      <c r="L308" s="3">
        <f t="shared" si="14"/>
        <v>284.6326388888889</v>
      </c>
      <c r="M308">
        <f t="shared" si="15"/>
        <v>545.611904823417</v>
      </c>
      <c r="N308">
        <f t="shared" si="16"/>
        <v>97.36160261977761</v>
      </c>
    </row>
    <row r="309" spans="1:14" ht="12.75">
      <c r="A309" t="s">
        <v>252</v>
      </c>
      <c r="B309" s="1">
        <v>36809</v>
      </c>
      <c r="C309" s="2">
        <v>0.6353472222222222</v>
      </c>
      <c r="D309" t="s">
        <v>412</v>
      </c>
      <c r="E309">
        <v>0.68</v>
      </c>
      <c r="F309">
        <v>9.7027</v>
      </c>
      <c r="G309" t="s">
        <v>413</v>
      </c>
      <c r="H309">
        <v>1.691</v>
      </c>
      <c r="I309">
        <v>61.839</v>
      </c>
      <c r="K309" s="2">
        <v>0.634722222222222</v>
      </c>
      <c r="L309" s="3">
        <f t="shared" si="14"/>
        <v>284.6347222222222</v>
      </c>
      <c r="M309">
        <f t="shared" si="15"/>
        <v>501.3408427416231</v>
      </c>
      <c r="N309">
        <f t="shared" si="16"/>
        <v>95.99146423749312</v>
      </c>
    </row>
    <row r="310" spans="1:14" ht="12.75">
      <c r="A310" t="s">
        <v>253</v>
      </c>
      <c r="B310" s="1">
        <v>36809</v>
      </c>
      <c r="C310" s="2">
        <v>0.6374305555555556</v>
      </c>
      <c r="D310" t="s">
        <v>412</v>
      </c>
      <c r="E310">
        <v>0.68</v>
      </c>
      <c r="F310">
        <v>10.965</v>
      </c>
      <c r="G310" t="s">
        <v>413</v>
      </c>
      <c r="H310">
        <v>1.693</v>
      </c>
      <c r="I310">
        <v>63.2997</v>
      </c>
      <c r="K310" s="2">
        <v>0.636805555555555</v>
      </c>
      <c r="L310" s="3">
        <f t="shared" si="14"/>
        <v>284.63680555555555</v>
      </c>
      <c r="M310">
        <f t="shared" si="15"/>
        <v>566.5641873562922</v>
      </c>
      <c r="N310">
        <f t="shared" si="16"/>
        <v>97.77600381395587</v>
      </c>
    </row>
    <row r="311" spans="1:14" ht="12.75">
      <c r="A311" t="s">
        <v>254</v>
      </c>
      <c r="B311" s="1">
        <v>36809</v>
      </c>
      <c r="C311" s="2">
        <v>0.6395138888888888</v>
      </c>
      <c r="D311" t="s">
        <v>412</v>
      </c>
      <c r="E311">
        <v>0.681</v>
      </c>
      <c r="F311">
        <v>9.7669</v>
      </c>
      <c r="G311" t="s">
        <v>413</v>
      </c>
      <c r="H311">
        <v>1.688</v>
      </c>
      <c r="I311">
        <v>61.4337</v>
      </c>
      <c r="K311" s="2">
        <v>0.638888888888888</v>
      </c>
      <c r="L311" s="3">
        <f t="shared" si="14"/>
        <v>284.6388888888889</v>
      </c>
      <c r="M311">
        <f t="shared" si="15"/>
        <v>504.65807218332606</v>
      </c>
      <c r="N311">
        <f t="shared" si="16"/>
        <v>95.49630856532201</v>
      </c>
    </row>
    <row r="312" spans="1:14" ht="12.75">
      <c r="A312" t="s">
        <v>255</v>
      </c>
      <c r="B312" s="1">
        <v>36809</v>
      </c>
      <c r="C312" s="2">
        <v>0.6415972222222223</v>
      </c>
      <c r="D312" t="s">
        <v>412</v>
      </c>
      <c r="E312">
        <v>0.681</v>
      </c>
      <c r="F312">
        <v>12.0508</v>
      </c>
      <c r="G312" t="s">
        <v>413</v>
      </c>
      <c r="H312">
        <v>1.688</v>
      </c>
      <c r="I312">
        <v>64.7157</v>
      </c>
      <c r="K312" s="2">
        <v>0.640972222222222</v>
      </c>
      <c r="L312" s="3">
        <f t="shared" si="14"/>
        <v>284.6409722222222</v>
      </c>
      <c r="M312">
        <f t="shared" si="15"/>
        <v>622.6677345183043</v>
      </c>
      <c r="N312">
        <f t="shared" si="16"/>
        <v>99.50593332738862</v>
      </c>
    </row>
    <row r="313" spans="1:14" ht="12.75">
      <c r="A313" t="s">
        <v>256</v>
      </c>
      <c r="B313" s="1">
        <v>36809</v>
      </c>
      <c r="C313" s="2">
        <v>0.6436805555555556</v>
      </c>
      <c r="D313" t="s">
        <v>412</v>
      </c>
      <c r="E313">
        <v>0.68</v>
      </c>
      <c r="F313">
        <v>9.9446</v>
      </c>
      <c r="G313" t="s">
        <v>413</v>
      </c>
      <c r="H313">
        <v>1.69</v>
      </c>
      <c r="I313">
        <v>63.4323</v>
      </c>
      <c r="K313" s="2">
        <v>0.643055555555555</v>
      </c>
      <c r="L313" s="3">
        <f t="shared" si="14"/>
        <v>284.6430555555556</v>
      </c>
      <c r="M313">
        <f t="shared" si="15"/>
        <v>513.8398739246131</v>
      </c>
      <c r="N313">
        <f t="shared" si="16"/>
        <v>97.9380014505951</v>
      </c>
    </row>
    <row r="314" spans="1:14" ht="12.75">
      <c r="A314" t="s">
        <v>257</v>
      </c>
      <c r="B314" s="1">
        <v>36809</v>
      </c>
      <c r="C314" s="2">
        <v>0.6457638888888889</v>
      </c>
      <c r="D314" t="s">
        <v>412</v>
      </c>
      <c r="E314">
        <v>0.681</v>
      </c>
      <c r="F314">
        <v>10.8361</v>
      </c>
      <c r="G314" t="s">
        <v>413</v>
      </c>
      <c r="H314">
        <v>1.693</v>
      </c>
      <c r="I314">
        <v>64.1162</v>
      </c>
      <c r="K314" s="2">
        <v>0.645138888888888</v>
      </c>
      <c r="L314" s="3">
        <f t="shared" si="14"/>
        <v>284.6451388888889</v>
      </c>
      <c r="M314">
        <f t="shared" si="15"/>
        <v>559.9038933526236</v>
      </c>
      <c r="N314">
        <f t="shared" si="16"/>
        <v>98.77352319793738</v>
      </c>
    </row>
    <row r="315" spans="1:14" ht="12.75">
      <c r="A315" t="s">
        <v>258</v>
      </c>
      <c r="B315" s="1">
        <v>36809</v>
      </c>
      <c r="C315" s="2">
        <v>0.6478587962962963</v>
      </c>
      <c r="D315" t="s">
        <v>412</v>
      </c>
      <c r="E315">
        <v>0.681</v>
      </c>
      <c r="F315">
        <v>9.8258</v>
      </c>
      <c r="G315" t="s">
        <v>413</v>
      </c>
      <c r="H315">
        <v>1.691</v>
      </c>
      <c r="I315">
        <v>66.4596</v>
      </c>
      <c r="K315" s="2">
        <v>0.647222222222221</v>
      </c>
      <c r="L315" s="3">
        <f t="shared" si="14"/>
        <v>284.64722222222224</v>
      </c>
      <c r="M315">
        <f t="shared" si="15"/>
        <v>507.7014493502468</v>
      </c>
      <c r="N315">
        <f t="shared" si="16"/>
        <v>101.63645880653786</v>
      </c>
    </row>
    <row r="316" spans="1:14" ht="12.75">
      <c r="A316" t="s">
        <v>259</v>
      </c>
      <c r="B316" s="1">
        <v>36809</v>
      </c>
      <c r="C316" s="2">
        <v>0.6499421296296296</v>
      </c>
      <c r="D316" t="s">
        <v>412</v>
      </c>
      <c r="E316">
        <v>0.68</v>
      </c>
      <c r="F316">
        <v>10.8594</v>
      </c>
      <c r="G316" t="s">
        <v>413</v>
      </c>
      <c r="H316">
        <v>1.693</v>
      </c>
      <c r="I316">
        <v>61.9932</v>
      </c>
      <c r="K316" s="2">
        <v>0.649305555555554</v>
      </c>
      <c r="L316" s="3">
        <f t="shared" si="14"/>
        <v>284.64930555555554</v>
      </c>
      <c r="M316">
        <f t="shared" si="15"/>
        <v>561.1078099568555</v>
      </c>
      <c r="N316">
        <f t="shared" si="16"/>
        <v>96.17985062942205</v>
      </c>
    </row>
    <row r="317" spans="1:14" ht="12.75">
      <c r="A317" t="s">
        <v>260</v>
      </c>
      <c r="B317" s="1">
        <v>36809</v>
      </c>
      <c r="C317" s="2">
        <v>0.6520254629629629</v>
      </c>
      <c r="D317" t="s">
        <v>412</v>
      </c>
      <c r="E317">
        <v>0.68</v>
      </c>
      <c r="F317">
        <v>10.0483</v>
      </c>
      <c r="G317" t="s">
        <v>413</v>
      </c>
      <c r="H317">
        <v>1.691</v>
      </c>
      <c r="I317">
        <v>62.8554</v>
      </c>
      <c r="K317" s="2">
        <v>0.651388888888888</v>
      </c>
      <c r="L317" s="3">
        <f t="shared" si="14"/>
        <v>284.6513888888889</v>
      </c>
      <c r="M317">
        <f t="shared" si="15"/>
        <v>519.1980778670526</v>
      </c>
      <c r="N317">
        <f t="shared" si="16"/>
        <v>97.23320177806733</v>
      </c>
    </row>
    <row r="318" spans="1:14" ht="12.75">
      <c r="A318" t="s">
        <v>261</v>
      </c>
      <c r="B318" s="1">
        <v>36809</v>
      </c>
      <c r="C318" s="2">
        <v>0.6541087962962963</v>
      </c>
      <c r="D318" t="s">
        <v>412</v>
      </c>
      <c r="E318">
        <v>0.68</v>
      </c>
      <c r="F318">
        <v>10.6965</v>
      </c>
      <c r="G318" t="s">
        <v>413</v>
      </c>
      <c r="H318">
        <v>1.691</v>
      </c>
      <c r="I318">
        <v>65.7656</v>
      </c>
      <c r="K318" s="2">
        <v>0.653472222222222</v>
      </c>
      <c r="L318" s="3">
        <f t="shared" si="14"/>
        <v>284.6534722222222</v>
      </c>
      <c r="M318">
        <f t="shared" si="15"/>
        <v>552.6907277753379</v>
      </c>
      <c r="N318">
        <f t="shared" si="16"/>
        <v>100.78859787269442</v>
      </c>
    </row>
    <row r="319" spans="1:14" ht="12.75">
      <c r="A319" t="s">
        <v>262</v>
      </c>
      <c r="B319" s="1">
        <v>36809</v>
      </c>
      <c r="C319" s="2">
        <v>0.6561921296296297</v>
      </c>
      <c r="D319" t="s">
        <v>412</v>
      </c>
      <c r="E319">
        <v>0.68</v>
      </c>
      <c r="F319">
        <v>9.9903</v>
      </c>
      <c r="G319" t="s">
        <v>413</v>
      </c>
      <c r="H319">
        <v>1.688</v>
      </c>
      <c r="I319">
        <v>62.5543</v>
      </c>
      <c r="K319" s="2">
        <v>0.655555555555555</v>
      </c>
      <c r="L319" s="3">
        <f t="shared" si="14"/>
        <v>284.65555555555557</v>
      </c>
      <c r="M319">
        <f t="shared" si="15"/>
        <v>516.2012039166043</v>
      </c>
      <c r="N319">
        <f t="shared" si="16"/>
        <v>96.8653474161361</v>
      </c>
    </row>
    <row r="320" spans="1:14" ht="12.75">
      <c r="A320" t="s">
        <v>263</v>
      </c>
      <c r="B320" s="1">
        <v>36809</v>
      </c>
      <c r="C320" s="2">
        <v>0.6582754629629629</v>
      </c>
      <c r="D320" t="s">
        <v>412</v>
      </c>
      <c r="E320">
        <v>0.681</v>
      </c>
      <c r="F320">
        <v>10.8373</v>
      </c>
      <c r="G320" t="s">
        <v>413</v>
      </c>
      <c r="H320">
        <v>1.686</v>
      </c>
      <c r="I320">
        <v>63.7612</v>
      </c>
      <c r="K320" s="2">
        <v>0.657638888888888</v>
      </c>
      <c r="L320" s="3">
        <f t="shared" si="14"/>
        <v>284.65763888888887</v>
      </c>
      <c r="M320">
        <f t="shared" si="15"/>
        <v>559.9658976412537</v>
      </c>
      <c r="N320">
        <f t="shared" si="16"/>
        <v>98.33981911794541</v>
      </c>
    </row>
    <row r="321" spans="1:14" ht="12.75">
      <c r="A321" t="s">
        <v>264</v>
      </c>
      <c r="B321" s="1">
        <v>36809</v>
      </c>
      <c r="C321" s="2">
        <v>0.6603703703703704</v>
      </c>
      <c r="D321" t="s">
        <v>412</v>
      </c>
      <c r="E321">
        <v>0.681</v>
      </c>
      <c r="F321">
        <v>10.0418</v>
      </c>
      <c r="G321" t="s">
        <v>413</v>
      </c>
      <c r="H321">
        <v>1.69</v>
      </c>
      <c r="I321">
        <v>65.6649</v>
      </c>
      <c r="K321" s="2">
        <v>0.659722222222221</v>
      </c>
      <c r="L321" s="3">
        <f t="shared" si="14"/>
        <v>284.65972222222223</v>
      </c>
      <c r="M321">
        <f t="shared" si="15"/>
        <v>518.8622213036404</v>
      </c>
      <c r="N321">
        <f t="shared" si="16"/>
        <v>100.66557251817278</v>
      </c>
    </row>
    <row r="322" spans="1:14" ht="12.75">
      <c r="A322" t="s">
        <v>265</v>
      </c>
      <c r="B322" s="1">
        <v>36809</v>
      </c>
      <c r="C322" s="2">
        <v>0.6624537037037037</v>
      </c>
      <c r="D322" t="s">
        <v>412</v>
      </c>
      <c r="E322">
        <v>0.681</v>
      </c>
      <c r="F322">
        <v>11.1286</v>
      </c>
      <c r="G322" t="s">
        <v>413</v>
      </c>
      <c r="H322">
        <v>1.693</v>
      </c>
      <c r="I322">
        <v>62.363</v>
      </c>
      <c r="K322" s="2">
        <v>0.661805555555555</v>
      </c>
      <c r="L322" s="3">
        <f t="shared" si="14"/>
        <v>284.66180555555553</v>
      </c>
      <c r="M322">
        <f t="shared" si="15"/>
        <v>575.0174387061772</v>
      </c>
      <c r="N322">
        <f t="shared" si="16"/>
        <v>96.63163589359397</v>
      </c>
    </row>
    <row r="323" spans="1:14" ht="12.75">
      <c r="A323" t="s">
        <v>266</v>
      </c>
      <c r="B323" s="1">
        <v>36809</v>
      </c>
      <c r="C323" s="2">
        <v>0.664537037037037</v>
      </c>
      <c r="D323" t="s">
        <v>412</v>
      </c>
      <c r="E323">
        <v>0.681</v>
      </c>
      <c r="F323">
        <v>9.9227</v>
      </c>
      <c r="G323" t="s">
        <v>413</v>
      </c>
      <c r="H323">
        <v>1.693</v>
      </c>
      <c r="I323">
        <v>65.3317</v>
      </c>
      <c r="K323" s="2">
        <v>0.663888888888888</v>
      </c>
      <c r="L323" s="3">
        <f t="shared" si="14"/>
        <v>284.6638888888889</v>
      </c>
      <c r="M323">
        <f t="shared" si="15"/>
        <v>512.7082956571164</v>
      </c>
      <c r="N323">
        <f t="shared" si="16"/>
        <v>100.25850153379719</v>
      </c>
    </row>
    <row r="324" spans="1:14" ht="12.75">
      <c r="A324" t="s">
        <v>267</v>
      </c>
      <c r="B324" s="1">
        <v>36809</v>
      </c>
      <c r="C324" s="2">
        <v>0.6666203703703704</v>
      </c>
      <c r="D324" t="s">
        <v>412</v>
      </c>
      <c r="E324">
        <v>0.68</v>
      </c>
      <c r="F324">
        <v>11.0096</v>
      </c>
      <c r="G324" t="s">
        <v>413</v>
      </c>
      <c r="H324">
        <v>1.691</v>
      </c>
      <c r="I324">
        <v>64.9029</v>
      </c>
      <c r="K324" s="2">
        <v>0.665972222222221</v>
      </c>
      <c r="L324" s="3">
        <f t="shared" si="14"/>
        <v>284.6659722222222</v>
      </c>
      <c r="M324">
        <f t="shared" si="15"/>
        <v>568.868680083706</v>
      </c>
      <c r="N324">
        <f t="shared" si="16"/>
        <v>99.73463587323226</v>
      </c>
    </row>
    <row r="325" spans="1:14" ht="12.75">
      <c r="A325" t="s">
        <v>268</v>
      </c>
      <c r="B325" s="1">
        <v>36809</v>
      </c>
      <c r="C325" s="2">
        <v>0.6687037037037037</v>
      </c>
      <c r="D325" t="s">
        <v>412</v>
      </c>
      <c r="E325">
        <v>0.68</v>
      </c>
      <c r="F325">
        <v>10.555</v>
      </c>
      <c r="G325" t="s">
        <v>413</v>
      </c>
      <c r="H325">
        <v>1.691</v>
      </c>
      <c r="I325">
        <v>64.2987</v>
      </c>
      <c r="K325" s="2">
        <v>0.668055555555555</v>
      </c>
      <c r="L325" s="3">
        <f t="shared" si="14"/>
        <v>284.66805555555555</v>
      </c>
      <c r="M325">
        <f t="shared" si="15"/>
        <v>545.3793887410546</v>
      </c>
      <c r="N325">
        <f t="shared" si="16"/>
        <v>98.99648374610229</v>
      </c>
    </row>
    <row r="326" spans="1:14" ht="12.75">
      <c r="A326" t="s">
        <v>269</v>
      </c>
      <c r="B326" s="1">
        <v>36809</v>
      </c>
      <c r="C326" s="2">
        <v>0.6707870370370371</v>
      </c>
      <c r="D326" t="s">
        <v>412</v>
      </c>
      <c r="E326">
        <v>0.68</v>
      </c>
      <c r="F326">
        <v>11.3662</v>
      </c>
      <c r="G326" t="s">
        <v>413</v>
      </c>
      <c r="H326">
        <v>1.686</v>
      </c>
      <c r="I326">
        <v>67.542</v>
      </c>
      <c r="K326" s="2">
        <v>0.670138888888888</v>
      </c>
      <c r="L326" s="3">
        <f aca="true" t="shared" si="17" ref="L326:L389">B326-DATE(1999,12,31)+K326</f>
        <v>284.6701388888889</v>
      </c>
      <c r="M326">
        <f t="shared" si="15"/>
        <v>587.29428785491</v>
      </c>
      <c r="N326">
        <f t="shared" si="16"/>
        <v>102.95882865494156</v>
      </c>
    </row>
    <row r="327" spans="1:14" ht="12.75">
      <c r="A327" t="s">
        <v>270</v>
      </c>
      <c r="B327" s="1">
        <v>36809</v>
      </c>
      <c r="C327" s="2">
        <v>0.6728703703703703</v>
      </c>
      <c r="D327" t="s">
        <v>412</v>
      </c>
      <c r="E327">
        <v>0.68</v>
      </c>
      <c r="F327">
        <v>10.4329</v>
      </c>
      <c r="G327" t="s">
        <v>413</v>
      </c>
      <c r="H327">
        <v>1.688</v>
      </c>
      <c r="I327">
        <v>65.8187</v>
      </c>
      <c r="K327" s="2">
        <v>0.672222222222221</v>
      </c>
      <c r="L327" s="3">
        <f t="shared" si="17"/>
        <v>284.6722222222222</v>
      </c>
      <c r="M327">
        <f t="shared" si="15"/>
        <v>539.0704523729559</v>
      </c>
      <c r="N327">
        <f t="shared" si="16"/>
        <v>100.85347022944819</v>
      </c>
    </row>
    <row r="328" spans="1:14" ht="12.75">
      <c r="A328" t="s">
        <v>271</v>
      </c>
      <c r="B328" s="1">
        <v>36809</v>
      </c>
      <c r="C328" s="2">
        <v>0.6749537037037037</v>
      </c>
      <c r="D328" t="s">
        <v>412</v>
      </c>
      <c r="E328">
        <v>0.68</v>
      </c>
      <c r="F328">
        <v>11.5893</v>
      </c>
      <c r="G328" t="s">
        <v>413</v>
      </c>
      <c r="H328">
        <v>1.691</v>
      </c>
      <c r="I328">
        <v>62.6412</v>
      </c>
      <c r="K328" s="2">
        <v>0.674305555555555</v>
      </c>
      <c r="L328" s="3">
        <f t="shared" si="17"/>
        <v>284.6743055555556</v>
      </c>
      <c r="M328">
        <f t="shared" si="15"/>
        <v>598.8219185160308</v>
      </c>
      <c r="N328">
        <f t="shared" si="16"/>
        <v>96.97151328811162</v>
      </c>
    </row>
    <row r="329" spans="1:14" ht="12.75">
      <c r="A329" t="s">
        <v>272</v>
      </c>
      <c r="B329" s="1">
        <v>36809</v>
      </c>
      <c r="C329" s="2">
        <v>0.6770486111111111</v>
      </c>
      <c r="D329" t="s">
        <v>412</v>
      </c>
      <c r="E329">
        <v>0.681</v>
      </c>
      <c r="F329">
        <v>10.2261</v>
      </c>
      <c r="G329" t="s">
        <v>413</v>
      </c>
      <c r="H329">
        <v>1.693</v>
      </c>
      <c r="I329">
        <v>63.0589</v>
      </c>
      <c r="K329" s="2">
        <v>0.676388888888888</v>
      </c>
      <c r="L329" s="3">
        <f t="shared" si="17"/>
        <v>284.6763888888889</v>
      </c>
      <c r="M329">
        <f t="shared" si="15"/>
        <v>528.3850466323922</v>
      </c>
      <c r="N329">
        <f t="shared" si="16"/>
        <v>97.48181806054157</v>
      </c>
    </row>
    <row r="330" spans="1:14" ht="12.75">
      <c r="A330" t="s">
        <v>420</v>
      </c>
      <c r="B330" s="1">
        <v>36809</v>
      </c>
      <c r="C330">
        <f>AVERAGE(C329,C331)</f>
        <v>0.6791608796296296</v>
      </c>
      <c r="D330" t="s">
        <v>412</v>
      </c>
      <c r="E330" t="s">
        <v>420</v>
      </c>
      <c r="F330" t="s">
        <v>420</v>
      </c>
      <c r="G330" t="s">
        <v>413</v>
      </c>
      <c r="H330" t="s">
        <v>420</v>
      </c>
      <c r="I330" t="s">
        <v>420</v>
      </c>
      <c r="K330" s="2">
        <v>0.678472222222221</v>
      </c>
      <c r="L330" s="3">
        <f t="shared" si="17"/>
        <v>284.67847222222224</v>
      </c>
      <c r="M330" t="s">
        <v>420</v>
      </c>
      <c r="N330" t="s">
        <v>420</v>
      </c>
    </row>
    <row r="331" spans="1:14" ht="12.75">
      <c r="A331" t="s">
        <v>273</v>
      </c>
      <c r="B331" s="1">
        <v>36809</v>
      </c>
      <c r="C331" s="2">
        <v>0.6812731481481481</v>
      </c>
      <c r="D331" t="s">
        <v>412</v>
      </c>
      <c r="E331">
        <v>0.68</v>
      </c>
      <c r="F331">
        <v>10.4837</v>
      </c>
      <c r="G331" t="s">
        <v>413</v>
      </c>
      <c r="H331">
        <v>1.693</v>
      </c>
      <c r="I331">
        <v>63.933</v>
      </c>
      <c r="K331" s="2">
        <v>0.680555555555554</v>
      </c>
      <c r="L331" s="3">
        <f t="shared" si="17"/>
        <v>284.68055555555554</v>
      </c>
      <c r="M331">
        <f t="shared" si="15"/>
        <v>541.6953005916243</v>
      </c>
      <c r="N331">
        <f t="shared" si="16"/>
        <v>98.54970745862886</v>
      </c>
    </row>
    <row r="332" spans="1:14" ht="12.75">
      <c r="A332" t="s">
        <v>274</v>
      </c>
      <c r="B332" s="1">
        <v>36809</v>
      </c>
      <c r="C332" s="2">
        <v>0.6832986111111111</v>
      </c>
      <c r="D332" t="s">
        <v>412</v>
      </c>
      <c r="E332">
        <v>0.68</v>
      </c>
      <c r="F332">
        <v>10.8084</v>
      </c>
      <c r="G332" t="s">
        <v>413</v>
      </c>
      <c r="H332">
        <v>1.693</v>
      </c>
      <c r="I332">
        <v>63.9122</v>
      </c>
      <c r="K332" s="2">
        <v>0.682638888888888</v>
      </c>
      <c r="L332" s="3">
        <f t="shared" si="17"/>
        <v>284.6826388888889</v>
      </c>
      <c r="M332">
        <f t="shared" si="15"/>
        <v>558.472627690082</v>
      </c>
      <c r="N332">
        <f t="shared" si="16"/>
        <v>98.5242960646462</v>
      </c>
    </row>
    <row r="333" spans="1:14" ht="12.75">
      <c r="A333" t="s">
        <v>275</v>
      </c>
      <c r="B333" s="1">
        <v>36809</v>
      </c>
      <c r="C333" s="2">
        <v>0.6853819444444444</v>
      </c>
      <c r="D333" t="s">
        <v>412</v>
      </c>
      <c r="E333">
        <v>0.681</v>
      </c>
      <c r="F333">
        <v>10.2429</v>
      </c>
      <c r="G333" t="s">
        <v>413</v>
      </c>
      <c r="H333">
        <v>1.688</v>
      </c>
      <c r="I333">
        <v>65.2274</v>
      </c>
      <c r="K333" s="2">
        <v>0.684722222222221</v>
      </c>
      <c r="L333" s="3">
        <f t="shared" si="17"/>
        <v>284.6847222222222</v>
      </c>
      <c r="M333">
        <f t="shared" si="15"/>
        <v>529.2531066732117</v>
      </c>
      <c r="N333">
        <f t="shared" si="16"/>
        <v>100.13107805339394</v>
      </c>
    </row>
    <row r="334" spans="1:14" ht="12.75">
      <c r="A334" t="s">
        <v>276</v>
      </c>
      <c r="B334" s="1">
        <v>36809</v>
      </c>
      <c r="C334" s="2">
        <v>0.6875231481481481</v>
      </c>
      <c r="D334" t="s">
        <v>412</v>
      </c>
      <c r="E334">
        <v>0.681</v>
      </c>
      <c r="F334">
        <v>11.7943</v>
      </c>
      <c r="G334" t="s">
        <v>413</v>
      </c>
      <c r="H334">
        <v>1.688</v>
      </c>
      <c r="I334">
        <v>66.0938</v>
      </c>
      <c r="K334" s="2">
        <v>0.686805555555555</v>
      </c>
      <c r="L334" s="3">
        <f t="shared" si="17"/>
        <v>284.68680555555557</v>
      </c>
      <c r="M334">
        <f t="shared" si="15"/>
        <v>609.4143178236495</v>
      </c>
      <c r="N334">
        <f t="shared" si="16"/>
        <v>101.18956034890113</v>
      </c>
    </row>
    <row r="335" spans="1:14" ht="12.75">
      <c r="A335" t="s">
        <v>277</v>
      </c>
      <c r="B335" s="1">
        <v>36809</v>
      </c>
      <c r="C335" s="2">
        <v>0.6895601851851851</v>
      </c>
      <c r="D335" t="s">
        <v>412</v>
      </c>
      <c r="E335">
        <v>0.681</v>
      </c>
      <c r="F335">
        <v>10.2377</v>
      </c>
      <c r="G335" t="s">
        <v>413</v>
      </c>
      <c r="H335">
        <v>1.693</v>
      </c>
      <c r="I335">
        <v>64.6082</v>
      </c>
      <c r="K335" s="2">
        <v>0.688888888888888</v>
      </c>
      <c r="L335" s="3">
        <f t="shared" si="17"/>
        <v>284.68888888888887</v>
      </c>
      <c r="M335">
        <f t="shared" si="15"/>
        <v>528.9844214224819</v>
      </c>
      <c r="N335">
        <f t="shared" si="16"/>
        <v>99.37460040175722</v>
      </c>
    </row>
    <row r="336" spans="1:14" ht="12.75">
      <c r="A336" t="s">
        <v>278</v>
      </c>
      <c r="B336" s="1">
        <v>36809</v>
      </c>
      <c r="C336" s="2">
        <v>0.6916435185185185</v>
      </c>
      <c r="D336" t="s">
        <v>412</v>
      </c>
      <c r="E336">
        <v>0.68</v>
      </c>
      <c r="F336">
        <v>11.4965</v>
      </c>
      <c r="G336" t="s">
        <v>413</v>
      </c>
      <c r="H336">
        <v>1.691</v>
      </c>
      <c r="I336">
        <v>66.0547</v>
      </c>
      <c r="K336" s="2">
        <v>0.690972222222221</v>
      </c>
      <c r="L336" s="3">
        <f t="shared" si="17"/>
        <v>284.69097222222223</v>
      </c>
      <c r="M336">
        <f t="shared" si="15"/>
        <v>594.0269201953136</v>
      </c>
      <c r="N336">
        <f t="shared" si="16"/>
        <v>101.14179181502027</v>
      </c>
    </row>
    <row r="337" spans="1:14" ht="12.75">
      <c r="A337" t="s">
        <v>279</v>
      </c>
      <c r="B337" s="1">
        <v>36809</v>
      </c>
      <c r="C337" s="2">
        <v>0.6937268518518519</v>
      </c>
      <c r="D337" t="s">
        <v>412</v>
      </c>
      <c r="E337">
        <v>0.68</v>
      </c>
      <c r="F337">
        <v>9.8819</v>
      </c>
      <c r="G337" t="s">
        <v>413</v>
      </c>
      <c r="H337">
        <v>1.691</v>
      </c>
      <c r="I337">
        <v>64.7447</v>
      </c>
      <c r="K337" s="2">
        <v>0.693055555555555</v>
      </c>
      <c r="L337" s="3">
        <f t="shared" si="17"/>
        <v>284.69305555555553</v>
      </c>
      <c r="M337">
        <f aca="true" t="shared" si="18" ref="M337:M364">500*F337/AVERAGE($Q$367,$Q$207)</f>
        <v>510.6001498436976</v>
      </c>
      <c r="N337">
        <f aca="true" t="shared" si="19" ref="N337:N364">(277-103)/(-62+(AVERAGE($P$207,$P$367)))*I337+277-((277-103)/(-62+(AVERAGE($P$207,$P$367)))*210)</f>
        <v>99.54136267476821</v>
      </c>
    </row>
    <row r="338" spans="1:14" ht="12.75">
      <c r="A338" t="s">
        <v>280</v>
      </c>
      <c r="B338" s="1">
        <v>36809</v>
      </c>
      <c r="C338" s="2">
        <v>0.6958101851851852</v>
      </c>
      <c r="D338" t="s">
        <v>412</v>
      </c>
      <c r="E338">
        <v>0.68</v>
      </c>
      <c r="F338">
        <v>11.7958</v>
      </c>
      <c r="G338" t="s">
        <v>413</v>
      </c>
      <c r="H338">
        <v>1.69</v>
      </c>
      <c r="I338">
        <v>62.3545</v>
      </c>
      <c r="K338" s="2">
        <v>0.695138888888888</v>
      </c>
      <c r="L338" s="3">
        <f t="shared" si="17"/>
        <v>284.6951388888889</v>
      </c>
      <c r="M338">
        <f t="shared" si="18"/>
        <v>609.491823184437</v>
      </c>
      <c r="N338">
        <f t="shared" si="19"/>
        <v>96.62125142970683</v>
      </c>
    </row>
    <row r="339" spans="1:14" ht="12.75">
      <c r="A339" t="s">
        <v>281</v>
      </c>
      <c r="B339" s="1">
        <v>36809</v>
      </c>
      <c r="C339" s="2">
        <v>0.6978935185185186</v>
      </c>
      <c r="D339" t="s">
        <v>412</v>
      </c>
      <c r="E339">
        <v>0.681</v>
      </c>
      <c r="F339">
        <v>9.3021</v>
      </c>
      <c r="G339" t="s">
        <v>413</v>
      </c>
      <c r="H339">
        <v>1.69</v>
      </c>
      <c r="I339">
        <v>65.0755</v>
      </c>
      <c r="K339" s="2">
        <v>0.697222222222221</v>
      </c>
      <c r="L339" s="3">
        <f t="shared" si="17"/>
        <v>284.6972222222222</v>
      </c>
      <c r="M339">
        <f t="shared" si="18"/>
        <v>480.6417443873201</v>
      </c>
      <c r="N339">
        <f t="shared" si="19"/>
        <v>99.94550157522275</v>
      </c>
    </row>
    <row r="340" spans="1:14" ht="12.75">
      <c r="A340" t="s">
        <v>282</v>
      </c>
      <c r="B340" s="1">
        <v>36809</v>
      </c>
      <c r="C340" s="2">
        <v>0.6999768518518518</v>
      </c>
      <c r="D340" t="s">
        <v>412</v>
      </c>
      <c r="E340">
        <v>0.681</v>
      </c>
      <c r="F340">
        <v>10.246</v>
      </c>
      <c r="G340" t="s">
        <v>413</v>
      </c>
      <c r="H340">
        <v>1.688</v>
      </c>
      <c r="I340">
        <v>64.7336</v>
      </c>
      <c r="K340" s="2">
        <v>0.699305555555555</v>
      </c>
      <c r="L340" s="3">
        <f t="shared" si="17"/>
        <v>284.69930555555555</v>
      </c>
      <c r="M340">
        <f t="shared" si="18"/>
        <v>529.4132844188391</v>
      </c>
      <c r="N340">
        <f t="shared" si="19"/>
        <v>99.52780178663329</v>
      </c>
    </row>
    <row r="341" spans="1:14" ht="12.75">
      <c r="A341" t="s">
        <v>283</v>
      </c>
      <c r="B341" s="1">
        <v>36809</v>
      </c>
      <c r="C341" s="2">
        <v>0.7021180555555556</v>
      </c>
      <c r="D341" t="s">
        <v>412</v>
      </c>
      <c r="E341">
        <v>0.683</v>
      </c>
      <c r="F341">
        <v>9.4101</v>
      </c>
      <c r="G341" t="s">
        <v>413</v>
      </c>
      <c r="H341">
        <v>1.688</v>
      </c>
      <c r="I341">
        <v>64.7797</v>
      </c>
      <c r="K341" s="2">
        <v>0.701388888888888</v>
      </c>
      <c r="L341" s="3">
        <f t="shared" si="17"/>
        <v>284.7013888888889</v>
      </c>
      <c r="M341">
        <f t="shared" si="18"/>
        <v>486.22213036401695</v>
      </c>
      <c r="N341">
        <f t="shared" si="19"/>
        <v>99.58412223195052</v>
      </c>
    </row>
    <row r="342" spans="1:14" ht="12.75">
      <c r="A342" t="s">
        <v>284</v>
      </c>
      <c r="B342" s="1">
        <v>36809</v>
      </c>
      <c r="C342" s="2">
        <v>0.7041550925925927</v>
      </c>
      <c r="D342" t="s">
        <v>412</v>
      </c>
      <c r="E342">
        <v>0.681</v>
      </c>
      <c r="F342">
        <v>9.5739</v>
      </c>
      <c r="G342" t="s">
        <v>413</v>
      </c>
      <c r="H342">
        <v>1.686</v>
      </c>
      <c r="I342">
        <v>66.4928</v>
      </c>
      <c r="K342" s="2">
        <v>0.703472222222221</v>
      </c>
      <c r="L342" s="3">
        <f t="shared" si="17"/>
        <v>284.7034722222222</v>
      </c>
      <c r="M342">
        <f t="shared" si="18"/>
        <v>494.6857157620069</v>
      </c>
      <c r="N342">
        <f t="shared" si="19"/>
        <v>101.67701930077936</v>
      </c>
    </row>
    <row r="343" spans="1:14" ht="12.75">
      <c r="A343" t="s">
        <v>285</v>
      </c>
      <c r="B343" s="1">
        <v>36809</v>
      </c>
      <c r="C343" s="2">
        <v>0.7062962962962963</v>
      </c>
      <c r="D343" t="s">
        <v>412</v>
      </c>
      <c r="E343">
        <v>0.681</v>
      </c>
      <c r="F343">
        <v>9.8851</v>
      </c>
      <c r="G343" t="s">
        <v>413</v>
      </c>
      <c r="H343">
        <v>1.686</v>
      </c>
      <c r="I343">
        <v>65.005</v>
      </c>
      <c r="K343" s="2">
        <v>0.705555555555555</v>
      </c>
      <c r="L343" s="3">
        <f t="shared" si="17"/>
        <v>284.7055555555556</v>
      </c>
      <c r="M343">
        <f t="shared" si="18"/>
        <v>510.76549461337754</v>
      </c>
      <c r="N343">
        <f t="shared" si="19"/>
        <v>99.85937161004125</v>
      </c>
    </row>
    <row r="344" spans="1:14" ht="12.75">
      <c r="A344" t="s">
        <v>286</v>
      </c>
      <c r="B344" s="1">
        <v>36809</v>
      </c>
      <c r="C344" s="2">
        <v>0.7083217592592592</v>
      </c>
      <c r="D344" t="s">
        <v>412</v>
      </c>
      <c r="E344">
        <v>0.68</v>
      </c>
      <c r="F344">
        <v>10.1193</v>
      </c>
      <c r="G344" t="s">
        <v>413</v>
      </c>
      <c r="H344">
        <v>1.683</v>
      </c>
      <c r="I344">
        <v>65.897</v>
      </c>
      <c r="K344" s="2">
        <v>0.707638888888888</v>
      </c>
      <c r="L344" s="3">
        <f t="shared" si="17"/>
        <v>284.7076388888889</v>
      </c>
      <c r="M344">
        <f t="shared" si="18"/>
        <v>522.8666649443254</v>
      </c>
      <c r="N344">
        <f t="shared" si="19"/>
        <v>100.94912946737315</v>
      </c>
    </row>
    <row r="345" spans="1:14" ht="12.75">
      <c r="A345" t="s">
        <v>287</v>
      </c>
      <c r="B345" s="1">
        <v>36809</v>
      </c>
      <c r="C345" s="2">
        <v>0.7104050925925925</v>
      </c>
      <c r="D345" t="s">
        <v>412</v>
      </c>
      <c r="E345">
        <v>0.68</v>
      </c>
      <c r="F345">
        <v>9.9147</v>
      </c>
      <c r="G345" t="s">
        <v>413</v>
      </c>
      <c r="H345">
        <v>1.681</v>
      </c>
      <c r="I345">
        <v>65.1821</v>
      </c>
      <c r="K345" s="2">
        <v>0.709722222222221</v>
      </c>
      <c r="L345" s="3">
        <f t="shared" si="17"/>
        <v>284.70972222222224</v>
      </c>
      <c r="M345">
        <f t="shared" si="18"/>
        <v>512.2949337329167</v>
      </c>
      <c r="N345">
        <f t="shared" si="19"/>
        <v>100.07573496938369</v>
      </c>
    </row>
    <row r="346" spans="1:14" ht="12.75">
      <c r="A346" t="s">
        <v>288</v>
      </c>
      <c r="B346" s="1">
        <v>36809</v>
      </c>
      <c r="C346" s="2">
        <v>0.712488425925926</v>
      </c>
      <c r="D346" t="s">
        <v>412</v>
      </c>
      <c r="E346">
        <v>0.68</v>
      </c>
      <c r="F346">
        <v>10.4903</v>
      </c>
      <c r="G346" t="s">
        <v>413</v>
      </c>
      <c r="H346">
        <v>1.681</v>
      </c>
      <c r="I346">
        <v>62.8711</v>
      </c>
      <c r="K346" s="2">
        <v>0.711805555555554</v>
      </c>
      <c r="L346" s="3">
        <f t="shared" si="17"/>
        <v>284.71180555555554</v>
      </c>
      <c r="M346">
        <f t="shared" si="18"/>
        <v>542.0363241790891</v>
      </c>
      <c r="N346">
        <f t="shared" si="19"/>
        <v>97.25238249371768</v>
      </c>
    </row>
    <row r="347" spans="1:14" ht="12.75">
      <c r="A347" t="s">
        <v>289</v>
      </c>
      <c r="B347" s="1">
        <v>36809</v>
      </c>
      <c r="C347" s="2">
        <v>0.7145717592592593</v>
      </c>
      <c r="D347" t="s">
        <v>412</v>
      </c>
      <c r="E347">
        <v>0.678</v>
      </c>
      <c r="F347">
        <v>10.1053</v>
      </c>
      <c r="G347" t="s">
        <v>413</v>
      </c>
      <c r="H347">
        <v>1.678</v>
      </c>
      <c r="I347">
        <v>65.3896</v>
      </c>
      <c r="K347" s="2">
        <v>0.713888888888888</v>
      </c>
      <c r="L347" s="3">
        <f t="shared" si="17"/>
        <v>284.7138888888889</v>
      </c>
      <c r="M347">
        <f t="shared" si="18"/>
        <v>522.1432815769758</v>
      </c>
      <c r="N347">
        <f t="shared" si="19"/>
        <v>100.32923805839306</v>
      </c>
    </row>
    <row r="348" spans="1:14" ht="12.75">
      <c r="A348" t="s">
        <v>420</v>
      </c>
      <c r="B348" s="1">
        <v>36809</v>
      </c>
      <c r="C348">
        <f>AVERAGE(C347,C349)</f>
        <v>0.7166550925925925</v>
      </c>
      <c r="D348" t="s">
        <v>412</v>
      </c>
      <c r="E348" t="s">
        <v>420</v>
      </c>
      <c r="F348" t="s">
        <v>420</v>
      </c>
      <c r="G348" t="s">
        <v>413</v>
      </c>
      <c r="H348" t="s">
        <v>420</v>
      </c>
      <c r="I348" t="s">
        <v>420</v>
      </c>
      <c r="K348" s="2">
        <v>0.715972222222221</v>
      </c>
      <c r="L348" s="3">
        <f t="shared" si="17"/>
        <v>284.7159722222222</v>
      </c>
      <c r="M348" t="s">
        <v>420</v>
      </c>
      <c r="N348" t="s">
        <v>420</v>
      </c>
    </row>
    <row r="349" spans="1:14" ht="12.75">
      <c r="A349" t="s">
        <v>290</v>
      </c>
      <c r="B349" s="1">
        <v>36809</v>
      </c>
      <c r="C349" s="2">
        <v>0.7187384259259259</v>
      </c>
      <c r="D349" t="s">
        <v>412</v>
      </c>
      <c r="E349">
        <v>0.68</v>
      </c>
      <c r="F349">
        <v>9.2735</v>
      </c>
      <c r="G349" t="s">
        <v>413</v>
      </c>
      <c r="H349">
        <v>1.678</v>
      </c>
      <c r="I349">
        <v>62.2499</v>
      </c>
      <c r="K349" s="2">
        <v>0.718055555555555</v>
      </c>
      <c r="L349" s="3">
        <f t="shared" si="17"/>
        <v>284.71805555555557</v>
      </c>
      <c r="M349">
        <f t="shared" si="18"/>
        <v>479.16397550830607</v>
      </c>
      <c r="N349">
        <f t="shared" si="19"/>
        <v>96.49346143881343</v>
      </c>
    </row>
    <row r="350" spans="1:14" ht="12.75">
      <c r="A350" t="s">
        <v>420</v>
      </c>
      <c r="B350" s="1">
        <v>36809</v>
      </c>
      <c r="C350">
        <f>AVERAGE(C349,C351)</f>
        <v>0.7208275462962963</v>
      </c>
      <c r="D350" t="s">
        <v>412</v>
      </c>
      <c r="E350" t="s">
        <v>420</v>
      </c>
      <c r="F350" t="s">
        <v>420</v>
      </c>
      <c r="G350" t="s">
        <v>413</v>
      </c>
      <c r="H350" t="s">
        <v>420</v>
      </c>
      <c r="I350" t="s">
        <v>420</v>
      </c>
      <c r="K350" s="2">
        <v>0.720138888888888</v>
      </c>
      <c r="L350" s="3">
        <f t="shared" si="17"/>
        <v>284.72013888888887</v>
      </c>
      <c r="M350" t="s">
        <v>420</v>
      </c>
      <c r="N350" t="s">
        <v>420</v>
      </c>
    </row>
    <row r="351" spans="1:14" ht="12.75">
      <c r="A351" t="s">
        <v>291</v>
      </c>
      <c r="B351" s="1">
        <v>36809</v>
      </c>
      <c r="C351" s="2">
        <v>0.7229166666666668</v>
      </c>
      <c r="D351" t="s">
        <v>412</v>
      </c>
      <c r="E351">
        <v>0.678</v>
      </c>
      <c r="F351">
        <v>9.0156</v>
      </c>
      <c r="G351" t="s">
        <v>413</v>
      </c>
      <c r="H351">
        <v>1.676</v>
      </c>
      <c r="I351">
        <v>61.148</v>
      </c>
      <c r="K351" s="2">
        <v>0.722222222222221</v>
      </c>
      <c r="L351" s="3">
        <f t="shared" si="17"/>
        <v>284.72222222222223</v>
      </c>
      <c r="M351">
        <f t="shared" si="18"/>
        <v>465.8382204769163</v>
      </c>
      <c r="N351">
        <f t="shared" si="19"/>
        <v>95.14726840855104</v>
      </c>
    </row>
    <row r="352" spans="1:14" ht="12.75">
      <c r="A352" t="s">
        <v>292</v>
      </c>
      <c r="B352" s="1">
        <v>36809</v>
      </c>
      <c r="C352" s="2">
        <v>0.725</v>
      </c>
      <c r="D352" t="s">
        <v>412</v>
      </c>
      <c r="E352">
        <v>0.68</v>
      </c>
      <c r="F352">
        <v>9.5824</v>
      </c>
      <c r="G352" t="s">
        <v>413</v>
      </c>
      <c r="H352">
        <v>1.675</v>
      </c>
      <c r="I352">
        <v>64.7631</v>
      </c>
      <c r="K352" s="2">
        <v>0.724305555555555</v>
      </c>
      <c r="L352" s="3">
        <f t="shared" si="17"/>
        <v>284.72430555555553</v>
      </c>
      <c r="M352">
        <f t="shared" si="18"/>
        <v>495.1249128064692</v>
      </c>
      <c r="N352">
        <f t="shared" si="19"/>
        <v>99.56384198482982</v>
      </c>
    </row>
    <row r="353" spans="1:14" ht="12.75">
      <c r="A353" t="s">
        <v>293</v>
      </c>
      <c r="B353" s="1">
        <v>36809</v>
      </c>
      <c r="C353" s="2">
        <v>0.7270833333333333</v>
      </c>
      <c r="D353" t="s">
        <v>412</v>
      </c>
      <c r="E353">
        <v>0.68</v>
      </c>
      <c r="F353">
        <v>9.4245</v>
      </c>
      <c r="G353" t="s">
        <v>413</v>
      </c>
      <c r="H353">
        <v>1.675</v>
      </c>
      <c r="I353">
        <v>63.4086</v>
      </c>
      <c r="K353" s="2">
        <v>0.726388888888888</v>
      </c>
      <c r="L353" s="3">
        <f t="shared" si="17"/>
        <v>284.7263888888889</v>
      </c>
      <c r="M353">
        <f t="shared" si="18"/>
        <v>486.96618182757646</v>
      </c>
      <c r="N353">
        <f t="shared" si="19"/>
        <v>97.9090471218745</v>
      </c>
    </row>
    <row r="354" spans="1:14" ht="12.75">
      <c r="A354" t="s">
        <v>294</v>
      </c>
      <c r="B354" s="1">
        <v>36809</v>
      </c>
      <c r="C354" s="2">
        <v>0.7291666666666666</v>
      </c>
      <c r="D354" t="s">
        <v>412</v>
      </c>
      <c r="E354">
        <v>0.68</v>
      </c>
      <c r="F354">
        <v>9.1733</v>
      </c>
      <c r="G354" t="s">
        <v>413</v>
      </c>
      <c r="H354">
        <v>1.675</v>
      </c>
      <c r="I354">
        <v>64.7207</v>
      </c>
      <c r="K354" s="2">
        <v>0.728472222222221</v>
      </c>
      <c r="L354" s="3">
        <f t="shared" si="17"/>
        <v>284.7284722222222</v>
      </c>
      <c r="M354">
        <f t="shared" si="18"/>
        <v>473.98661740770405</v>
      </c>
      <c r="N354">
        <f t="shared" si="19"/>
        <v>99.51204183555751</v>
      </c>
    </row>
    <row r="355" spans="1:14" ht="12.75">
      <c r="A355" t="s">
        <v>295</v>
      </c>
      <c r="B355" s="1">
        <v>36809</v>
      </c>
      <c r="C355" s="2">
        <v>0.73125</v>
      </c>
      <c r="D355" t="s">
        <v>412</v>
      </c>
      <c r="E355">
        <v>0.678</v>
      </c>
      <c r="F355">
        <v>9.4662</v>
      </c>
      <c r="G355" t="s">
        <v>413</v>
      </c>
      <c r="H355">
        <v>1.675</v>
      </c>
      <c r="I355">
        <v>65.427</v>
      </c>
      <c r="K355" s="2">
        <v>0.730555555555555</v>
      </c>
      <c r="L355" s="3">
        <f t="shared" si="17"/>
        <v>284.73055555555555</v>
      </c>
      <c r="M355">
        <f t="shared" si="18"/>
        <v>489.12083085746775</v>
      </c>
      <c r="N355">
        <f t="shared" si="19"/>
        <v>100.37492969949648</v>
      </c>
    </row>
    <row r="356" spans="1:14" ht="12.75">
      <c r="A356" t="s">
        <v>296</v>
      </c>
      <c r="B356" s="1">
        <v>36809</v>
      </c>
      <c r="C356" s="2">
        <v>0.7333449074074073</v>
      </c>
      <c r="D356" t="s">
        <v>412</v>
      </c>
      <c r="E356">
        <v>0.678</v>
      </c>
      <c r="F356">
        <v>10.0886</v>
      </c>
      <c r="G356" t="s">
        <v>413</v>
      </c>
      <c r="H356">
        <v>1.675</v>
      </c>
      <c r="I356">
        <v>67.29</v>
      </c>
      <c r="K356" s="2">
        <v>0.732638888888888</v>
      </c>
      <c r="L356" s="3">
        <f t="shared" si="17"/>
        <v>284.7326388888889</v>
      </c>
      <c r="M356">
        <f t="shared" si="18"/>
        <v>521.2803885602088</v>
      </c>
      <c r="N356">
        <f t="shared" si="19"/>
        <v>102.65095984322897</v>
      </c>
    </row>
    <row r="357" spans="1:14" ht="12.75">
      <c r="A357" t="s">
        <v>297</v>
      </c>
      <c r="B357" s="1">
        <v>36809</v>
      </c>
      <c r="C357" s="2">
        <v>0.7354282407407408</v>
      </c>
      <c r="D357" t="s">
        <v>412</v>
      </c>
      <c r="E357">
        <v>0.678</v>
      </c>
      <c r="F357">
        <v>9.6893</v>
      </c>
      <c r="G357" t="s">
        <v>413</v>
      </c>
      <c r="H357">
        <v>1.675</v>
      </c>
      <c r="I357">
        <v>66.0243</v>
      </c>
      <c r="K357" s="2">
        <v>0.734722222222221</v>
      </c>
      <c r="L357" s="3">
        <f t="shared" si="17"/>
        <v>284.7347222222222</v>
      </c>
      <c r="M357">
        <f t="shared" si="18"/>
        <v>500.6484615185884</v>
      </c>
      <c r="N357">
        <f t="shared" si="19"/>
        <v>101.1046520853534</v>
      </c>
    </row>
    <row r="358" spans="1:14" ht="12.75">
      <c r="A358" t="s">
        <v>298</v>
      </c>
      <c r="B358" s="1">
        <v>36809</v>
      </c>
      <c r="C358" s="2">
        <v>0.7375115740740741</v>
      </c>
      <c r="D358" t="s">
        <v>412</v>
      </c>
      <c r="E358">
        <v>0.678</v>
      </c>
      <c r="F358">
        <v>9.7415</v>
      </c>
      <c r="G358" t="s">
        <v>413</v>
      </c>
      <c r="H358">
        <v>1.675</v>
      </c>
      <c r="I358">
        <v>67.0502</v>
      </c>
      <c r="K358" s="2">
        <v>0.736805555555555</v>
      </c>
      <c r="L358" s="3">
        <f t="shared" si="17"/>
        <v>284.7368055555556</v>
      </c>
      <c r="M358">
        <f t="shared" si="18"/>
        <v>503.34564807399187</v>
      </c>
      <c r="N358">
        <f t="shared" si="19"/>
        <v>102.35799579144845</v>
      </c>
    </row>
    <row r="359" spans="1:14" ht="12.75">
      <c r="A359" t="s">
        <v>299</v>
      </c>
      <c r="B359" s="1">
        <v>36809</v>
      </c>
      <c r="C359" s="2">
        <v>0.7395949074074074</v>
      </c>
      <c r="D359" t="s">
        <v>412</v>
      </c>
      <c r="E359">
        <v>0.676</v>
      </c>
      <c r="F359">
        <v>9.5211</v>
      </c>
      <c r="G359" t="s">
        <v>413</v>
      </c>
      <c r="H359">
        <v>1.673</v>
      </c>
      <c r="I359">
        <v>66.1076</v>
      </c>
      <c r="K359" s="2">
        <v>0.738888888888888</v>
      </c>
      <c r="L359" s="3">
        <f t="shared" si="17"/>
        <v>284.7388888888889</v>
      </c>
      <c r="M359">
        <f t="shared" si="18"/>
        <v>491.9575270622886</v>
      </c>
      <c r="N359">
        <f t="shared" si="19"/>
        <v>101.20641983144725</v>
      </c>
    </row>
    <row r="360" spans="1:14" ht="12.75">
      <c r="A360" t="s">
        <v>300</v>
      </c>
      <c r="B360" s="1">
        <v>36809</v>
      </c>
      <c r="C360" s="2">
        <v>0.7416782407407408</v>
      </c>
      <c r="D360" t="s">
        <v>412</v>
      </c>
      <c r="E360">
        <v>0.676</v>
      </c>
      <c r="F360">
        <v>9.9648</v>
      </c>
      <c r="G360" t="s">
        <v>413</v>
      </c>
      <c r="H360">
        <v>1.673</v>
      </c>
      <c r="I360">
        <v>65.0495</v>
      </c>
      <c r="K360" s="2">
        <v>0.740972222222221</v>
      </c>
      <c r="L360" s="3">
        <f t="shared" si="17"/>
        <v>284.74097222222224</v>
      </c>
      <c r="M360">
        <f t="shared" si="18"/>
        <v>514.8836127832177</v>
      </c>
      <c r="N360">
        <f t="shared" si="19"/>
        <v>99.91373733274446</v>
      </c>
    </row>
    <row r="361" spans="1:14" ht="12.75">
      <c r="A361" t="s">
        <v>301</v>
      </c>
      <c r="B361" s="1">
        <v>36809</v>
      </c>
      <c r="C361" s="2">
        <v>0.7437615740740741</v>
      </c>
      <c r="D361" t="s">
        <v>412</v>
      </c>
      <c r="E361">
        <v>0.676</v>
      </c>
      <c r="F361">
        <v>9.4029</v>
      </c>
      <c r="G361" t="s">
        <v>413</v>
      </c>
      <c r="H361">
        <v>1.673</v>
      </c>
      <c r="I361">
        <v>63.3953</v>
      </c>
      <c r="K361" s="2">
        <v>0.743055555555554</v>
      </c>
      <c r="L361" s="3">
        <f t="shared" si="17"/>
        <v>284.74305555555554</v>
      </c>
      <c r="M361">
        <f t="shared" si="18"/>
        <v>485.8501046322372</v>
      </c>
      <c r="N361">
        <f t="shared" si="19"/>
        <v>97.89279849014525</v>
      </c>
    </row>
    <row r="362" spans="1:14" ht="12.75">
      <c r="A362" t="s">
        <v>302</v>
      </c>
      <c r="B362" s="1">
        <v>36809</v>
      </c>
      <c r="C362" s="2">
        <v>0.7458449074074074</v>
      </c>
      <c r="D362" t="s">
        <v>412</v>
      </c>
      <c r="E362">
        <v>0.676</v>
      </c>
      <c r="F362">
        <v>10.9826</v>
      </c>
      <c r="G362" t="s">
        <v>413</v>
      </c>
      <c r="H362">
        <v>1.673</v>
      </c>
      <c r="I362">
        <v>65.8307</v>
      </c>
      <c r="K362" s="2">
        <v>0.745138888888888</v>
      </c>
      <c r="L362" s="3">
        <f t="shared" si="17"/>
        <v>284.7451388888889</v>
      </c>
      <c r="M362">
        <f t="shared" si="18"/>
        <v>567.4735835895317</v>
      </c>
      <c r="N362">
        <f t="shared" si="19"/>
        <v>100.86813064905351</v>
      </c>
    </row>
    <row r="363" spans="1:14" ht="12.75">
      <c r="A363" t="s">
        <v>303</v>
      </c>
      <c r="B363" s="1">
        <v>36809</v>
      </c>
      <c r="C363" s="2">
        <v>0.7479282407407407</v>
      </c>
      <c r="D363" t="s">
        <v>412</v>
      </c>
      <c r="E363">
        <v>0.676</v>
      </c>
      <c r="F363">
        <v>9.8657</v>
      </c>
      <c r="G363" t="s">
        <v>413</v>
      </c>
      <c r="H363">
        <v>1.675</v>
      </c>
      <c r="I363">
        <v>68.9495</v>
      </c>
      <c r="K363" s="2">
        <v>0.747222222222221</v>
      </c>
      <c r="L363" s="3">
        <f t="shared" si="17"/>
        <v>284.7472222222222</v>
      </c>
      <c r="M363">
        <f t="shared" si="18"/>
        <v>509.7630919471931</v>
      </c>
      <c r="N363">
        <f t="shared" si="19"/>
        <v>104.67837370448717</v>
      </c>
    </row>
    <row r="364" spans="1:14" ht="12.75">
      <c r="A364" t="s">
        <v>304</v>
      </c>
      <c r="B364" s="1">
        <v>36809</v>
      </c>
      <c r="C364" s="2">
        <v>0.7500231481481481</v>
      </c>
      <c r="D364" t="s">
        <v>412</v>
      </c>
      <c r="E364">
        <v>0.676</v>
      </c>
      <c r="F364">
        <v>10.4805</v>
      </c>
      <c r="G364" t="s">
        <v>413</v>
      </c>
      <c r="H364">
        <v>1.675</v>
      </c>
      <c r="I364">
        <v>70.3152</v>
      </c>
      <c r="K364" s="2">
        <v>0.749305555555555</v>
      </c>
      <c r="L364" s="3">
        <f t="shared" si="17"/>
        <v>284.74930555555557</v>
      </c>
      <c r="M364">
        <f t="shared" si="18"/>
        <v>541.5299558219444</v>
      </c>
      <c r="N364">
        <f t="shared" si="19"/>
        <v>106.34685162574078</v>
      </c>
    </row>
    <row r="365" spans="1:17" ht="12.75">
      <c r="A365" t="s">
        <v>305</v>
      </c>
      <c r="B365" s="1">
        <v>36809</v>
      </c>
      <c r="C365" s="2">
        <v>0.7521643518518518</v>
      </c>
      <c r="D365" t="s">
        <v>412</v>
      </c>
      <c r="E365">
        <v>0.675</v>
      </c>
      <c r="F365">
        <v>9.7323</v>
      </c>
      <c r="G365" t="s">
        <v>413</v>
      </c>
      <c r="H365">
        <v>1.673</v>
      </c>
      <c r="I365">
        <v>206.7891</v>
      </c>
      <c r="K365" s="2">
        <v>0.751388888888888</v>
      </c>
      <c r="L365" s="3">
        <f t="shared" si="17"/>
        <v>284.75138888888887</v>
      </c>
      <c r="M365" t="s">
        <v>420</v>
      </c>
      <c r="N365" t="s">
        <v>420</v>
      </c>
      <c r="P365" t="s">
        <v>421</v>
      </c>
      <c r="Q365" t="s">
        <v>412</v>
      </c>
    </row>
    <row r="366" spans="1:14" ht="12.75">
      <c r="A366" t="s">
        <v>306</v>
      </c>
      <c r="B366" s="1">
        <v>36809</v>
      </c>
      <c r="C366" s="2">
        <v>0.7541898148148148</v>
      </c>
      <c r="D366" t="s">
        <v>412</v>
      </c>
      <c r="E366">
        <v>0.675</v>
      </c>
      <c r="F366">
        <v>9.3582</v>
      </c>
      <c r="G366" t="s">
        <v>413</v>
      </c>
      <c r="H366">
        <v>1.671</v>
      </c>
      <c r="I366">
        <v>207.7577</v>
      </c>
      <c r="K366" s="2">
        <v>0.753472222222221</v>
      </c>
      <c r="L366" s="3">
        <f t="shared" si="17"/>
        <v>284.75347222222223</v>
      </c>
      <c r="M366" t="s">
        <v>420</v>
      </c>
      <c r="N366" t="s">
        <v>420</v>
      </c>
    </row>
    <row r="367" spans="1:17" ht="12.75">
      <c r="A367" t="s">
        <v>307</v>
      </c>
      <c r="B367" s="1">
        <v>36809</v>
      </c>
      <c r="C367" s="2">
        <v>0.7562731481481482</v>
      </c>
      <c r="D367" t="s">
        <v>412</v>
      </c>
      <c r="E367">
        <v>0.675</v>
      </c>
      <c r="F367">
        <v>9.5541</v>
      </c>
      <c r="G367" t="s">
        <v>413</v>
      </c>
      <c r="H367">
        <v>1.671</v>
      </c>
      <c r="I367">
        <v>208.213</v>
      </c>
      <c r="K367" s="2">
        <v>0.755555555555554</v>
      </c>
      <c r="L367" s="3">
        <f t="shared" si="17"/>
        <v>284.75555555555553</v>
      </c>
      <c r="M367" t="s">
        <v>420</v>
      </c>
      <c r="N367" t="s">
        <v>420</v>
      </c>
      <c r="P367">
        <f>AVERAGE(I366:I368)</f>
        <v>207.01073333333332</v>
      </c>
      <c r="Q367">
        <f>AVERAGE(F366:F368)</f>
        <v>9.9482</v>
      </c>
    </row>
    <row r="368" spans="1:17" ht="12.75">
      <c r="A368" t="s">
        <v>308</v>
      </c>
      <c r="B368" s="1">
        <v>36809</v>
      </c>
      <c r="C368" s="2">
        <v>0.7583564814814815</v>
      </c>
      <c r="D368" t="s">
        <v>412</v>
      </c>
      <c r="E368">
        <v>0.675</v>
      </c>
      <c r="F368">
        <v>10.9323</v>
      </c>
      <c r="G368" t="s">
        <v>413</v>
      </c>
      <c r="H368">
        <v>1.671</v>
      </c>
      <c r="I368">
        <v>205.0615</v>
      </c>
      <c r="K368" s="2">
        <v>0.757638888888888</v>
      </c>
      <c r="L368" s="3">
        <f t="shared" si="17"/>
        <v>284.7576388888889</v>
      </c>
      <c r="M368" t="s">
        <v>420</v>
      </c>
      <c r="N368" t="s">
        <v>420</v>
      </c>
      <c r="P368">
        <f>STDEV(I366:I368)</f>
        <v>1.7033665088070864</v>
      </c>
      <c r="Q368">
        <f>STDEV(F366:F368)</f>
        <v>0.8578658461554333</v>
      </c>
    </row>
    <row r="369" spans="1:14" ht="12.75">
      <c r="A369" t="s">
        <v>309</v>
      </c>
      <c r="B369" s="1">
        <v>36809</v>
      </c>
      <c r="C369" s="2">
        <v>0.7604398148148147</v>
      </c>
      <c r="D369" t="s">
        <v>412</v>
      </c>
      <c r="E369">
        <v>0.675</v>
      </c>
      <c r="F369">
        <v>9.7202</v>
      </c>
      <c r="G369" t="s">
        <v>413</v>
      </c>
      <c r="H369">
        <v>1.673</v>
      </c>
      <c r="I369">
        <v>69.7205</v>
      </c>
      <c r="K369" s="2">
        <v>0.759722222222221</v>
      </c>
      <c r="L369" s="3">
        <f t="shared" si="17"/>
        <v>284.7597222222222</v>
      </c>
      <c r="M369">
        <f aca="true" t="shared" si="20" ref="M369:M432">500*F369/AVERAGE($Q$367,$Q$6)</f>
        <v>506.5321500596674</v>
      </c>
      <c r="N369">
        <f aca="true" t="shared" si="21" ref="N369:N432">(277-103)/(-62+(AVERAGE($Q$4,$P$367)))*I369+277-((277-103)/(-62+(AVERAGE($Q$4,$P$367)))*210)</f>
        <v>105.67884644314978</v>
      </c>
    </row>
    <row r="370" spans="1:14" ht="12.75">
      <c r="A370" t="s">
        <v>310</v>
      </c>
      <c r="B370" s="1">
        <v>36809</v>
      </c>
      <c r="C370" s="2">
        <v>0.7625231481481481</v>
      </c>
      <c r="D370" t="s">
        <v>412</v>
      </c>
      <c r="E370">
        <v>0.676</v>
      </c>
      <c r="F370">
        <v>10.7834</v>
      </c>
      <c r="G370" t="s">
        <v>413</v>
      </c>
      <c r="H370">
        <v>1.673</v>
      </c>
      <c r="I370">
        <v>68.5623</v>
      </c>
      <c r="K370" s="2">
        <v>0.761805555555554</v>
      </c>
      <c r="L370" s="3">
        <f t="shared" si="17"/>
        <v>284.76180555555555</v>
      </c>
      <c r="M370">
        <f t="shared" si="20"/>
        <v>561.9368723846646</v>
      </c>
      <c r="N370">
        <f t="shared" si="21"/>
        <v>104.26435494546445</v>
      </c>
    </row>
    <row r="371" spans="1:14" ht="12.75">
      <c r="A371" t="s">
        <v>311</v>
      </c>
      <c r="B371" s="1">
        <v>36809</v>
      </c>
      <c r="C371" s="2">
        <v>0.7646180555555556</v>
      </c>
      <c r="D371" t="s">
        <v>412</v>
      </c>
      <c r="E371">
        <v>0.676</v>
      </c>
      <c r="F371">
        <v>9.9949</v>
      </c>
      <c r="G371" t="s">
        <v>413</v>
      </c>
      <c r="H371">
        <v>1.673</v>
      </c>
      <c r="I371">
        <v>68.9866</v>
      </c>
      <c r="K371" s="2">
        <v>0.763888888888888</v>
      </c>
      <c r="L371" s="3">
        <f t="shared" si="17"/>
        <v>284.7638888888889</v>
      </c>
      <c r="M371">
        <f t="shared" si="20"/>
        <v>520.8471211118464</v>
      </c>
      <c r="N371">
        <f t="shared" si="21"/>
        <v>104.78254588180351</v>
      </c>
    </row>
    <row r="372" spans="1:14" ht="12.75">
      <c r="A372" t="s">
        <v>312</v>
      </c>
      <c r="B372" s="1">
        <v>36809</v>
      </c>
      <c r="C372" s="2">
        <v>0.766701388888889</v>
      </c>
      <c r="D372" t="s">
        <v>412</v>
      </c>
      <c r="E372">
        <v>0.676</v>
      </c>
      <c r="F372">
        <v>9.7866</v>
      </c>
      <c r="G372" t="s">
        <v>413</v>
      </c>
      <c r="H372">
        <v>1.673</v>
      </c>
      <c r="I372">
        <v>70.4644</v>
      </c>
      <c r="K372" s="2">
        <v>0.765972222222221</v>
      </c>
      <c r="L372" s="3">
        <f t="shared" si="17"/>
        <v>284.7659722222222</v>
      </c>
      <c r="M372">
        <f t="shared" si="20"/>
        <v>509.9923396405363</v>
      </c>
      <c r="N372">
        <f t="shared" si="21"/>
        <v>106.587359847681</v>
      </c>
    </row>
    <row r="373" spans="1:14" ht="12.75">
      <c r="A373" t="s">
        <v>313</v>
      </c>
      <c r="B373" s="1">
        <v>36809</v>
      </c>
      <c r="C373" s="2">
        <v>0.7687847222222222</v>
      </c>
      <c r="D373" t="s">
        <v>412</v>
      </c>
      <c r="E373">
        <v>0.675</v>
      </c>
      <c r="F373">
        <v>9.6571</v>
      </c>
      <c r="G373" t="s">
        <v>413</v>
      </c>
      <c r="H373">
        <v>1.673</v>
      </c>
      <c r="I373">
        <v>69.6024</v>
      </c>
      <c r="K373" s="2">
        <v>0.768055555555553</v>
      </c>
      <c r="L373" s="3">
        <f t="shared" si="17"/>
        <v>284.7680555555556</v>
      </c>
      <c r="M373">
        <f t="shared" si="20"/>
        <v>503.24392773206455</v>
      </c>
      <c r="N373">
        <f t="shared" si="21"/>
        <v>105.53461276513508</v>
      </c>
    </row>
    <row r="374" spans="1:14" ht="12.75">
      <c r="A374" t="s">
        <v>314</v>
      </c>
      <c r="B374" s="1">
        <v>36809</v>
      </c>
      <c r="C374" s="2">
        <v>0.7708680555555555</v>
      </c>
      <c r="D374" t="s">
        <v>412</v>
      </c>
      <c r="E374">
        <v>0.681</v>
      </c>
      <c r="F374">
        <v>10.6279</v>
      </c>
      <c r="G374" t="s">
        <v>413</v>
      </c>
      <c r="H374">
        <v>1.678</v>
      </c>
      <c r="I374">
        <v>69.9381</v>
      </c>
      <c r="K374" s="2">
        <v>0.770138888888888</v>
      </c>
      <c r="L374" s="3">
        <f t="shared" si="17"/>
        <v>284.7701388888889</v>
      </c>
      <c r="M374">
        <f t="shared" si="20"/>
        <v>553.8335669656117</v>
      </c>
      <c r="N374">
        <f t="shared" si="21"/>
        <v>105.94459791085512</v>
      </c>
    </row>
    <row r="375" spans="1:14" ht="12.75">
      <c r="A375" t="s">
        <v>315</v>
      </c>
      <c r="B375" s="1">
        <v>36809</v>
      </c>
      <c r="C375" s="2">
        <v>0.7729513888888889</v>
      </c>
      <c r="D375" t="s">
        <v>412</v>
      </c>
      <c r="E375">
        <v>0.675</v>
      </c>
      <c r="F375">
        <v>9.2449</v>
      </c>
      <c r="G375" t="s">
        <v>413</v>
      </c>
      <c r="H375">
        <v>1.671</v>
      </c>
      <c r="I375">
        <v>68.2553</v>
      </c>
      <c r="K375" s="2">
        <v>0.772222222222221</v>
      </c>
      <c r="L375" s="3">
        <f t="shared" si="17"/>
        <v>284.77222222222224</v>
      </c>
      <c r="M375">
        <f t="shared" si="20"/>
        <v>481.7636544604657</v>
      </c>
      <c r="N375">
        <f t="shared" si="21"/>
        <v>103.88942065968536</v>
      </c>
    </row>
    <row r="376" spans="1:14" ht="12.75">
      <c r="A376" t="s">
        <v>316</v>
      </c>
      <c r="B376" s="1">
        <v>36809</v>
      </c>
      <c r="C376" s="2">
        <v>0.7750347222222222</v>
      </c>
      <c r="D376" t="s">
        <v>412</v>
      </c>
      <c r="E376">
        <v>0.676</v>
      </c>
      <c r="F376">
        <v>9.829</v>
      </c>
      <c r="G376" t="s">
        <v>413</v>
      </c>
      <c r="H376">
        <v>1.673</v>
      </c>
      <c r="I376">
        <v>69.8311</v>
      </c>
      <c r="K376" s="2">
        <v>0.774305555555554</v>
      </c>
      <c r="L376" s="3">
        <f t="shared" si="17"/>
        <v>284.77430555555554</v>
      </c>
      <c r="M376">
        <f t="shared" si="20"/>
        <v>512.201858288561</v>
      </c>
      <c r="N376">
        <f t="shared" si="21"/>
        <v>105.81392048877575</v>
      </c>
    </row>
    <row r="377" spans="1:14" ht="12.75">
      <c r="A377" t="s">
        <v>317</v>
      </c>
      <c r="B377" s="1">
        <v>36809</v>
      </c>
      <c r="C377" s="2">
        <v>0.7771296296296296</v>
      </c>
      <c r="D377" t="s">
        <v>412</v>
      </c>
      <c r="E377">
        <v>0.675</v>
      </c>
      <c r="F377">
        <v>9.7146</v>
      </c>
      <c r="G377" t="s">
        <v>413</v>
      </c>
      <c r="H377">
        <v>1.671</v>
      </c>
      <c r="I377">
        <v>68.5876</v>
      </c>
      <c r="K377" s="2">
        <v>0.776388888888888</v>
      </c>
      <c r="L377" s="3">
        <f t="shared" si="17"/>
        <v>284.7763888888889</v>
      </c>
      <c r="M377">
        <f t="shared" si="20"/>
        <v>506.24032684200375</v>
      </c>
      <c r="N377">
        <f t="shared" si="21"/>
        <v>104.29525343872251</v>
      </c>
    </row>
    <row r="378" spans="1:14" ht="12.75">
      <c r="A378" t="s">
        <v>318</v>
      </c>
      <c r="B378" s="1">
        <v>36809</v>
      </c>
      <c r="C378" s="2">
        <v>0.7792129629629629</v>
      </c>
      <c r="D378" t="s">
        <v>412</v>
      </c>
      <c r="E378">
        <v>0.675</v>
      </c>
      <c r="F378">
        <v>9.2195</v>
      </c>
      <c r="G378" t="s">
        <v>413</v>
      </c>
      <c r="H378">
        <v>1.673</v>
      </c>
      <c r="I378">
        <v>70.1566</v>
      </c>
      <c r="K378" s="2">
        <v>0.778472222222221</v>
      </c>
      <c r="L378" s="3">
        <f t="shared" si="17"/>
        <v>284.7784722222222</v>
      </c>
      <c r="M378">
        <f t="shared" si="20"/>
        <v>480.4400277232056</v>
      </c>
      <c r="N378">
        <f t="shared" si="21"/>
        <v>106.21144853444707</v>
      </c>
    </row>
    <row r="379" spans="1:14" ht="12.75">
      <c r="A379" t="s">
        <v>319</v>
      </c>
      <c r="B379" s="1">
        <v>36809</v>
      </c>
      <c r="C379" s="2">
        <v>0.7812962962962963</v>
      </c>
      <c r="D379" t="s">
        <v>412</v>
      </c>
      <c r="E379">
        <v>0.675</v>
      </c>
      <c r="F379">
        <v>9.7808</v>
      </c>
      <c r="G379" t="s">
        <v>413</v>
      </c>
      <c r="H379">
        <v>1.671</v>
      </c>
      <c r="I379">
        <v>68.3371</v>
      </c>
      <c r="K379" s="2">
        <v>0.780555555555554</v>
      </c>
      <c r="L379" s="3">
        <f t="shared" si="17"/>
        <v>284.78055555555557</v>
      </c>
      <c r="M379">
        <f t="shared" si="20"/>
        <v>509.6900941650989</v>
      </c>
      <c r="N379">
        <f t="shared" si="21"/>
        <v>103.98932171693855</v>
      </c>
    </row>
    <row r="380" spans="1:14" ht="12.75">
      <c r="A380" t="s">
        <v>320</v>
      </c>
      <c r="B380" s="1">
        <v>36809</v>
      </c>
      <c r="C380" s="2">
        <v>0.7833796296296297</v>
      </c>
      <c r="D380" t="s">
        <v>412</v>
      </c>
      <c r="E380">
        <v>0.675</v>
      </c>
      <c r="F380">
        <v>10.0423</v>
      </c>
      <c r="G380" t="s">
        <v>413</v>
      </c>
      <c r="H380">
        <v>1.673</v>
      </c>
      <c r="I380">
        <v>67.3358</v>
      </c>
      <c r="K380" s="2">
        <v>0.782638888888888</v>
      </c>
      <c r="L380" s="3">
        <f t="shared" si="17"/>
        <v>284.78263888888887</v>
      </c>
      <c r="M380">
        <f t="shared" si="20"/>
        <v>523.3171962042136</v>
      </c>
      <c r="N380">
        <f t="shared" si="21"/>
        <v>102.7664497288257</v>
      </c>
    </row>
    <row r="381" spans="1:14" ht="12.75">
      <c r="A381" t="s">
        <v>321</v>
      </c>
      <c r="B381" s="1">
        <v>36809</v>
      </c>
      <c r="C381" s="2">
        <v>0.785462962962963</v>
      </c>
      <c r="D381" t="s">
        <v>412</v>
      </c>
      <c r="E381">
        <v>0.675</v>
      </c>
      <c r="F381">
        <v>9.4295</v>
      </c>
      <c r="G381" t="s">
        <v>413</v>
      </c>
      <c r="H381">
        <v>1.673</v>
      </c>
      <c r="I381">
        <v>67.3224</v>
      </c>
      <c r="K381" s="2">
        <v>0.784722222222221</v>
      </c>
      <c r="L381" s="3">
        <f t="shared" si="17"/>
        <v>284.78472222222223</v>
      </c>
      <c r="M381">
        <f t="shared" si="20"/>
        <v>491.3833983855922</v>
      </c>
      <c r="N381">
        <f t="shared" si="21"/>
        <v>102.75008451895786</v>
      </c>
    </row>
    <row r="382" spans="1:14" ht="12.75">
      <c r="A382" t="s">
        <v>420</v>
      </c>
      <c r="B382" s="1">
        <v>36809</v>
      </c>
      <c r="C382">
        <f>AVERAGE(C381,C384)</f>
        <v>0.7886226851851852</v>
      </c>
      <c r="D382" t="s">
        <v>412</v>
      </c>
      <c r="E382" t="s">
        <v>420</v>
      </c>
      <c r="F382" t="s">
        <v>420</v>
      </c>
      <c r="G382" t="s">
        <v>413</v>
      </c>
      <c r="H382" t="s">
        <v>420</v>
      </c>
      <c r="I382" t="s">
        <v>420</v>
      </c>
      <c r="K382" s="2">
        <v>0.786805555555554</v>
      </c>
      <c r="L382" s="3">
        <f t="shared" si="17"/>
        <v>284.78680555555553</v>
      </c>
      <c r="M382" t="s">
        <v>420</v>
      </c>
      <c r="N382" t="s">
        <v>420</v>
      </c>
    </row>
    <row r="383" spans="1:14" ht="12.75">
      <c r="A383" t="s">
        <v>420</v>
      </c>
      <c r="B383" s="1">
        <v>36809</v>
      </c>
      <c r="C383">
        <f>AVERAGE(C382,C384)</f>
        <v>0.7902025462962963</v>
      </c>
      <c r="D383" t="s">
        <v>412</v>
      </c>
      <c r="E383" t="s">
        <v>420</v>
      </c>
      <c r="F383" t="s">
        <v>420</v>
      </c>
      <c r="G383" t="s">
        <v>413</v>
      </c>
      <c r="H383" t="s">
        <v>420</v>
      </c>
      <c r="I383" t="s">
        <v>420</v>
      </c>
      <c r="K383" s="2">
        <v>0.788888888888888</v>
      </c>
      <c r="L383" s="3">
        <f t="shared" si="17"/>
        <v>284.7888888888889</v>
      </c>
      <c r="M383" t="s">
        <v>420</v>
      </c>
      <c r="N383" t="s">
        <v>420</v>
      </c>
    </row>
    <row r="384" spans="1:14" ht="12.75">
      <c r="A384" t="s">
        <v>322</v>
      </c>
      <c r="B384" s="1">
        <v>36809</v>
      </c>
      <c r="C384" s="2">
        <v>0.7917824074074074</v>
      </c>
      <c r="D384" t="s">
        <v>412</v>
      </c>
      <c r="E384">
        <v>0.676</v>
      </c>
      <c r="F384">
        <v>9.4725</v>
      </c>
      <c r="G384" t="s">
        <v>413</v>
      </c>
      <c r="H384">
        <v>1.673</v>
      </c>
      <c r="I384">
        <v>65.2117</v>
      </c>
      <c r="K384" s="2">
        <v>0.790972222222221</v>
      </c>
      <c r="L384" s="3">
        <f t="shared" si="17"/>
        <v>284.7909722222222</v>
      </c>
      <c r="M384">
        <f t="shared" si="20"/>
        <v>493.62418380693805</v>
      </c>
      <c r="N384">
        <f t="shared" si="21"/>
        <v>100.17231970790243</v>
      </c>
    </row>
    <row r="385" spans="1:14" ht="12.75">
      <c r="A385" t="s">
        <v>323</v>
      </c>
      <c r="B385" s="1">
        <v>36809</v>
      </c>
      <c r="C385" s="2">
        <v>0.7938078703703703</v>
      </c>
      <c r="D385" t="s">
        <v>412</v>
      </c>
      <c r="E385">
        <v>0.68</v>
      </c>
      <c r="F385">
        <v>9.2879</v>
      </c>
      <c r="G385" t="s">
        <v>413</v>
      </c>
      <c r="H385">
        <v>1.678</v>
      </c>
      <c r="I385">
        <v>69.0295</v>
      </c>
      <c r="K385" s="2">
        <v>0.793055555555554</v>
      </c>
      <c r="L385" s="3">
        <f t="shared" si="17"/>
        <v>284.79305555555555</v>
      </c>
      <c r="M385">
        <f t="shared" si="20"/>
        <v>484.00443988181155</v>
      </c>
      <c r="N385">
        <f t="shared" si="21"/>
        <v>104.83493897906715</v>
      </c>
    </row>
    <row r="386" spans="1:14" ht="12.75">
      <c r="A386" t="s">
        <v>324</v>
      </c>
      <c r="B386" s="1">
        <v>36809</v>
      </c>
      <c r="C386" s="2">
        <v>0.7958912037037037</v>
      </c>
      <c r="D386" t="s">
        <v>412</v>
      </c>
      <c r="E386">
        <v>0.675</v>
      </c>
      <c r="F386">
        <v>9.5167</v>
      </c>
      <c r="G386" t="s">
        <v>413</v>
      </c>
      <c r="H386">
        <v>1.671</v>
      </c>
      <c r="I386">
        <v>67.6118</v>
      </c>
      <c r="K386" s="2">
        <v>0.795138888888888</v>
      </c>
      <c r="L386" s="3">
        <f t="shared" si="17"/>
        <v>284.7951388888889</v>
      </c>
      <c r="M386">
        <f t="shared" si="20"/>
        <v>495.9275027749261</v>
      </c>
      <c r="N386">
        <f t="shared" si="21"/>
        <v>103.10352420073139</v>
      </c>
    </row>
    <row r="387" spans="1:14" ht="12.75">
      <c r="A387" t="s">
        <v>325</v>
      </c>
      <c r="B387" s="1">
        <v>36809</v>
      </c>
      <c r="C387" s="2">
        <v>0.797974537037037</v>
      </c>
      <c r="D387" t="s">
        <v>412</v>
      </c>
      <c r="E387">
        <v>0.676</v>
      </c>
      <c r="F387">
        <v>9.6128</v>
      </c>
      <c r="G387" t="s">
        <v>413</v>
      </c>
      <c r="H387">
        <v>1.675</v>
      </c>
      <c r="I387">
        <v>67.3391</v>
      </c>
      <c r="K387" s="2">
        <v>0.797222222222221</v>
      </c>
      <c r="L387" s="3">
        <f t="shared" si="17"/>
        <v>284.7972222222222</v>
      </c>
      <c r="M387">
        <f t="shared" si="20"/>
        <v>500.93539763518964</v>
      </c>
      <c r="N387">
        <f t="shared" si="21"/>
        <v>102.77047996707677</v>
      </c>
    </row>
    <row r="388" spans="1:14" ht="12.75">
      <c r="A388" t="s">
        <v>326</v>
      </c>
      <c r="B388" s="1">
        <v>36809</v>
      </c>
      <c r="C388" s="2">
        <v>0.8000578703703703</v>
      </c>
      <c r="D388" t="s">
        <v>412</v>
      </c>
      <c r="E388">
        <v>0.675</v>
      </c>
      <c r="F388">
        <v>9.3147</v>
      </c>
      <c r="G388" t="s">
        <v>413</v>
      </c>
      <c r="H388">
        <v>1.673</v>
      </c>
      <c r="I388">
        <v>67.5251</v>
      </c>
      <c r="K388" s="2">
        <v>0.799305555555553</v>
      </c>
      <c r="L388" s="3">
        <f t="shared" si="17"/>
        <v>284.7993055555556</v>
      </c>
      <c r="M388">
        <f t="shared" si="20"/>
        <v>485.4010224234876</v>
      </c>
      <c r="N388">
        <f t="shared" si="21"/>
        <v>102.99763885031757</v>
      </c>
    </row>
    <row r="389" spans="1:14" ht="12.75">
      <c r="A389" t="s">
        <v>327</v>
      </c>
      <c r="B389" s="1">
        <v>36809</v>
      </c>
      <c r="C389" s="2">
        <v>0.8021412037037038</v>
      </c>
      <c r="D389" t="s">
        <v>412</v>
      </c>
      <c r="E389">
        <v>0.676</v>
      </c>
      <c r="F389">
        <v>9.7075</v>
      </c>
      <c r="G389" t="s">
        <v>413</v>
      </c>
      <c r="H389">
        <v>1.675</v>
      </c>
      <c r="I389">
        <v>68.9896</v>
      </c>
      <c r="K389" s="2">
        <v>0.801388888888888</v>
      </c>
      <c r="L389" s="3">
        <f t="shared" si="17"/>
        <v>284.8013888888889</v>
      </c>
      <c r="M389">
        <f t="shared" si="20"/>
        <v>505.8703366910373</v>
      </c>
      <c r="N389">
        <f t="shared" si="21"/>
        <v>104.78620973475904</v>
      </c>
    </row>
    <row r="390" spans="1:14" ht="12.75">
      <c r="A390" t="s">
        <v>328</v>
      </c>
      <c r="B390" s="1">
        <v>36809</v>
      </c>
      <c r="C390" s="2">
        <v>0.804224537037037</v>
      </c>
      <c r="D390" t="s">
        <v>412</v>
      </c>
      <c r="E390">
        <v>0.676</v>
      </c>
      <c r="F390">
        <v>9.8535</v>
      </c>
      <c r="G390" t="s">
        <v>413</v>
      </c>
      <c r="H390">
        <v>1.673</v>
      </c>
      <c r="I390">
        <v>70.5255</v>
      </c>
      <c r="K390" s="2">
        <v>0.803472222222221</v>
      </c>
      <c r="L390" s="3">
        <f aca="true" t="shared" si="22" ref="L390:L453">B390-DATE(1999,12,31)+K390</f>
        <v>284.80347222222224</v>
      </c>
      <c r="M390">
        <f t="shared" si="20"/>
        <v>513.4785848658395</v>
      </c>
      <c r="N390">
        <f t="shared" si="21"/>
        <v>106.66198031954127</v>
      </c>
    </row>
    <row r="391" spans="1:14" ht="12.75">
      <c r="A391" t="s">
        <v>329</v>
      </c>
      <c r="B391" s="1">
        <v>36809</v>
      </c>
      <c r="C391" s="2">
        <v>0.8063078703703703</v>
      </c>
      <c r="D391" t="s">
        <v>412</v>
      </c>
      <c r="E391">
        <v>0.675</v>
      </c>
      <c r="F391">
        <v>9.3612</v>
      </c>
      <c r="G391" t="s">
        <v>413</v>
      </c>
      <c r="H391">
        <v>1.673</v>
      </c>
      <c r="I391">
        <v>67.9694</v>
      </c>
      <c r="K391" s="2">
        <v>0.805555555555554</v>
      </c>
      <c r="L391" s="3">
        <f t="shared" si="22"/>
        <v>284.80555555555554</v>
      </c>
      <c r="M391">
        <f t="shared" si="20"/>
        <v>487.8241973558732</v>
      </c>
      <c r="N391">
        <f t="shared" si="21"/>
        <v>103.54025547302655</v>
      </c>
    </row>
    <row r="392" spans="1:14" ht="12.75">
      <c r="A392" t="s">
        <v>420</v>
      </c>
      <c r="B392" s="1">
        <v>36809</v>
      </c>
      <c r="C392">
        <f>AVERAGE(C391,C393)</f>
        <v>0.8083969907407407</v>
      </c>
      <c r="D392" t="s">
        <v>412</v>
      </c>
      <c r="E392" t="s">
        <v>420</v>
      </c>
      <c r="F392" t="s">
        <v>420</v>
      </c>
      <c r="G392" t="s">
        <v>413</v>
      </c>
      <c r="H392" t="s">
        <v>420</v>
      </c>
      <c r="I392" t="s">
        <v>420</v>
      </c>
      <c r="K392" s="2">
        <v>0.807638888888888</v>
      </c>
      <c r="L392" s="3">
        <f t="shared" si="22"/>
        <v>284.8076388888889</v>
      </c>
      <c r="M392" t="s">
        <v>420</v>
      </c>
      <c r="N392" t="s">
        <v>420</v>
      </c>
    </row>
    <row r="393" spans="1:14" ht="12.75">
      <c r="A393" t="s">
        <v>330</v>
      </c>
      <c r="B393" s="1">
        <v>36809</v>
      </c>
      <c r="C393" s="2">
        <v>0.8104861111111111</v>
      </c>
      <c r="D393" t="s">
        <v>412</v>
      </c>
      <c r="E393">
        <v>0.676</v>
      </c>
      <c r="F393">
        <v>9.5334</v>
      </c>
      <c r="G393" t="s">
        <v>413</v>
      </c>
      <c r="H393">
        <v>1.676</v>
      </c>
      <c r="I393">
        <v>65.9858</v>
      </c>
      <c r="K393" s="2">
        <v>0.809722222222221</v>
      </c>
      <c r="L393" s="3">
        <f t="shared" si="22"/>
        <v>284.8097222222222</v>
      </c>
      <c r="M393">
        <f t="shared" si="20"/>
        <v>496.7977612990301</v>
      </c>
      <c r="N393">
        <f t="shared" si="21"/>
        <v>101.11771589885234</v>
      </c>
    </row>
    <row r="394" spans="1:14" ht="12.75">
      <c r="A394" t="s">
        <v>331</v>
      </c>
      <c r="B394" s="1">
        <v>36809</v>
      </c>
      <c r="C394" s="2">
        <v>0.8125694444444443</v>
      </c>
      <c r="D394" t="s">
        <v>412</v>
      </c>
      <c r="E394">
        <v>0.676</v>
      </c>
      <c r="F394">
        <v>10.4964</v>
      </c>
      <c r="G394" t="s">
        <v>413</v>
      </c>
      <c r="H394">
        <v>1.673</v>
      </c>
      <c r="I394">
        <v>66.475</v>
      </c>
      <c r="K394" s="2">
        <v>0.811805555555554</v>
      </c>
      <c r="L394" s="3">
        <f t="shared" si="22"/>
        <v>284.81180555555557</v>
      </c>
      <c r="M394">
        <f t="shared" si="20"/>
        <v>546.9809324794029</v>
      </c>
      <c r="N394">
        <f t="shared" si="21"/>
        <v>101.71516818746198</v>
      </c>
    </row>
    <row r="395" spans="1:14" ht="12.75">
      <c r="A395" t="s">
        <v>420</v>
      </c>
      <c r="B395" s="1">
        <v>36809</v>
      </c>
      <c r="C395">
        <f>AVERAGE(C394,C396)</f>
        <v>0.8146527777777777</v>
      </c>
      <c r="D395" t="s">
        <v>412</v>
      </c>
      <c r="E395" t="s">
        <v>420</v>
      </c>
      <c r="F395" t="s">
        <v>420</v>
      </c>
      <c r="G395" t="s">
        <v>413</v>
      </c>
      <c r="H395" t="s">
        <v>420</v>
      </c>
      <c r="I395" t="s">
        <v>420</v>
      </c>
      <c r="K395" s="2">
        <v>0.813888888888888</v>
      </c>
      <c r="L395" s="3">
        <f t="shared" si="22"/>
        <v>284.81388888888887</v>
      </c>
      <c r="M395" t="s">
        <v>420</v>
      </c>
      <c r="N395" t="s">
        <v>420</v>
      </c>
    </row>
    <row r="396" spans="1:14" ht="12.75">
      <c r="A396" t="s">
        <v>332</v>
      </c>
      <c r="B396" s="1">
        <v>36809</v>
      </c>
      <c r="C396" s="2">
        <v>0.8167361111111111</v>
      </c>
      <c r="D396" t="s">
        <v>412</v>
      </c>
      <c r="E396">
        <v>0.675</v>
      </c>
      <c r="F396">
        <v>9.3598</v>
      </c>
      <c r="G396" t="s">
        <v>413</v>
      </c>
      <c r="H396">
        <v>1.673</v>
      </c>
      <c r="I396">
        <v>69.1958</v>
      </c>
      <c r="K396" s="2">
        <v>0.815972222222221</v>
      </c>
      <c r="L396" s="3">
        <f t="shared" si="22"/>
        <v>284.81597222222223</v>
      </c>
      <c r="M396">
        <f t="shared" si="20"/>
        <v>487.7512415514572</v>
      </c>
      <c r="N396">
        <f t="shared" si="21"/>
        <v>105.03803856123346</v>
      </c>
    </row>
    <row r="397" spans="1:14" ht="12.75">
      <c r="A397" t="s">
        <v>333</v>
      </c>
      <c r="B397" s="1">
        <v>36809</v>
      </c>
      <c r="C397" s="2">
        <v>0.8188194444444444</v>
      </c>
      <c r="D397" t="s">
        <v>412</v>
      </c>
      <c r="E397">
        <v>0.676</v>
      </c>
      <c r="F397">
        <v>9.0641</v>
      </c>
      <c r="G397" t="s">
        <v>413</v>
      </c>
      <c r="H397">
        <v>1.675</v>
      </c>
      <c r="I397">
        <v>68.3139</v>
      </c>
      <c r="K397" s="2">
        <v>0.818055555555554</v>
      </c>
      <c r="L397" s="3">
        <f t="shared" si="22"/>
        <v>284.81805555555553</v>
      </c>
      <c r="M397">
        <f t="shared" si="20"/>
        <v>472.34193343303957</v>
      </c>
      <c r="N397">
        <f t="shared" si="21"/>
        <v>103.9609879207494</v>
      </c>
    </row>
    <row r="398" spans="1:14" ht="12.75">
      <c r="A398" t="s">
        <v>420</v>
      </c>
      <c r="B398" s="1">
        <v>36809</v>
      </c>
      <c r="C398">
        <f>AVERAGE(C397,C399)</f>
        <v>0.8209085648148148</v>
      </c>
      <c r="D398" t="s">
        <v>412</v>
      </c>
      <c r="E398" t="s">
        <v>420</v>
      </c>
      <c r="F398" t="s">
        <v>420</v>
      </c>
      <c r="G398" t="s">
        <v>413</v>
      </c>
      <c r="H398" t="s">
        <v>420</v>
      </c>
      <c r="I398" t="s">
        <v>420</v>
      </c>
      <c r="K398" s="2">
        <v>0.820138888888888</v>
      </c>
      <c r="L398" s="3">
        <f t="shared" si="22"/>
        <v>284.8201388888889</v>
      </c>
      <c r="M398" t="s">
        <v>420</v>
      </c>
      <c r="N398" t="s">
        <v>420</v>
      </c>
    </row>
    <row r="399" spans="1:14" ht="12.75">
      <c r="A399" t="s">
        <v>334</v>
      </c>
      <c r="B399" s="1">
        <v>36809</v>
      </c>
      <c r="C399" s="2">
        <v>0.8229976851851851</v>
      </c>
      <c r="D399" t="s">
        <v>412</v>
      </c>
      <c r="E399">
        <v>0.675</v>
      </c>
      <c r="F399">
        <v>8.8618</v>
      </c>
      <c r="G399" t="s">
        <v>413</v>
      </c>
      <c r="H399">
        <v>1.675</v>
      </c>
      <c r="I399">
        <v>70.8419</v>
      </c>
      <c r="K399" s="2">
        <v>0.822222222222221</v>
      </c>
      <c r="L399" s="3">
        <f t="shared" si="22"/>
        <v>284.8222222222222</v>
      </c>
      <c r="M399">
        <f t="shared" si="20"/>
        <v>461.79981969494054</v>
      </c>
      <c r="N399">
        <f t="shared" si="21"/>
        <v>107.0483946779143</v>
      </c>
    </row>
    <row r="400" spans="1:14" ht="12.75">
      <c r="A400" t="s">
        <v>335</v>
      </c>
      <c r="B400" s="1">
        <v>36809</v>
      </c>
      <c r="C400" s="2">
        <v>0.8250810185185186</v>
      </c>
      <c r="D400" t="s">
        <v>412</v>
      </c>
      <c r="E400">
        <v>0.675</v>
      </c>
      <c r="F400">
        <v>9.6218</v>
      </c>
      <c r="G400" t="s">
        <v>413</v>
      </c>
      <c r="H400">
        <v>1.673</v>
      </c>
      <c r="I400">
        <v>69.0689</v>
      </c>
      <c r="K400" s="2">
        <v>0.824305555555554</v>
      </c>
      <c r="L400" s="3">
        <f t="shared" si="22"/>
        <v>284.82430555555555</v>
      </c>
      <c r="M400">
        <f t="shared" si="20"/>
        <v>501.4043992350063</v>
      </c>
      <c r="N400">
        <f t="shared" si="21"/>
        <v>104.88305758121595</v>
      </c>
    </row>
    <row r="401" spans="1:14" ht="12.75">
      <c r="A401" t="s">
        <v>336</v>
      </c>
      <c r="B401" s="1">
        <v>36809</v>
      </c>
      <c r="C401" s="2">
        <v>0.8271643518518519</v>
      </c>
      <c r="D401" t="s">
        <v>412</v>
      </c>
      <c r="E401">
        <v>0.675</v>
      </c>
      <c r="F401">
        <v>9.3217</v>
      </c>
      <c r="G401" t="s">
        <v>413</v>
      </c>
      <c r="H401">
        <v>1.673</v>
      </c>
      <c r="I401">
        <v>69.3191</v>
      </c>
      <c r="K401" s="2">
        <v>0.826388888888888</v>
      </c>
      <c r="L401" s="3">
        <f t="shared" si="22"/>
        <v>284.8263888888889</v>
      </c>
      <c r="M401">
        <f t="shared" si="20"/>
        <v>485.76580144556715</v>
      </c>
      <c r="N401">
        <f t="shared" si="21"/>
        <v>105.18862291770438</v>
      </c>
    </row>
    <row r="402" spans="1:14" ht="12.75">
      <c r="A402" t="s">
        <v>337</v>
      </c>
      <c r="B402" s="1">
        <v>36809</v>
      </c>
      <c r="C402" s="2">
        <v>0.8292476851851852</v>
      </c>
      <c r="D402" t="s">
        <v>412</v>
      </c>
      <c r="E402">
        <v>0.676</v>
      </c>
      <c r="F402">
        <v>10.6888</v>
      </c>
      <c r="G402" t="s">
        <v>413</v>
      </c>
      <c r="H402">
        <v>1.676</v>
      </c>
      <c r="I402">
        <v>70.2599</v>
      </c>
      <c r="K402" s="2">
        <v>0.828472222222221</v>
      </c>
      <c r="L402" s="3">
        <f t="shared" si="22"/>
        <v>284.8284722222222</v>
      </c>
      <c r="M402">
        <f t="shared" si="20"/>
        <v>557.0071444577038</v>
      </c>
      <c r="N402">
        <f t="shared" si="21"/>
        <v>106.33760720454802</v>
      </c>
    </row>
    <row r="403" spans="1:14" ht="12.75">
      <c r="A403" t="s">
        <v>338</v>
      </c>
      <c r="B403" s="1">
        <v>36809</v>
      </c>
      <c r="C403" s="2">
        <v>0.8313310185185184</v>
      </c>
      <c r="D403" t="s">
        <v>412</v>
      </c>
      <c r="E403">
        <v>0.68</v>
      </c>
      <c r="F403">
        <v>9.3414</v>
      </c>
      <c r="G403" t="s">
        <v>413</v>
      </c>
      <c r="H403">
        <v>1.68</v>
      </c>
      <c r="I403">
        <v>73.5808</v>
      </c>
      <c r="K403" s="2">
        <v>0.830555555555553</v>
      </c>
      <c r="L403" s="3">
        <f t="shared" si="22"/>
        <v>284.8305555555556</v>
      </c>
      <c r="M403">
        <f t="shared" si="20"/>
        <v>486.7923938362767</v>
      </c>
      <c r="N403">
        <f t="shared" si="21"/>
        <v>110.39337029785065</v>
      </c>
    </row>
    <row r="404" spans="1:14" ht="12.75">
      <c r="A404" t="s">
        <v>420</v>
      </c>
      <c r="B404" s="1">
        <v>36809</v>
      </c>
      <c r="C404">
        <f>AVERAGE(C403,C405)</f>
        <v>0.8334201388888889</v>
      </c>
      <c r="D404" t="s">
        <v>412</v>
      </c>
      <c r="E404" t="s">
        <v>420</v>
      </c>
      <c r="F404" t="s">
        <v>420</v>
      </c>
      <c r="G404" t="s">
        <v>413</v>
      </c>
      <c r="H404" t="s">
        <v>420</v>
      </c>
      <c r="I404" t="s">
        <v>420</v>
      </c>
      <c r="K404" s="2">
        <v>0.832638888888888</v>
      </c>
      <c r="L404" s="3">
        <f t="shared" si="22"/>
        <v>284.8326388888889</v>
      </c>
      <c r="M404" t="s">
        <v>420</v>
      </c>
      <c r="N404" t="s">
        <v>420</v>
      </c>
    </row>
    <row r="405" spans="1:14" ht="12.75">
      <c r="A405" t="s">
        <v>339</v>
      </c>
      <c r="B405" s="1">
        <v>36809</v>
      </c>
      <c r="C405" s="2">
        <v>0.8355092592592593</v>
      </c>
      <c r="D405" t="s">
        <v>412</v>
      </c>
      <c r="E405">
        <v>0.676</v>
      </c>
      <c r="F405">
        <v>10.065</v>
      </c>
      <c r="G405" t="s">
        <v>413</v>
      </c>
      <c r="H405">
        <v>1.673</v>
      </c>
      <c r="I405">
        <v>69.1414</v>
      </c>
      <c r="K405" s="2">
        <v>0.834722222222221</v>
      </c>
      <c r="L405" s="3">
        <f t="shared" si="22"/>
        <v>284.83472222222224</v>
      </c>
      <c r="M405">
        <f t="shared" si="20"/>
        <v>524.5001224615288</v>
      </c>
      <c r="N405">
        <f t="shared" si="21"/>
        <v>104.97160069430714</v>
      </c>
    </row>
    <row r="406" spans="1:14" ht="12.75">
      <c r="A406" t="s">
        <v>340</v>
      </c>
      <c r="B406" s="1">
        <v>36809</v>
      </c>
      <c r="C406" s="2">
        <v>0.8375925925925927</v>
      </c>
      <c r="D406" t="s">
        <v>412</v>
      </c>
      <c r="E406">
        <v>0.676</v>
      </c>
      <c r="F406">
        <v>9.902</v>
      </c>
      <c r="G406" t="s">
        <v>413</v>
      </c>
      <c r="H406">
        <v>1.675</v>
      </c>
      <c r="I406">
        <v>67.2429</v>
      </c>
      <c r="K406" s="2">
        <v>0.836805555555554</v>
      </c>
      <c r="L406" s="3">
        <f t="shared" si="22"/>
        <v>284.83680555555554</v>
      </c>
      <c r="M406">
        <f t="shared" si="20"/>
        <v>516.005982375962</v>
      </c>
      <c r="N406">
        <f t="shared" si="21"/>
        <v>102.65299241563719</v>
      </c>
    </row>
    <row r="407" spans="1:14" ht="12.75">
      <c r="A407" t="s">
        <v>341</v>
      </c>
      <c r="B407" s="1">
        <v>36809</v>
      </c>
      <c r="C407" s="2">
        <v>0.8396759259259259</v>
      </c>
      <c r="D407" t="s">
        <v>412</v>
      </c>
      <c r="E407">
        <v>0.675</v>
      </c>
      <c r="F407">
        <v>9.647</v>
      </c>
      <c r="G407" t="s">
        <v>413</v>
      </c>
      <c r="H407">
        <v>1.675</v>
      </c>
      <c r="I407">
        <v>66.5014</v>
      </c>
      <c r="K407" s="2">
        <v>0.838888888888887</v>
      </c>
      <c r="L407" s="3">
        <f t="shared" si="22"/>
        <v>284.8388888888889</v>
      </c>
      <c r="M407">
        <f t="shared" si="20"/>
        <v>502.7176037144926</v>
      </c>
      <c r="N407">
        <f t="shared" si="21"/>
        <v>101.74741009347036</v>
      </c>
    </row>
    <row r="408" spans="1:14" ht="12.75">
      <c r="A408" t="s">
        <v>342</v>
      </c>
      <c r="B408" s="1">
        <v>36809</v>
      </c>
      <c r="C408" s="2">
        <v>0.8417592592592592</v>
      </c>
      <c r="D408" t="s">
        <v>412</v>
      </c>
      <c r="E408">
        <v>0.676</v>
      </c>
      <c r="F408">
        <v>10.3951</v>
      </c>
      <c r="G408" t="s">
        <v>413</v>
      </c>
      <c r="H408">
        <v>1.676</v>
      </c>
      <c r="I408">
        <v>72.5057</v>
      </c>
      <c r="K408" s="2">
        <v>0.84097222222222</v>
      </c>
      <c r="L408" s="3">
        <f t="shared" si="22"/>
        <v>284.8409722222222</v>
      </c>
      <c r="M408">
        <f t="shared" si="20"/>
        <v>541.702058917023</v>
      </c>
      <c r="N408">
        <f t="shared" si="21"/>
        <v>109.08036752703259</v>
      </c>
    </row>
    <row r="409" spans="1:14" ht="12.75">
      <c r="A409" t="s">
        <v>343</v>
      </c>
      <c r="B409" s="1">
        <v>36809</v>
      </c>
      <c r="C409" s="2">
        <v>0.8438425925925926</v>
      </c>
      <c r="D409" t="s">
        <v>412</v>
      </c>
      <c r="E409">
        <v>0.676</v>
      </c>
      <c r="F409">
        <v>9.0283</v>
      </c>
      <c r="G409" t="s">
        <v>413</v>
      </c>
      <c r="H409">
        <v>1.675</v>
      </c>
      <c r="I409">
        <v>71.0317</v>
      </c>
      <c r="K409" s="2">
        <v>0.843055555555553</v>
      </c>
      <c r="L409" s="3">
        <f t="shared" si="22"/>
        <v>284.84305555555557</v>
      </c>
      <c r="M409">
        <f t="shared" si="20"/>
        <v>470.47634929154697</v>
      </c>
      <c r="N409">
        <f t="shared" si="21"/>
        <v>107.28019444156541</v>
      </c>
    </row>
    <row r="410" spans="1:14" ht="12.75">
      <c r="A410" t="s">
        <v>344</v>
      </c>
      <c r="B410" s="1">
        <v>36809</v>
      </c>
      <c r="C410" s="2">
        <v>0.845925925925926</v>
      </c>
      <c r="D410" t="s">
        <v>412</v>
      </c>
      <c r="E410">
        <v>0.676</v>
      </c>
      <c r="F410">
        <v>9.9983</v>
      </c>
      <c r="G410" t="s">
        <v>413</v>
      </c>
      <c r="H410">
        <v>1.676</v>
      </c>
      <c r="I410">
        <v>68.008</v>
      </c>
      <c r="K410" s="2">
        <v>0.845138888888888</v>
      </c>
      <c r="L410" s="3">
        <f t="shared" si="22"/>
        <v>284.84513888888887</v>
      </c>
      <c r="M410">
        <f t="shared" si="20"/>
        <v>521.0242994939994</v>
      </c>
      <c r="N410">
        <f t="shared" si="21"/>
        <v>103.58739704772063</v>
      </c>
    </row>
    <row r="411" spans="1:14" ht="12.75">
      <c r="A411" t="s">
        <v>345</v>
      </c>
      <c r="B411" s="1">
        <v>36809</v>
      </c>
      <c r="C411" s="2">
        <v>0.8480092592592593</v>
      </c>
      <c r="D411" t="s">
        <v>412</v>
      </c>
      <c r="E411">
        <v>0.676</v>
      </c>
      <c r="F411">
        <v>9.4981</v>
      </c>
      <c r="G411" t="s">
        <v>413</v>
      </c>
      <c r="H411">
        <v>1.676</v>
      </c>
      <c r="I411">
        <v>71.8666</v>
      </c>
      <c r="K411" s="2">
        <v>0.847222222222221</v>
      </c>
      <c r="L411" s="3">
        <f t="shared" si="22"/>
        <v>284.84722222222223</v>
      </c>
      <c r="M411">
        <f t="shared" si="20"/>
        <v>494.95823280197186</v>
      </c>
      <c r="N411">
        <f t="shared" si="21"/>
        <v>108.29984471908006</v>
      </c>
    </row>
    <row r="412" spans="1:14" ht="12.75">
      <c r="A412" t="s">
        <v>346</v>
      </c>
      <c r="B412" s="1">
        <v>36809</v>
      </c>
      <c r="C412" s="2">
        <v>0.8500925925925925</v>
      </c>
      <c r="D412" t="s">
        <v>412</v>
      </c>
      <c r="E412">
        <v>0.676</v>
      </c>
      <c r="F412">
        <v>10.5127</v>
      </c>
      <c r="G412" t="s">
        <v>413</v>
      </c>
      <c r="H412">
        <v>1.676</v>
      </c>
      <c r="I412">
        <v>70.9491</v>
      </c>
      <c r="K412" s="2">
        <v>0.849305555555554</v>
      </c>
      <c r="L412" s="3">
        <f t="shared" si="22"/>
        <v>284.84930555555553</v>
      </c>
      <c r="M412">
        <f t="shared" si="20"/>
        <v>547.8303464879597</v>
      </c>
      <c r="N412">
        <f t="shared" si="21"/>
        <v>107.17931635685738</v>
      </c>
    </row>
    <row r="413" spans="1:14" ht="12.75">
      <c r="A413" t="s">
        <v>347</v>
      </c>
      <c r="B413" s="1">
        <v>36809</v>
      </c>
      <c r="C413" s="2">
        <v>0.8521875</v>
      </c>
      <c r="D413" t="s">
        <v>412</v>
      </c>
      <c r="E413">
        <v>0.676</v>
      </c>
      <c r="F413">
        <v>9.8372</v>
      </c>
      <c r="G413" t="s">
        <v>413</v>
      </c>
      <c r="H413">
        <v>1.675</v>
      </c>
      <c r="I413">
        <v>90.6813</v>
      </c>
      <c r="K413" s="2">
        <v>0.851388888888887</v>
      </c>
      <c r="L413" s="3">
        <f t="shared" si="22"/>
        <v>284.8513888888889</v>
      </c>
      <c r="M413">
        <f t="shared" si="20"/>
        <v>512.6291708572827</v>
      </c>
      <c r="N413">
        <f t="shared" si="21"/>
        <v>131.27794278633905</v>
      </c>
    </row>
    <row r="414" spans="1:14" ht="12.75">
      <c r="A414" t="s">
        <v>348</v>
      </c>
      <c r="B414" s="1">
        <v>36809</v>
      </c>
      <c r="C414" s="2">
        <v>0.8542708333333334</v>
      </c>
      <c r="D414" t="s">
        <v>412</v>
      </c>
      <c r="E414">
        <v>0.675</v>
      </c>
      <c r="F414">
        <v>10.365</v>
      </c>
      <c r="G414" t="s">
        <v>413</v>
      </c>
      <c r="H414">
        <v>1.673</v>
      </c>
      <c r="I414">
        <v>68.929</v>
      </c>
      <c r="K414" s="2">
        <v>0.853472222222221</v>
      </c>
      <c r="L414" s="3">
        <f t="shared" si="22"/>
        <v>284.8534722222222</v>
      </c>
      <c r="M414">
        <f t="shared" si="20"/>
        <v>540.133509122081</v>
      </c>
      <c r="N414">
        <f t="shared" si="21"/>
        <v>104.71219990505801</v>
      </c>
    </row>
    <row r="415" spans="1:14" ht="12.75">
      <c r="A415" t="s">
        <v>349</v>
      </c>
      <c r="B415" s="1">
        <v>36809</v>
      </c>
      <c r="C415" s="2">
        <v>0.8563541666666666</v>
      </c>
      <c r="D415" t="s">
        <v>412</v>
      </c>
      <c r="E415">
        <v>0.676</v>
      </c>
      <c r="F415">
        <v>9.6317</v>
      </c>
      <c r="G415" t="s">
        <v>413</v>
      </c>
      <c r="H415">
        <v>1.673</v>
      </c>
      <c r="I415">
        <v>72.2655</v>
      </c>
      <c r="K415" s="2">
        <v>0.855555555555554</v>
      </c>
      <c r="L415" s="3">
        <f t="shared" si="22"/>
        <v>284.85555555555555</v>
      </c>
      <c r="M415">
        <f t="shared" si="20"/>
        <v>501.9203009948045</v>
      </c>
      <c r="N415">
        <f t="shared" si="21"/>
        <v>108.78701503372918</v>
      </c>
    </row>
    <row r="416" spans="1:14" ht="12.75">
      <c r="A416" t="s">
        <v>420</v>
      </c>
      <c r="B416" s="1">
        <v>36809</v>
      </c>
      <c r="C416">
        <f>AVERAGE(C415,C417)</f>
        <v>0.8584375</v>
      </c>
      <c r="D416" t="s">
        <v>412</v>
      </c>
      <c r="E416" t="s">
        <v>420</v>
      </c>
      <c r="F416" t="s">
        <v>420</v>
      </c>
      <c r="G416" t="s">
        <v>413</v>
      </c>
      <c r="H416" t="s">
        <v>420</v>
      </c>
      <c r="I416" t="s">
        <v>420</v>
      </c>
      <c r="K416" s="2">
        <v>0.857638888888887</v>
      </c>
      <c r="L416" s="3">
        <f t="shared" si="22"/>
        <v>284.8576388888889</v>
      </c>
      <c r="M416" t="s">
        <v>420</v>
      </c>
      <c r="N416" t="s">
        <v>420</v>
      </c>
    </row>
    <row r="417" spans="1:14" ht="12.75">
      <c r="A417" t="s">
        <v>350</v>
      </c>
      <c r="B417" s="1">
        <v>36809</v>
      </c>
      <c r="C417" s="2">
        <v>0.8605208333333333</v>
      </c>
      <c r="D417" t="s">
        <v>412</v>
      </c>
      <c r="E417">
        <v>0.675</v>
      </c>
      <c r="F417">
        <v>9.0184</v>
      </c>
      <c r="G417" t="s">
        <v>413</v>
      </c>
      <c r="H417">
        <v>1.673</v>
      </c>
      <c r="I417">
        <v>65.5557</v>
      </c>
      <c r="K417" s="2">
        <v>0.859722222222221</v>
      </c>
      <c r="L417" s="3">
        <f t="shared" si="22"/>
        <v>284.8597222222222</v>
      </c>
      <c r="M417">
        <f t="shared" si="20"/>
        <v>469.96044753174874</v>
      </c>
      <c r="N417">
        <f t="shared" si="21"/>
        <v>100.59244151346604</v>
      </c>
    </row>
    <row r="418" spans="1:14" ht="12.75">
      <c r="A418" t="s">
        <v>351</v>
      </c>
      <c r="B418" s="1">
        <v>36809</v>
      </c>
      <c r="C418" s="2">
        <v>0.8626041666666667</v>
      </c>
      <c r="D418" t="s">
        <v>412</v>
      </c>
      <c r="E418">
        <v>0.676</v>
      </c>
      <c r="F418">
        <v>9.5403</v>
      </c>
      <c r="G418" t="s">
        <v>413</v>
      </c>
      <c r="H418">
        <v>1.675</v>
      </c>
      <c r="I418">
        <v>66.9881</v>
      </c>
      <c r="K418" s="2">
        <v>0.861805555555553</v>
      </c>
      <c r="L418" s="3">
        <f t="shared" si="22"/>
        <v>284.8618055555556</v>
      </c>
      <c r="M418">
        <f t="shared" si="20"/>
        <v>497.1573291922229</v>
      </c>
      <c r="N418">
        <f t="shared" si="21"/>
        <v>102.34180917128367</v>
      </c>
    </row>
    <row r="419" spans="1:14" ht="12.75">
      <c r="A419" t="s">
        <v>352</v>
      </c>
      <c r="B419" s="1">
        <v>36809</v>
      </c>
      <c r="C419" s="2">
        <v>0.8646875</v>
      </c>
      <c r="D419" t="s">
        <v>412</v>
      </c>
      <c r="E419">
        <v>0.675</v>
      </c>
      <c r="F419">
        <v>9.8282</v>
      </c>
      <c r="G419" t="s">
        <v>413</v>
      </c>
      <c r="H419">
        <v>1.673</v>
      </c>
      <c r="I419">
        <v>66.0982</v>
      </c>
      <c r="K419" s="2">
        <v>0.863888888888886</v>
      </c>
      <c r="L419" s="3">
        <f t="shared" si="22"/>
        <v>284.8638888888889</v>
      </c>
      <c r="M419">
        <f t="shared" si="20"/>
        <v>512.1601692574662</v>
      </c>
      <c r="N419">
        <f t="shared" si="21"/>
        <v>101.25498825625164</v>
      </c>
    </row>
    <row r="420" spans="1:14" ht="12.75">
      <c r="A420" t="s">
        <v>353</v>
      </c>
      <c r="B420" s="1">
        <v>36809</v>
      </c>
      <c r="C420" s="2">
        <v>0.8667824074074074</v>
      </c>
      <c r="D420" t="s">
        <v>412</v>
      </c>
      <c r="E420">
        <v>0.675</v>
      </c>
      <c r="F420">
        <v>10.2939</v>
      </c>
      <c r="G420" t="s">
        <v>413</v>
      </c>
      <c r="H420">
        <v>1.673</v>
      </c>
      <c r="I420">
        <v>66.6163</v>
      </c>
      <c r="K420" s="2">
        <v>0.865972222222221</v>
      </c>
      <c r="L420" s="3">
        <f t="shared" si="22"/>
        <v>284.86597222222224</v>
      </c>
      <c r="M420">
        <f t="shared" si="20"/>
        <v>536.4283964835303</v>
      </c>
      <c r="N420">
        <f t="shared" si="21"/>
        <v>101.88773566166583</v>
      </c>
    </row>
    <row r="421" spans="1:14" ht="12.75">
      <c r="A421" t="s">
        <v>354</v>
      </c>
      <c r="B421" s="1">
        <v>36809</v>
      </c>
      <c r="C421" s="2">
        <v>0.8688657407407407</v>
      </c>
      <c r="D421" t="s">
        <v>412</v>
      </c>
      <c r="E421">
        <v>0.676</v>
      </c>
      <c r="F421">
        <v>9.8636</v>
      </c>
      <c r="G421" t="s">
        <v>413</v>
      </c>
      <c r="H421">
        <v>1.675</v>
      </c>
      <c r="I421">
        <v>70.2692</v>
      </c>
      <c r="K421" s="2">
        <v>0.868055555555554</v>
      </c>
      <c r="L421" s="3">
        <f t="shared" si="22"/>
        <v>284.86805555555554</v>
      </c>
      <c r="M421">
        <f t="shared" si="20"/>
        <v>514.0049088834114</v>
      </c>
      <c r="N421">
        <f t="shared" si="21"/>
        <v>106.34896514871008</v>
      </c>
    </row>
    <row r="422" spans="1:14" ht="12.75">
      <c r="A422" t="s">
        <v>420</v>
      </c>
      <c r="B422" s="1">
        <v>36809</v>
      </c>
      <c r="C422">
        <f>AVERAGE(C421,C424)</f>
        <v>0.8719907407407408</v>
      </c>
      <c r="D422" t="s">
        <v>412</v>
      </c>
      <c r="E422" t="s">
        <v>420</v>
      </c>
      <c r="F422" t="s">
        <v>420</v>
      </c>
      <c r="G422" t="s">
        <v>413</v>
      </c>
      <c r="H422" t="s">
        <v>420</v>
      </c>
      <c r="I422" t="s">
        <v>420</v>
      </c>
      <c r="K422" s="2">
        <v>0.870138888888887</v>
      </c>
      <c r="L422" s="3">
        <f t="shared" si="22"/>
        <v>284.8701388888889</v>
      </c>
      <c r="M422" t="s">
        <v>420</v>
      </c>
      <c r="N422" t="s">
        <v>420</v>
      </c>
    </row>
    <row r="423" spans="1:14" ht="12.75">
      <c r="A423" t="s">
        <v>420</v>
      </c>
      <c r="B423" s="1">
        <v>36809</v>
      </c>
      <c r="C423">
        <f>AVERAGE(C422,C424)</f>
        <v>0.8735532407407407</v>
      </c>
      <c r="D423" t="s">
        <v>412</v>
      </c>
      <c r="E423" t="s">
        <v>420</v>
      </c>
      <c r="F423" t="s">
        <v>420</v>
      </c>
      <c r="G423" t="s">
        <v>413</v>
      </c>
      <c r="H423" t="s">
        <v>420</v>
      </c>
      <c r="I423" t="s">
        <v>420</v>
      </c>
      <c r="K423" s="2">
        <v>0.87222222222222</v>
      </c>
      <c r="L423" s="3">
        <f t="shared" si="22"/>
        <v>284.8722222222222</v>
      </c>
      <c r="M423" t="s">
        <v>420</v>
      </c>
      <c r="N423" t="s">
        <v>420</v>
      </c>
    </row>
    <row r="424" spans="1:14" ht="12.75">
      <c r="A424" t="s">
        <v>355</v>
      </c>
      <c r="B424" s="1">
        <v>36809</v>
      </c>
      <c r="C424" s="2">
        <v>0.8751157407407407</v>
      </c>
      <c r="D424" t="s">
        <v>412</v>
      </c>
      <c r="E424">
        <v>0.676</v>
      </c>
      <c r="F424">
        <v>9.6396</v>
      </c>
      <c r="G424" t="s">
        <v>413</v>
      </c>
      <c r="H424">
        <v>1.675</v>
      </c>
      <c r="I424">
        <v>68.0742</v>
      </c>
      <c r="K424" s="2">
        <v>0.874305555555553</v>
      </c>
      <c r="L424" s="3">
        <f t="shared" si="22"/>
        <v>284.87430555555557</v>
      </c>
      <c r="M424">
        <f t="shared" si="20"/>
        <v>502.33198017686567</v>
      </c>
      <c r="N424">
        <f t="shared" si="21"/>
        <v>103.66824606960523</v>
      </c>
    </row>
    <row r="425" spans="1:14" ht="12.75">
      <c r="A425" t="s">
        <v>420</v>
      </c>
      <c r="B425" s="1">
        <v>36809</v>
      </c>
      <c r="C425">
        <f>AVERAGE(C424,C427)</f>
        <v>0.8782465277777778</v>
      </c>
      <c r="D425" t="s">
        <v>412</v>
      </c>
      <c r="E425" t="s">
        <v>420</v>
      </c>
      <c r="F425" t="s">
        <v>420</v>
      </c>
      <c r="G425" t="s">
        <v>413</v>
      </c>
      <c r="H425" t="s">
        <v>420</v>
      </c>
      <c r="I425" t="s">
        <v>420</v>
      </c>
      <c r="K425" s="2">
        <v>0.876388888888886</v>
      </c>
      <c r="L425" s="3">
        <f t="shared" si="22"/>
        <v>284.87638888888887</v>
      </c>
      <c r="M425" t="s">
        <v>420</v>
      </c>
      <c r="N425" t="s">
        <v>420</v>
      </c>
    </row>
    <row r="426" spans="1:14" ht="12.75">
      <c r="A426" t="s">
        <v>420</v>
      </c>
      <c r="B426" s="1">
        <v>36809</v>
      </c>
      <c r="C426">
        <f>AVERAGE(C425,C427)</f>
        <v>0.8798119212962963</v>
      </c>
      <c r="D426" t="s">
        <v>412</v>
      </c>
      <c r="E426" t="s">
        <v>420</v>
      </c>
      <c r="F426" t="s">
        <v>420</v>
      </c>
      <c r="G426" t="s">
        <v>413</v>
      </c>
      <c r="H426" t="s">
        <v>420</v>
      </c>
      <c r="I426" t="s">
        <v>420</v>
      </c>
      <c r="K426" s="2">
        <v>0.878472222222221</v>
      </c>
      <c r="L426" s="3">
        <f t="shared" si="22"/>
        <v>284.87847222222223</v>
      </c>
      <c r="M426" t="s">
        <v>420</v>
      </c>
      <c r="N426" t="s">
        <v>420</v>
      </c>
    </row>
    <row r="427" spans="1:14" ht="12.75">
      <c r="A427" t="s">
        <v>356</v>
      </c>
      <c r="B427" s="1">
        <v>36809</v>
      </c>
      <c r="C427" s="2">
        <v>0.8813773148148148</v>
      </c>
      <c r="D427" t="s">
        <v>412</v>
      </c>
      <c r="E427">
        <v>0.676</v>
      </c>
      <c r="F427">
        <v>9.6709</v>
      </c>
      <c r="G427" t="s">
        <v>413</v>
      </c>
      <c r="H427">
        <v>1.675</v>
      </c>
      <c r="I427">
        <v>67.9424</v>
      </c>
      <c r="K427" s="2">
        <v>0.880555555555554</v>
      </c>
      <c r="L427" s="3">
        <f t="shared" si="22"/>
        <v>284.88055555555553</v>
      </c>
      <c r="M427">
        <f t="shared" si="20"/>
        <v>503.9630635184499</v>
      </c>
      <c r="N427">
        <f t="shared" si="21"/>
        <v>103.5072807964271</v>
      </c>
    </row>
    <row r="428" spans="1:14" ht="12.75">
      <c r="A428" t="s">
        <v>357</v>
      </c>
      <c r="B428" s="1">
        <v>36809</v>
      </c>
      <c r="C428" s="2">
        <v>0.8834606481481481</v>
      </c>
      <c r="D428" t="s">
        <v>412</v>
      </c>
      <c r="E428">
        <v>0.676</v>
      </c>
      <c r="F428">
        <v>9.1778</v>
      </c>
      <c r="G428" t="s">
        <v>413</v>
      </c>
      <c r="H428">
        <v>1.675</v>
      </c>
      <c r="I428">
        <v>69.2839</v>
      </c>
      <c r="K428" s="2">
        <v>0.882638888888887</v>
      </c>
      <c r="L428" s="3">
        <f t="shared" si="22"/>
        <v>284.8826388888889</v>
      </c>
      <c r="M428">
        <f t="shared" si="20"/>
        <v>478.2669869773888</v>
      </c>
      <c r="N428">
        <f t="shared" si="21"/>
        <v>105.14563370969324</v>
      </c>
    </row>
    <row r="429" spans="1:14" ht="12.75">
      <c r="A429" t="s">
        <v>420</v>
      </c>
      <c r="B429" s="1">
        <v>36809</v>
      </c>
      <c r="C429">
        <f>AVERAGE(C428,C431)</f>
        <v>0.8865856481481481</v>
      </c>
      <c r="D429" t="s">
        <v>412</v>
      </c>
      <c r="E429" t="s">
        <v>420</v>
      </c>
      <c r="F429" t="s">
        <v>420</v>
      </c>
      <c r="G429" t="s">
        <v>413</v>
      </c>
      <c r="H429" t="s">
        <v>420</v>
      </c>
      <c r="I429" t="s">
        <v>420</v>
      </c>
      <c r="K429" s="2">
        <v>0.884722222222221</v>
      </c>
      <c r="L429" s="3">
        <f t="shared" si="22"/>
        <v>284.8847222222222</v>
      </c>
      <c r="M429" t="s">
        <v>420</v>
      </c>
      <c r="N429" t="s">
        <v>420</v>
      </c>
    </row>
    <row r="430" spans="1:14" ht="12.75">
      <c r="A430" t="s">
        <v>420</v>
      </c>
      <c r="B430" s="1">
        <v>36809</v>
      </c>
      <c r="C430">
        <f>AVERAGE(C429,C431)</f>
        <v>0.8881481481481481</v>
      </c>
      <c r="D430" t="s">
        <v>412</v>
      </c>
      <c r="E430" t="s">
        <v>420</v>
      </c>
      <c r="F430" t="s">
        <v>420</v>
      </c>
      <c r="G430" t="s">
        <v>413</v>
      </c>
      <c r="H430" t="s">
        <v>420</v>
      </c>
      <c r="I430" t="s">
        <v>420</v>
      </c>
      <c r="K430" s="2">
        <v>0.886805555555554</v>
      </c>
      <c r="L430" s="3">
        <f t="shared" si="22"/>
        <v>284.88680555555555</v>
      </c>
      <c r="M430" t="s">
        <v>420</v>
      </c>
      <c r="N430" t="s">
        <v>420</v>
      </c>
    </row>
    <row r="431" spans="1:14" ht="12.75">
      <c r="A431" t="s">
        <v>358</v>
      </c>
      <c r="B431" s="1">
        <v>36809</v>
      </c>
      <c r="C431" s="2">
        <v>0.8897106481481482</v>
      </c>
      <c r="D431" t="s">
        <v>412</v>
      </c>
      <c r="E431">
        <v>0.676</v>
      </c>
      <c r="F431">
        <v>9.6667</v>
      </c>
      <c r="G431" t="s">
        <v>413</v>
      </c>
      <c r="H431">
        <v>1.675</v>
      </c>
      <c r="I431">
        <v>65.1887</v>
      </c>
      <c r="K431" s="2">
        <v>0.888888888888887</v>
      </c>
      <c r="L431" s="3">
        <f t="shared" si="22"/>
        <v>284.8888888888889</v>
      </c>
      <c r="M431">
        <f t="shared" si="20"/>
        <v>503.74419610520226</v>
      </c>
      <c r="N431">
        <f t="shared" si="21"/>
        <v>100.144230168577</v>
      </c>
    </row>
    <row r="432" spans="1:14" ht="12.75">
      <c r="A432" t="s">
        <v>359</v>
      </c>
      <c r="B432" s="1">
        <v>36809</v>
      </c>
      <c r="C432" s="2">
        <v>0.8918055555555555</v>
      </c>
      <c r="D432" t="s">
        <v>412</v>
      </c>
      <c r="E432">
        <v>0.676</v>
      </c>
      <c r="F432">
        <v>8.9893</v>
      </c>
      <c r="G432" t="s">
        <v>413</v>
      </c>
      <c r="H432">
        <v>1.675</v>
      </c>
      <c r="I432">
        <v>66.3269</v>
      </c>
      <c r="K432" s="2">
        <v>0.890972222222221</v>
      </c>
      <c r="L432" s="3">
        <f t="shared" si="22"/>
        <v>284.8909722222222</v>
      </c>
      <c r="M432">
        <f t="shared" si="20"/>
        <v>468.44400902567514</v>
      </c>
      <c r="N432">
        <f t="shared" si="21"/>
        <v>101.5342959798923</v>
      </c>
    </row>
    <row r="433" spans="1:14" ht="12.75">
      <c r="A433" t="s">
        <v>360</v>
      </c>
      <c r="B433" s="1">
        <v>36809</v>
      </c>
      <c r="C433" s="2">
        <v>0.8938773148148148</v>
      </c>
      <c r="D433" t="s">
        <v>412</v>
      </c>
      <c r="E433">
        <v>0.676</v>
      </c>
      <c r="F433">
        <v>9.6567</v>
      </c>
      <c r="G433" t="s">
        <v>413</v>
      </c>
      <c r="H433">
        <v>1.671</v>
      </c>
      <c r="I433">
        <v>65.8848</v>
      </c>
      <c r="K433" s="2">
        <v>0.893055555555553</v>
      </c>
      <c r="L433" s="3">
        <f t="shared" si="22"/>
        <v>284.8930555555556</v>
      </c>
      <c r="M433">
        <f aca="true" t="shared" si="23" ref="M433:M484">500*F433/AVERAGE($Q$367,$Q$6)</f>
        <v>503.2230832165172</v>
      </c>
      <c r="N433">
        <f aca="true" t="shared" si="24" ref="N433:N484">(277-103)/(-62+(AVERAGE($Q$4,$P$367)))*I433+277-((277-103)/(-62+(AVERAGE($Q$4,$P$367)))*210)</f>
        <v>100.99436618268396</v>
      </c>
    </row>
    <row r="434" spans="1:14" ht="12.75">
      <c r="A434" t="s">
        <v>361</v>
      </c>
      <c r="B434" s="1">
        <v>36809</v>
      </c>
      <c r="C434" s="2">
        <v>0.8959722222222223</v>
      </c>
      <c r="D434" t="s">
        <v>412</v>
      </c>
      <c r="E434">
        <v>0.676</v>
      </c>
      <c r="F434">
        <v>8.7332</v>
      </c>
      <c r="G434" t="s">
        <v>413</v>
      </c>
      <c r="H434">
        <v>1.673</v>
      </c>
      <c r="I434">
        <v>69.4179</v>
      </c>
      <c r="K434" s="2">
        <v>0.895138888888886</v>
      </c>
      <c r="L434" s="3">
        <f t="shared" si="22"/>
        <v>284.8951388888889</v>
      </c>
      <c r="M434">
        <f t="shared" si="23"/>
        <v>455.0983079464504</v>
      </c>
      <c r="N434">
        <f t="shared" si="24"/>
        <v>105.30928580837207</v>
      </c>
    </row>
    <row r="435" spans="1:14" ht="12.75">
      <c r="A435" t="s">
        <v>362</v>
      </c>
      <c r="B435" s="1">
        <v>36809</v>
      </c>
      <c r="C435" s="2">
        <v>0.8980555555555556</v>
      </c>
      <c r="D435" t="s">
        <v>412</v>
      </c>
      <c r="E435">
        <v>0.675</v>
      </c>
      <c r="F435">
        <v>9.4181</v>
      </c>
      <c r="G435" t="s">
        <v>413</v>
      </c>
      <c r="H435">
        <v>1.673</v>
      </c>
      <c r="I435">
        <v>63.8991</v>
      </c>
      <c r="K435" s="2">
        <v>0.897222222222221</v>
      </c>
      <c r="L435" s="3">
        <f t="shared" si="22"/>
        <v>284.89722222222224</v>
      </c>
      <c r="M435">
        <f t="shared" si="23"/>
        <v>490.78932969249126</v>
      </c>
      <c r="N435">
        <f t="shared" si="24"/>
        <v>98.56926191144095</v>
      </c>
    </row>
    <row r="436" spans="1:14" ht="12.75">
      <c r="A436" t="s">
        <v>420</v>
      </c>
      <c r="B436" s="1">
        <v>36809</v>
      </c>
      <c r="C436">
        <f>AVERAGE(C435,C437)</f>
        <v>0.9001388888888888</v>
      </c>
      <c r="D436" t="s">
        <v>412</v>
      </c>
      <c r="E436" t="s">
        <v>420</v>
      </c>
      <c r="F436" t="s">
        <v>420</v>
      </c>
      <c r="G436" t="s">
        <v>413</v>
      </c>
      <c r="H436" t="s">
        <v>420</v>
      </c>
      <c r="I436" t="s">
        <v>420</v>
      </c>
      <c r="K436" s="2">
        <v>0.899305555555554</v>
      </c>
      <c r="L436" s="3">
        <f t="shared" si="22"/>
        <v>284.89930555555554</v>
      </c>
      <c r="M436" t="s">
        <v>420</v>
      </c>
      <c r="N436" t="s">
        <v>420</v>
      </c>
    </row>
    <row r="437" spans="1:14" ht="12.75">
      <c r="A437" t="s">
        <v>363</v>
      </c>
      <c r="B437" s="1">
        <v>36809</v>
      </c>
      <c r="C437" s="2">
        <v>0.9022222222222221</v>
      </c>
      <c r="D437" t="s">
        <v>412</v>
      </c>
      <c r="E437">
        <v>0.676</v>
      </c>
      <c r="F437">
        <v>9.6512</v>
      </c>
      <c r="G437" t="s">
        <v>413</v>
      </c>
      <c r="H437">
        <v>1.675</v>
      </c>
      <c r="I437">
        <v>66.805</v>
      </c>
      <c r="K437" s="2">
        <v>0.901388888888887</v>
      </c>
      <c r="L437" s="3">
        <f t="shared" si="22"/>
        <v>284.9013888888889</v>
      </c>
      <c r="M437">
        <f t="shared" si="23"/>
        <v>502.9364711277403</v>
      </c>
      <c r="N437">
        <f t="shared" si="24"/>
        <v>102.11819201256657</v>
      </c>
    </row>
    <row r="438" spans="1:14" ht="12.75">
      <c r="A438" t="s">
        <v>364</v>
      </c>
      <c r="B438" s="1">
        <v>36809</v>
      </c>
      <c r="C438" s="2">
        <v>0.9043055555555556</v>
      </c>
      <c r="D438" t="s">
        <v>412</v>
      </c>
      <c r="E438">
        <v>0.676</v>
      </c>
      <c r="F438">
        <v>9.4078</v>
      </c>
      <c r="G438" t="s">
        <v>413</v>
      </c>
      <c r="H438">
        <v>1.675</v>
      </c>
      <c r="I438">
        <v>68.4821</v>
      </c>
      <c r="K438" s="2">
        <v>0.90347222222222</v>
      </c>
      <c r="L438" s="3">
        <f t="shared" si="22"/>
        <v>284.9034722222222</v>
      </c>
      <c r="M438">
        <f t="shared" si="23"/>
        <v>490.25258341714556</v>
      </c>
      <c r="N438">
        <f t="shared" si="24"/>
        <v>104.16640794312087</v>
      </c>
    </row>
    <row r="439" spans="1:14" ht="12.75">
      <c r="A439" t="s">
        <v>420</v>
      </c>
      <c r="B439" s="1">
        <v>36809</v>
      </c>
      <c r="C439">
        <f>AVERAGE(C438,C441)</f>
        <v>0.9074363425925926</v>
      </c>
      <c r="D439" t="s">
        <v>412</v>
      </c>
      <c r="E439" t="s">
        <v>420</v>
      </c>
      <c r="F439" t="s">
        <v>420</v>
      </c>
      <c r="G439" t="s">
        <v>413</v>
      </c>
      <c r="H439" t="s">
        <v>420</v>
      </c>
      <c r="I439" t="s">
        <v>420</v>
      </c>
      <c r="K439" s="2">
        <v>0.905555555555553</v>
      </c>
      <c r="L439" s="3">
        <f t="shared" si="22"/>
        <v>284.90555555555557</v>
      </c>
      <c r="M439" t="s">
        <v>420</v>
      </c>
      <c r="N439" t="s">
        <v>420</v>
      </c>
    </row>
    <row r="440" spans="1:14" ht="12.75">
      <c r="A440" t="s">
        <v>420</v>
      </c>
      <c r="B440" s="1">
        <v>36809</v>
      </c>
      <c r="C440">
        <f>AVERAGE(C439,C441)</f>
        <v>0.9090017361111111</v>
      </c>
      <c r="D440" t="s">
        <v>412</v>
      </c>
      <c r="E440" t="s">
        <v>420</v>
      </c>
      <c r="F440" t="s">
        <v>420</v>
      </c>
      <c r="G440" t="s">
        <v>413</v>
      </c>
      <c r="H440" t="s">
        <v>420</v>
      </c>
      <c r="I440" t="s">
        <v>420</v>
      </c>
      <c r="K440" s="2">
        <v>0.907638888888886</v>
      </c>
      <c r="L440" s="3">
        <f t="shared" si="22"/>
        <v>284.90763888888887</v>
      </c>
      <c r="M440" t="s">
        <v>420</v>
      </c>
      <c r="N440" t="s">
        <v>420</v>
      </c>
    </row>
    <row r="441" spans="1:14" ht="12.75">
      <c r="A441" t="s">
        <v>365</v>
      </c>
      <c r="B441" s="1">
        <v>36809</v>
      </c>
      <c r="C441" s="2">
        <v>0.9105671296296296</v>
      </c>
      <c r="D441" t="s">
        <v>412</v>
      </c>
      <c r="E441">
        <v>0.676</v>
      </c>
      <c r="F441">
        <v>9.866</v>
      </c>
      <c r="G441" t="s">
        <v>413</v>
      </c>
      <c r="H441">
        <v>1.675</v>
      </c>
      <c r="I441">
        <v>65.4537</v>
      </c>
      <c r="K441" s="2">
        <v>0.909722222222221</v>
      </c>
      <c r="L441" s="3">
        <f t="shared" si="22"/>
        <v>284.90972222222223</v>
      </c>
      <c r="M441">
        <f t="shared" si="23"/>
        <v>514.1299759766957</v>
      </c>
      <c r="N441">
        <f t="shared" si="24"/>
        <v>100.46787051297918</v>
      </c>
    </row>
    <row r="442" spans="1:14" ht="12.75">
      <c r="A442" t="s">
        <v>366</v>
      </c>
      <c r="B442" s="1">
        <v>36809</v>
      </c>
      <c r="C442" s="2">
        <v>0.9127083333333333</v>
      </c>
      <c r="D442" t="s">
        <v>412</v>
      </c>
      <c r="E442">
        <v>0.676</v>
      </c>
      <c r="F442">
        <v>9.6754</v>
      </c>
      <c r="G442" t="s">
        <v>413</v>
      </c>
      <c r="H442">
        <v>1.675</v>
      </c>
      <c r="I442">
        <v>66.9517</v>
      </c>
      <c r="K442" s="2">
        <v>0.911805555555554</v>
      </c>
      <c r="L442" s="3">
        <f t="shared" si="22"/>
        <v>284.91180555555553</v>
      </c>
      <c r="M442">
        <f t="shared" si="23"/>
        <v>504.1975643183582</v>
      </c>
      <c r="N442">
        <f t="shared" si="24"/>
        <v>102.29735442209034</v>
      </c>
    </row>
    <row r="443" spans="1:14" ht="12.75">
      <c r="A443" t="s">
        <v>367</v>
      </c>
      <c r="B443" s="1">
        <v>36809</v>
      </c>
      <c r="C443" s="2">
        <v>0.9147337962962964</v>
      </c>
      <c r="D443" t="s">
        <v>412</v>
      </c>
      <c r="E443">
        <v>0.676</v>
      </c>
      <c r="F443">
        <v>9.7502</v>
      </c>
      <c r="G443" t="s">
        <v>413</v>
      </c>
      <c r="H443">
        <v>1.676</v>
      </c>
      <c r="I443">
        <v>66.3874</v>
      </c>
      <c r="K443" s="2">
        <v>0.913888888888887</v>
      </c>
      <c r="L443" s="3">
        <f t="shared" si="22"/>
        <v>284.9138888888889</v>
      </c>
      <c r="M443">
        <f t="shared" si="23"/>
        <v>508.09548872572253</v>
      </c>
      <c r="N443">
        <f t="shared" si="24"/>
        <v>101.60818368116145</v>
      </c>
    </row>
    <row r="444" spans="1:14" ht="12.75">
      <c r="A444" t="s">
        <v>420</v>
      </c>
      <c r="B444" s="1">
        <v>36809</v>
      </c>
      <c r="C444">
        <f>AVERAGE(C443,C445)</f>
        <v>0.9168171296296297</v>
      </c>
      <c r="D444" t="s">
        <v>412</v>
      </c>
      <c r="E444" t="s">
        <v>420</v>
      </c>
      <c r="F444" t="s">
        <v>420</v>
      </c>
      <c r="G444" t="s">
        <v>413</v>
      </c>
      <c r="H444" t="s">
        <v>420</v>
      </c>
      <c r="I444" t="s">
        <v>420</v>
      </c>
      <c r="K444" s="2">
        <v>0.915972222222221</v>
      </c>
      <c r="L444" s="3">
        <f t="shared" si="22"/>
        <v>284.9159722222222</v>
      </c>
      <c r="M444" t="s">
        <v>420</v>
      </c>
      <c r="N444" t="s">
        <v>420</v>
      </c>
    </row>
    <row r="445" spans="1:14" ht="12.75">
      <c r="A445" t="s">
        <v>368</v>
      </c>
      <c r="B445" s="1">
        <v>36809</v>
      </c>
      <c r="C445" s="2">
        <v>0.9189004629629629</v>
      </c>
      <c r="D445" t="s">
        <v>412</v>
      </c>
      <c r="E445">
        <v>0.676</v>
      </c>
      <c r="F445">
        <v>9.6268</v>
      </c>
      <c r="G445" t="s">
        <v>413</v>
      </c>
      <c r="H445">
        <v>1.676</v>
      </c>
      <c r="I445">
        <v>66.7148</v>
      </c>
      <c r="K445" s="2">
        <v>0.918055555555554</v>
      </c>
      <c r="L445" s="3">
        <f t="shared" si="22"/>
        <v>284.91805555555555</v>
      </c>
      <c r="M445">
        <f t="shared" si="23"/>
        <v>501.66495567934874</v>
      </c>
      <c r="N445">
        <f t="shared" si="24"/>
        <v>102.00803216703798</v>
      </c>
    </row>
    <row r="446" spans="1:14" ht="12.75">
      <c r="A446" t="s">
        <v>369</v>
      </c>
      <c r="B446" s="1">
        <v>36809</v>
      </c>
      <c r="C446" s="2">
        <v>0.9210532407407408</v>
      </c>
      <c r="D446" t="s">
        <v>412</v>
      </c>
      <c r="E446">
        <v>0.675</v>
      </c>
      <c r="F446">
        <v>9.8854</v>
      </c>
      <c r="G446" t="s">
        <v>413</v>
      </c>
      <c r="H446">
        <v>1.675</v>
      </c>
      <c r="I446">
        <v>67.8731</v>
      </c>
      <c r="K446" s="2">
        <v>0.920138888888887</v>
      </c>
      <c r="L446" s="3">
        <f t="shared" si="22"/>
        <v>284.9201388888889</v>
      </c>
      <c r="M446">
        <f t="shared" si="23"/>
        <v>515.1409349807449</v>
      </c>
      <c r="N446">
        <f t="shared" si="24"/>
        <v>103.42264579315508</v>
      </c>
    </row>
    <row r="447" spans="1:14" ht="12.75">
      <c r="A447" t="s">
        <v>370</v>
      </c>
      <c r="B447" s="1">
        <v>36809</v>
      </c>
      <c r="C447" s="2">
        <v>0.9230787037037037</v>
      </c>
      <c r="D447" t="s">
        <v>412</v>
      </c>
      <c r="E447">
        <v>0.678</v>
      </c>
      <c r="F447">
        <v>9.7987</v>
      </c>
      <c r="G447" t="s">
        <v>413</v>
      </c>
      <c r="H447">
        <v>1.676</v>
      </c>
      <c r="I447">
        <v>64.8334</v>
      </c>
      <c r="K447" s="2">
        <v>0.922222222222221</v>
      </c>
      <c r="L447" s="3">
        <f t="shared" si="22"/>
        <v>284.9222222222222</v>
      </c>
      <c r="M447">
        <f t="shared" si="23"/>
        <v>510.6228862358453</v>
      </c>
      <c r="N447">
        <f t="shared" si="24"/>
        <v>99.71030785021435</v>
      </c>
    </row>
    <row r="448" spans="1:14" ht="12.75">
      <c r="A448" t="s">
        <v>371</v>
      </c>
      <c r="B448" s="1">
        <v>36809</v>
      </c>
      <c r="C448" s="2">
        <v>0.9251620370370371</v>
      </c>
      <c r="D448" t="s">
        <v>412</v>
      </c>
      <c r="E448">
        <v>0.675</v>
      </c>
      <c r="F448">
        <v>10.0278</v>
      </c>
      <c r="G448" t="s">
        <v>413</v>
      </c>
      <c r="H448">
        <v>1.673</v>
      </c>
      <c r="I448">
        <v>68.0825</v>
      </c>
      <c r="K448" s="2">
        <v>0.924305555555553</v>
      </c>
      <c r="L448" s="3">
        <f t="shared" si="22"/>
        <v>284.9243055555556</v>
      </c>
      <c r="M448">
        <f t="shared" si="23"/>
        <v>522.5615825156202</v>
      </c>
      <c r="N448">
        <f t="shared" si="24"/>
        <v>103.6783827294488</v>
      </c>
    </row>
    <row r="449" spans="1:14" ht="12.75">
      <c r="A449" t="s">
        <v>372</v>
      </c>
      <c r="B449" s="1">
        <v>36809</v>
      </c>
      <c r="C449" s="2">
        <v>0.9272453703703704</v>
      </c>
      <c r="D449" t="s">
        <v>412</v>
      </c>
      <c r="E449">
        <v>0.676</v>
      </c>
      <c r="F449">
        <v>9.587</v>
      </c>
      <c r="G449" t="s">
        <v>413</v>
      </c>
      <c r="H449">
        <v>1.673</v>
      </c>
      <c r="I449">
        <v>65.0785</v>
      </c>
      <c r="K449" s="2">
        <v>0.926388888888886</v>
      </c>
      <c r="L449" s="3">
        <f t="shared" si="22"/>
        <v>284.9263888888889</v>
      </c>
      <c r="M449">
        <f t="shared" si="23"/>
        <v>499.5909263823822</v>
      </c>
      <c r="N449">
        <f t="shared" si="24"/>
        <v>100.00964463667844</v>
      </c>
    </row>
    <row r="450" spans="1:14" ht="12.75">
      <c r="A450" t="s">
        <v>373</v>
      </c>
      <c r="B450" s="1">
        <v>36809</v>
      </c>
      <c r="C450" s="2">
        <v>0.9293287037037037</v>
      </c>
      <c r="D450" t="s">
        <v>412</v>
      </c>
      <c r="E450">
        <v>0.675</v>
      </c>
      <c r="F450">
        <v>9.4514</v>
      </c>
      <c r="G450" t="s">
        <v>413</v>
      </c>
      <c r="H450">
        <v>1.673</v>
      </c>
      <c r="I450">
        <v>67.4742</v>
      </c>
      <c r="K450" s="2">
        <v>0.928472222222221</v>
      </c>
      <c r="L450" s="3">
        <f t="shared" si="22"/>
        <v>284.92847222222224</v>
      </c>
      <c r="M450">
        <f t="shared" si="23"/>
        <v>492.5246356118125</v>
      </c>
      <c r="N450">
        <f t="shared" si="24"/>
        <v>102.93547547850596</v>
      </c>
    </row>
    <row r="451" spans="1:14" ht="12.75">
      <c r="A451" t="s">
        <v>374</v>
      </c>
      <c r="B451" s="1">
        <v>36809</v>
      </c>
      <c r="C451" s="2">
        <v>0.931412037037037</v>
      </c>
      <c r="D451" t="s">
        <v>412</v>
      </c>
      <c r="E451">
        <v>0.675</v>
      </c>
      <c r="F451">
        <v>9.5129</v>
      </c>
      <c r="G451" t="s">
        <v>413</v>
      </c>
      <c r="H451">
        <v>1.673</v>
      </c>
      <c r="I451">
        <v>64.5799</v>
      </c>
      <c r="K451" s="2">
        <v>0.930555555555554</v>
      </c>
      <c r="L451" s="3">
        <f t="shared" si="22"/>
        <v>284.93055555555554</v>
      </c>
      <c r="M451">
        <f t="shared" si="23"/>
        <v>495.72947987722574</v>
      </c>
      <c r="N451">
        <f t="shared" si="24"/>
        <v>99.40071227547492</v>
      </c>
    </row>
    <row r="452" spans="1:14" ht="12.75">
      <c r="A452" t="s">
        <v>375</v>
      </c>
      <c r="B452" s="1">
        <v>36809</v>
      </c>
      <c r="C452" s="2">
        <v>0.9334953703703704</v>
      </c>
      <c r="D452" t="s">
        <v>412</v>
      </c>
      <c r="E452">
        <v>0.675</v>
      </c>
      <c r="F452">
        <v>10.2904</v>
      </c>
      <c r="G452" t="s">
        <v>413</v>
      </c>
      <c r="H452">
        <v>1.673</v>
      </c>
      <c r="I452">
        <v>67.1684</v>
      </c>
      <c r="K452" s="2">
        <v>0.932638888888887</v>
      </c>
      <c r="L452" s="3">
        <f t="shared" si="22"/>
        <v>284.9326388888889</v>
      </c>
      <c r="M452">
        <f t="shared" si="23"/>
        <v>536.2460069724904</v>
      </c>
      <c r="N452">
        <f t="shared" si="24"/>
        <v>102.56200673390902</v>
      </c>
    </row>
    <row r="453" spans="1:14" ht="12.75">
      <c r="A453" t="s">
        <v>376</v>
      </c>
      <c r="B453" s="1">
        <v>36809</v>
      </c>
      <c r="C453" s="2">
        <v>0.9355902777777777</v>
      </c>
      <c r="D453" t="s">
        <v>412</v>
      </c>
      <c r="E453">
        <v>0.675</v>
      </c>
      <c r="F453">
        <v>10.7053</v>
      </c>
      <c r="G453" t="s">
        <v>413</v>
      </c>
      <c r="H453">
        <v>1.673</v>
      </c>
      <c r="I453">
        <v>67.0771</v>
      </c>
      <c r="K453" s="2">
        <v>0.93472222222222</v>
      </c>
      <c r="L453" s="3">
        <f t="shared" si="22"/>
        <v>284.9347222222222</v>
      </c>
      <c r="M453">
        <f t="shared" si="23"/>
        <v>557.8669807240342</v>
      </c>
      <c r="N453">
        <f t="shared" si="24"/>
        <v>102.45050347563011</v>
      </c>
    </row>
    <row r="454" spans="1:14" ht="12.75">
      <c r="A454" t="s">
        <v>377</v>
      </c>
      <c r="B454" s="1">
        <v>36809</v>
      </c>
      <c r="C454" s="2">
        <v>0.9376736111111111</v>
      </c>
      <c r="D454" t="s">
        <v>412</v>
      </c>
      <c r="E454">
        <v>0.675</v>
      </c>
      <c r="F454">
        <v>9.8508</v>
      </c>
      <c r="G454" t="s">
        <v>413</v>
      </c>
      <c r="H454">
        <v>1.673</v>
      </c>
      <c r="I454">
        <v>67.2467</v>
      </c>
      <c r="K454" s="2">
        <v>0.936805555555553</v>
      </c>
      <c r="L454" s="3">
        <f aca="true" t="shared" si="25" ref="L454:L484">B454-DATE(1999,12,31)+K454</f>
        <v>284.93680555555557</v>
      </c>
      <c r="M454">
        <f t="shared" si="23"/>
        <v>513.3378843858944</v>
      </c>
      <c r="N454">
        <f t="shared" si="24"/>
        <v>102.65763329604749</v>
      </c>
    </row>
    <row r="455" spans="1:14" ht="12.75">
      <c r="A455" t="s">
        <v>378</v>
      </c>
      <c r="B455" s="1">
        <v>36809</v>
      </c>
      <c r="C455" s="2">
        <v>0.9397569444444445</v>
      </c>
      <c r="D455" t="s">
        <v>412</v>
      </c>
      <c r="E455">
        <v>0.676</v>
      </c>
      <c r="F455">
        <v>9.3211</v>
      </c>
      <c r="G455" t="s">
        <v>413</v>
      </c>
      <c r="H455">
        <v>1.673</v>
      </c>
      <c r="I455">
        <v>69.6362</v>
      </c>
      <c r="K455" s="2">
        <v>0.938888888888886</v>
      </c>
      <c r="L455" s="3">
        <f t="shared" si="25"/>
        <v>284.93888888888887</v>
      </c>
      <c r="M455">
        <f t="shared" si="23"/>
        <v>485.734534672246</v>
      </c>
      <c r="N455">
        <f t="shared" si="24"/>
        <v>105.57589217510031</v>
      </c>
    </row>
    <row r="456" spans="1:14" ht="12.75">
      <c r="A456" t="s">
        <v>379</v>
      </c>
      <c r="B456" s="1">
        <v>36809</v>
      </c>
      <c r="C456" s="2">
        <v>0.9418402777777778</v>
      </c>
      <c r="D456" t="s">
        <v>412</v>
      </c>
      <c r="E456">
        <v>0.676</v>
      </c>
      <c r="F456">
        <v>8.4715</v>
      </c>
      <c r="G456" t="s">
        <v>413</v>
      </c>
      <c r="H456">
        <v>1.675</v>
      </c>
      <c r="I456">
        <v>70.5407</v>
      </c>
      <c r="K456" s="2">
        <v>0.94097222222222</v>
      </c>
      <c r="L456" s="3">
        <f t="shared" si="25"/>
        <v>284.94097222222223</v>
      </c>
      <c r="M456">
        <f t="shared" si="23"/>
        <v>441.46078364956196</v>
      </c>
      <c r="N456">
        <f t="shared" si="24"/>
        <v>106.6805438411825</v>
      </c>
    </row>
    <row r="457" spans="1:14" ht="12.75">
      <c r="A457" t="s">
        <v>380</v>
      </c>
      <c r="B457" s="1">
        <v>36809</v>
      </c>
      <c r="C457" s="2">
        <v>0.943923611111111</v>
      </c>
      <c r="D457" t="s">
        <v>412</v>
      </c>
      <c r="E457">
        <v>0.675</v>
      </c>
      <c r="F457">
        <v>9.155</v>
      </c>
      <c r="G457" t="s">
        <v>413</v>
      </c>
      <c r="H457">
        <v>1.673</v>
      </c>
      <c r="I457">
        <v>64.7614</v>
      </c>
      <c r="K457" s="2">
        <v>0.943055555555554</v>
      </c>
      <c r="L457" s="3">
        <f t="shared" si="25"/>
        <v>284.94305555555553</v>
      </c>
      <c r="M457">
        <f t="shared" si="23"/>
        <v>477.0788495911869</v>
      </c>
      <c r="N457">
        <f t="shared" si="24"/>
        <v>99.62237537928246</v>
      </c>
    </row>
    <row r="458" spans="1:14" ht="12.75">
      <c r="A458" t="s">
        <v>381</v>
      </c>
      <c r="B458" s="1">
        <v>36809</v>
      </c>
      <c r="C458" s="2">
        <v>0.9460069444444444</v>
      </c>
      <c r="D458" t="s">
        <v>412</v>
      </c>
      <c r="E458">
        <v>0.676</v>
      </c>
      <c r="F458">
        <v>8.6091</v>
      </c>
      <c r="G458" t="s">
        <v>413</v>
      </c>
      <c r="H458">
        <v>1.675</v>
      </c>
      <c r="I458">
        <v>66.8498</v>
      </c>
      <c r="K458" s="2">
        <v>0.945138888888887</v>
      </c>
      <c r="L458" s="3">
        <f t="shared" si="25"/>
        <v>284.9451388888889</v>
      </c>
      <c r="M458">
        <f t="shared" si="23"/>
        <v>448.6312969978686</v>
      </c>
      <c r="N458">
        <f t="shared" si="24"/>
        <v>102.17290555003535</v>
      </c>
    </row>
    <row r="459" spans="1:14" ht="12.75">
      <c r="A459" t="s">
        <v>382</v>
      </c>
      <c r="B459" s="1">
        <v>36809</v>
      </c>
      <c r="C459" s="2">
        <v>0.9480902777777778</v>
      </c>
      <c r="D459" t="s">
        <v>412</v>
      </c>
      <c r="E459">
        <v>0.676</v>
      </c>
      <c r="F459">
        <v>8.3057</v>
      </c>
      <c r="G459" t="s">
        <v>413</v>
      </c>
      <c r="H459">
        <v>1.676</v>
      </c>
      <c r="I459">
        <v>67.8817</v>
      </c>
      <c r="K459" s="2">
        <v>0.94722222222222</v>
      </c>
      <c r="L459" s="3">
        <f t="shared" si="25"/>
        <v>284.9472222222222</v>
      </c>
      <c r="M459">
        <f t="shared" si="23"/>
        <v>432.82073195516347</v>
      </c>
      <c r="N459">
        <f t="shared" si="24"/>
        <v>103.43314883829419</v>
      </c>
    </row>
    <row r="460" spans="1:14" ht="12.75">
      <c r="A460" t="s">
        <v>383</v>
      </c>
      <c r="B460" s="1">
        <v>36809</v>
      </c>
      <c r="C460" s="2">
        <v>0.9501736111111111</v>
      </c>
      <c r="D460" t="s">
        <v>412</v>
      </c>
      <c r="E460">
        <v>0.676</v>
      </c>
      <c r="F460">
        <v>8.4298</v>
      </c>
      <c r="G460" t="s">
        <v>413</v>
      </c>
      <c r="H460">
        <v>1.675</v>
      </c>
      <c r="I460">
        <v>70.6833</v>
      </c>
      <c r="K460" s="2">
        <v>0.949305555555554</v>
      </c>
      <c r="L460" s="3">
        <f t="shared" si="25"/>
        <v>284.94930555555555</v>
      </c>
      <c r="M460">
        <f t="shared" si="23"/>
        <v>439.28774290374514</v>
      </c>
      <c r="N460">
        <f t="shared" si="24"/>
        <v>106.85469898500043</v>
      </c>
    </row>
    <row r="461" spans="1:14" ht="12.75">
      <c r="A461" t="s">
        <v>420</v>
      </c>
      <c r="B461" s="1">
        <v>36809</v>
      </c>
      <c r="C461">
        <f>AVERAGE(C460,C462)</f>
        <v>0.9522916666666666</v>
      </c>
      <c r="D461" t="s">
        <v>412</v>
      </c>
      <c r="E461" t="s">
        <v>420</v>
      </c>
      <c r="F461" t="s">
        <v>420</v>
      </c>
      <c r="G461" t="s">
        <v>413</v>
      </c>
      <c r="H461" t="s">
        <v>420</v>
      </c>
      <c r="I461" t="s">
        <v>420</v>
      </c>
      <c r="K461" s="2">
        <v>0.951388888888887</v>
      </c>
      <c r="L461" s="3">
        <f t="shared" si="25"/>
        <v>284.9513888888889</v>
      </c>
      <c r="M461" t="s">
        <v>420</v>
      </c>
      <c r="N461" t="s">
        <v>420</v>
      </c>
    </row>
    <row r="462" spans="1:14" ht="12.75">
      <c r="A462" t="s">
        <v>384</v>
      </c>
      <c r="B462" s="1">
        <v>36809</v>
      </c>
      <c r="C462" s="2">
        <v>0.9544097222222222</v>
      </c>
      <c r="D462" t="s">
        <v>412</v>
      </c>
      <c r="E462">
        <v>0.676</v>
      </c>
      <c r="F462">
        <v>8.5418</v>
      </c>
      <c r="G462" t="s">
        <v>413</v>
      </c>
      <c r="H462">
        <v>1.675</v>
      </c>
      <c r="I462">
        <v>69.7411</v>
      </c>
      <c r="K462" s="2">
        <v>0.95347222222222</v>
      </c>
      <c r="L462" s="3">
        <f t="shared" si="25"/>
        <v>284.9534722222222</v>
      </c>
      <c r="M462">
        <f t="shared" si="23"/>
        <v>445.1242072570181</v>
      </c>
      <c r="N462">
        <f t="shared" si="24"/>
        <v>105.70400490011087</v>
      </c>
    </row>
    <row r="463" spans="1:14" ht="12.75">
      <c r="A463" t="s">
        <v>385</v>
      </c>
      <c r="B463" s="1">
        <v>36809</v>
      </c>
      <c r="C463" s="2">
        <v>0.9564351851851852</v>
      </c>
      <c r="D463" t="s">
        <v>412</v>
      </c>
      <c r="E463">
        <v>0.675</v>
      </c>
      <c r="F463">
        <v>8.8117</v>
      </c>
      <c r="G463" t="s">
        <v>413</v>
      </c>
      <c r="H463">
        <v>1.673</v>
      </c>
      <c r="I463">
        <v>66.3977</v>
      </c>
      <c r="K463" s="2">
        <v>0.955555555555553</v>
      </c>
      <c r="L463" s="3">
        <f t="shared" si="25"/>
        <v>284.9555555555556</v>
      </c>
      <c r="M463">
        <f t="shared" si="23"/>
        <v>459.1890441226283</v>
      </c>
      <c r="N463">
        <f t="shared" si="24"/>
        <v>101.62076290964205</v>
      </c>
    </row>
    <row r="464" spans="1:14" ht="12.75">
      <c r="A464" t="s">
        <v>386</v>
      </c>
      <c r="B464" s="1">
        <v>36809</v>
      </c>
      <c r="C464" s="2">
        <v>0.9585185185185185</v>
      </c>
      <c r="D464" t="s">
        <v>412</v>
      </c>
      <c r="E464">
        <v>0.675</v>
      </c>
      <c r="F464">
        <v>7.9141</v>
      </c>
      <c r="G464" t="s">
        <v>413</v>
      </c>
      <c r="H464">
        <v>1.673</v>
      </c>
      <c r="I464">
        <v>69.7187</v>
      </c>
      <c r="K464" s="2">
        <v>0.957638888888886</v>
      </c>
      <c r="L464" s="3">
        <f t="shared" si="25"/>
        <v>284.9576388888889</v>
      </c>
      <c r="M464">
        <f t="shared" si="23"/>
        <v>412.4139512342559</v>
      </c>
      <c r="N464">
        <f t="shared" si="24"/>
        <v>105.67664813137651</v>
      </c>
    </row>
    <row r="465" spans="1:14" ht="12.75">
      <c r="A465" t="s">
        <v>387</v>
      </c>
      <c r="B465" s="1">
        <v>36809</v>
      </c>
      <c r="C465" s="2">
        <v>0.9606018518518519</v>
      </c>
      <c r="D465" t="s">
        <v>412</v>
      </c>
      <c r="E465">
        <v>0.676</v>
      </c>
      <c r="F465">
        <v>8.1918</v>
      </c>
      <c r="G465" t="s">
        <v>413</v>
      </c>
      <c r="H465">
        <v>1.675</v>
      </c>
      <c r="I465">
        <v>67.5929</v>
      </c>
      <c r="K465" s="2">
        <v>0.959722222222219</v>
      </c>
      <c r="L465" s="3">
        <f t="shared" si="25"/>
        <v>284.95972222222224</v>
      </c>
      <c r="M465">
        <f t="shared" si="23"/>
        <v>426.8852561530405</v>
      </c>
      <c r="N465">
        <f t="shared" si="24"/>
        <v>103.08044192711179</v>
      </c>
    </row>
    <row r="466" spans="1:14" ht="12.75">
      <c r="A466" t="s">
        <v>420</v>
      </c>
      <c r="B466" s="1">
        <v>36809</v>
      </c>
      <c r="C466">
        <f>AVERAGE(C465,C467)</f>
        <v>0.9626851851851852</v>
      </c>
      <c r="D466" t="s">
        <v>412</v>
      </c>
      <c r="E466" t="s">
        <v>420</v>
      </c>
      <c r="F466" t="s">
        <v>420</v>
      </c>
      <c r="G466" t="s">
        <v>413</v>
      </c>
      <c r="H466" t="s">
        <v>420</v>
      </c>
      <c r="I466" t="s">
        <v>420</v>
      </c>
      <c r="K466" s="2">
        <v>0.961805555555554</v>
      </c>
      <c r="L466" s="3">
        <f t="shared" si="25"/>
        <v>284.96180555555554</v>
      </c>
      <c r="M466" t="s">
        <v>420</v>
      </c>
      <c r="N466" t="s">
        <v>420</v>
      </c>
    </row>
    <row r="467" spans="1:14" ht="12.75">
      <c r="A467" t="s">
        <v>388</v>
      </c>
      <c r="B467" s="1">
        <v>36809</v>
      </c>
      <c r="C467" s="2">
        <v>0.9647685185185185</v>
      </c>
      <c r="D467" t="s">
        <v>412</v>
      </c>
      <c r="E467">
        <v>0.675</v>
      </c>
      <c r="F467">
        <v>8.6639</v>
      </c>
      <c r="G467" t="s">
        <v>413</v>
      </c>
      <c r="H467">
        <v>1.673</v>
      </c>
      <c r="I467">
        <v>65.8112</v>
      </c>
      <c r="K467" s="2">
        <v>0.963888888888887</v>
      </c>
      <c r="L467" s="3">
        <f t="shared" si="25"/>
        <v>284.9638888888889</v>
      </c>
      <c r="M467">
        <f t="shared" si="23"/>
        <v>451.4869956278628</v>
      </c>
      <c r="N467">
        <f t="shared" si="24"/>
        <v>100.90447965684245</v>
      </c>
    </row>
    <row r="468" spans="1:14" ht="12.75">
      <c r="A468" t="s">
        <v>389</v>
      </c>
      <c r="B468" s="1">
        <v>36809</v>
      </c>
      <c r="C468" s="2">
        <v>0.9669212962962962</v>
      </c>
      <c r="D468" t="s">
        <v>412</v>
      </c>
      <c r="E468">
        <v>0.675</v>
      </c>
      <c r="F468">
        <v>9.2996</v>
      </c>
      <c r="G468" t="s">
        <v>413</v>
      </c>
      <c r="H468">
        <v>1.673</v>
      </c>
      <c r="I468">
        <v>66.6072</v>
      </c>
      <c r="K468" s="2">
        <v>0.96597222222222</v>
      </c>
      <c r="L468" s="3">
        <f t="shared" si="25"/>
        <v>284.9659722222222</v>
      </c>
      <c r="M468">
        <f t="shared" si="23"/>
        <v>484.6141419615731</v>
      </c>
      <c r="N468">
        <f t="shared" si="24"/>
        <v>101.87662197436754</v>
      </c>
    </row>
    <row r="469" spans="1:14" ht="12.75">
      <c r="A469" t="s">
        <v>390</v>
      </c>
      <c r="B469" s="1">
        <v>36809</v>
      </c>
      <c r="C469" s="2">
        <v>0.9689467592592593</v>
      </c>
      <c r="D469" t="s">
        <v>412</v>
      </c>
      <c r="E469">
        <v>0.676</v>
      </c>
      <c r="F469">
        <v>8.4448</v>
      </c>
      <c r="G469" t="s">
        <v>413</v>
      </c>
      <c r="H469">
        <v>1.673</v>
      </c>
      <c r="I469">
        <v>66.1433</v>
      </c>
      <c r="K469" s="2">
        <v>0.968055555555553</v>
      </c>
      <c r="L469" s="3">
        <f t="shared" si="25"/>
        <v>284.96805555555557</v>
      </c>
      <c r="M469">
        <f t="shared" si="23"/>
        <v>440.06941223677285</v>
      </c>
      <c r="N469">
        <f t="shared" si="24"/>
        <v>101.31006817901596</v>
      </c>
    </row>
    <row r="470" spans="1:14" ht="12.75">
      <c r="A470" t="s">
        <v>391</v>
      </c>
      <c r="B470" s="1">
        <v>36809</v>
      </c>
      <c r="C470" s="2">
        <v>0.9710300925925925</v>
      </c>
      <c r="D470" t="s">
        <v>412</v>
      </c>
      <c r="E470">
        <v>0.676</v>
      </c>
      <c r="F470">
        <v>8.1244</v>
      </c>
      <c r="G470" t="s">
        <v>413</v>
      </c>
      <c r="H470">
        <v>1.675</v>
      </c>
      <c r="I470">
        <v>68.9343</v>
      </c>
      <c r="K470" s="2">
        <v>0.970138888888886</v>
      </c>
      <c r="L470" s="3">
        <f t="shared" si="25"/>
        <v>284.97013888888887</v>
      </c>
      <c r="M470">
        <f t="shared" si="23"/>
        <v>423.372955283303</v>
      </c>
      <c r="N470">
        <f t="shared" si="24"/>
        <v>104.71867271194606</v>
      </c>
    </row>
    <row r="471" spans="1:14" ht="12.75">
      <c r="A471" t="s">
        <v>420</v>
      </c>
      <c r="B471" s="1">
        <v>36809</v>
      </c>
      <c r="C471">
        <f>AVERAGE(C470,C472)</f>
        <v>0.973113425925926</v>
      </c>
      <c r="D471" t="s">
        <v>412</v>
      </c>
      <c r="E471" t="s">
        <v>420</v>
      </c>
      <c r="F471" t="s">
        <v>420</v>
      </c>
      <c r="G471" t="s">
        <v>413</v>
      </c>
      <c r="H471" t="s">
        <v>420</v>
      </c>
      <c r="I471" t="s">
        <v>420</v>
      </c>
      <c r="K471" s="2">
        <v>0.97222222222222</v>
      </c>
      <c r="L471" s="3">
        <f t="shared" si="25"/>
        <v>284.97222222222223</v>
      </c>
      <c r="M471" t="s">
        <v>420</v>
      </c>
      <c r="N471" t="s">
        <v>420</v>
      </c>
    </row>
    <row r="472" spans="1:14" ht="12.75">
      <c r="A472" t="s">
        <v>392</v>
      </c>
      <c r="B472" s="1">
        <v>36809</v>
      </c>
      <c r="C472" s="2">
        <v>0.9751967592592593</v>
      </c>
      <c r="D472" t="s">
        <v>412</v>
      </c>
      <c r="E472">
        <v>0.676</v>
      </c>
      <c r="F472">
        <v>8.1163</v>
      </c>
      <c r="G472" t="s">
        <v>413</v>
      </c>
      <c r="H472">
        <v>1.675</v>
      </c>
      <c r="I472">
        <v>64.7527</v>
      </c>
      <c r="K472" s="2">
        <v>0.974305555555554</v>
      </c>
      <c r="L472" s="3">
        <f t="shared" si="25"/>
        <v>284.97430555555553</v>
      </c>
      <c r="M472">
        <f t="shared" si="23"/>
        <v>422.9508538434681</v>
      </c>
      <c r="N472">
        <f t="shared" si="24"/>
        <v>99.61175020571153</v>
      </c>
    </row>
    <row r="473" spans="1:14" ht="12.75">
      <c r="A473" t="s">
        <v>393</v>
      </c>
      <c r="B473" s="1">
        <v>36809</v>
      </c>
      <c r="C473" s="2">
        <v>0.9772800925925926</v>
      </c>
      <c r="D473" t="s">
        <v>412</v>
      </c>
      <c r="E473">
        <v>0.675</v>
      </c>
      <c r="F473">
        <v>9.1975</v>
      </c>
      <c r="G473" t="s">
        <v>413</v>
      </c>
      <c r="H473">
        <v>1.675</v>
      </c>
      <c r="I473">
        <v>67.8821</v>
      </c>
      <c r="K473" s="2">
        <v>0.976388888888887</v>
      </c>
      <c r="L473" s="3">
        <f t="shared" si="25"/>
        <v>284.9763888888889</v>
      </c>
      <c r="M473">
        <f t="shared" si="23"/>
        <v>479.29357936809845</v>
      </c>
      <c r="N473">
        <f t="shared" si="24"/>
        <v>103.4336373520216</v>
      </c>
    </row>
    <row r="474" spans="1:14" ht="12.75">
      <c r="A474" t="s">
        <v>394</v>
      </c>
      <c r="B474" s="1">
        <v>36809</v>
      </c>
      <c r="C474" s="2">
        <v>0.979363425925926</v>
      </c>
      <c r="D474" t="s">
        <v>412</v>
      </c>
      <c r="E474">
        <v>0.676</v>
      </c>
      <c r="F474">
        <v>8.153</v>
      </c>
      <c r="G474" t="s">
        <v>413</v>
      </c>
      <c r="H474">
        <v>1.675</v>
      </c>
      <c r="I474">
        <v>68.3406</v>
      </c>
      <c r="K474" s="2">
        <v>0.97847222222222</v>
      </c>
      <c r="L474" s="3">
        <f t="shared" si="25"/>
        <v>284.9784722222222</v>
      </c>
      <c r="M474">
        <f t="shared" si="23"/>
        <v>424.86333814494236</v>
      </c>
      <c r="N474">
        <f t="shared" si="24"/>
        <v>103.99359621205332</v>
      </c>
    </row>
    <row r="475" spans="1:14" ht="12.75">
      <c r="A475" t="s">
        <v>395</v>
      </c>
      <c r="B475" s="1">
        <v>36809</v>
      </c>
      <c r="C475" s="2">
        <v>0.9814583333333333</v>
      </c>
      <c r="D475" t="s">
        <v>412</v>
      </c>
      <c r="E475">
        <v>0.676</v>
      </c>
      <c r="F475">
        <v>8.9173</v>
      </c>
      <c r="G475" t="s">
        <v>413</v>
      </c>
      <c r="H475">
        <v>1.675</v>
      </c>
      <c r="I475">
        <v>65.3833</v>
      </c>
      <c r="K475" s="2">
        <v>0.980555555555554</v>
      </c>
      <c r="L475" s="3">
        <f t="shared" si="25"/>
        <v>284.98055555555555</v>
      </c>
      <c r="M475">
        <f t="shared" si="23"/>
        <v>464.6919962271426</v>
      </c>
      <c r="N475">
        <f t="shared" si="24"/>
        <v>100.38189209695685</v>
      </c>
    </row>
    <row r="476" spans="1:14" ht="12.75">
      <c r="A476" t="s">
        <v>396</v>
      </c>
      <c r="B476" s="1">
        <v>36809</v>
      </c>
      <c r="C476" s="2">
        <v>0.9835416666666666</v>
      </c>
      <c r="D476" t="s">
        <v>412</v>
      </c>
      <c r="E476">
        <v>0.676</v>
      </c>
      <c r="F476">
        <v>8.4378</v>
      </c>
      <c r="G476" t="s">
        <v>413</v>
      </c>
      <c r="H476">
        <v>1.673</v>
      </c>
      <c r="I476">
        <v>66.5608</v>
      </c>
      <c r="K476" s="2">
        <v>0.982638888888887</v>
      </c>
      <c r="L476" s="3">
        <f t="shared" si="25"/>
        <v>284.9826388888889</v>
      </c>
      <c r="M476">
        <f t="shared" si="23"/>
        <v>439.7046332146932</v>
      </c>
      <c r="N476">
        <f t="shared" si="24"/>
        <v>101.81995438198919</v>
      </c>
    </row>
    <row r="477" spans="1:14" ht="12.75">
      <c r="A477" t="s">
        <v>397</v>
      </c>
      <c r="B477" s="1">
        <v>36809</v>
      </c>
      <c r="C477" s="2">
        <v>0.985625</v>
      </c>
      <c r="D477" t="s">
        <v>412</v>
      </c>
      <c r="E477">
        <v>0.675</v>
      </c>
      <c r="F477">
        <v>9.0037</v>
      </c>
      <c r="G477" t="s">
        <v>413</v>
      </c>
      <c r="H477">
        <v>1.673</v>
      </c>
      <c r="I477">
        <v>67.3172</v>
      </c>
      <c r="K477" s="2">
        <v>0.98472222222222</v>
      </c>
      <c r="L477" s="3">
        <f t="shared" si="25"/>
        <v>284.9847222222222</v>
      </c>
      <c r="M477">
        <f t="shared" si="23"/>
        <v>469.1944115853817</v>
      </c>
      <c r="N477">
        <f t="shared" si="24"/>
        <v>102.74373384050165</v>
      </c>
    </row>
    <row r="478" spans="1:14" ht="12.75">
      <c r="A478" t="s">
        <v>398</v>
      </c>
      <c r="B478" s="1">
        <v>36809</v>
      </c>
      <c r="C478" s="2">
        <v>0.9877083333333333</v>
      </c>
      <c r="D478" t="s">
        <v>412</v>
      </c>
      <c r="E478">
        <v>0.676</v>
      </c>
      <c r="F478">
        <v>9.5326</v>
      </c>
      <c r="G478" t="s">
        <v>413</v>
      </c>
      <c r="H478">
        <v>1.673</v>
      </c>
      <c r="I478">
        <v>69.4526</v>
      </c>
      <c r="K478" s="2">
        <v>0.986805555555553</v>
      </c>
      <c r="L478" s="3">
        <f t="shared" si="25"/>
        <v>284.9868055555556</v>
      </c>
      <c r="M478">
        <f t="shared" si="23"/>
        <v>496.7560722679354</v>
      </c>
      <c r="N478">
        <f t="shared" si="24"/>
        <v>105.35166437422396</v>
      </c>
    </row>
    <row r="479" spans="1:14" ht="12.75">
      <c r="A479" t="s">
        <v>399</v>
      </c>
      <c r="B479" s="1">
        <v>36809</v>
      </c>
      <c r="C479" s="2">
        <v>0.9897916666666666</v>
      </c>
      <c r="D479" t="s">
        <v>412</v>
      </c>
      <c r="E479">
        <v>0.675</v>
      </c>
      <c r="F479">
        <v>9.4428</v>
      </c>
      <c r="G479" t="s">
        <v>413</v>
      </c>
      <c r="H479">
        <v>1.671</v>
      </c>
      <c r="I479">
        <v>65.1318</v>
      </c>
      <c r="K479" s="2">
        <v>0.988888888888886</v>
      </c>
      <c r="L479" s="3">
        <f t="shared" si="25"/>
        <v>284.9888888888889</v>
      </c>
      <c r="M479">
        <f t="shared" si="23"/>
        <v>492.0764785275433</v>
      </c>
      <c r="N479">
        <f t="shared" si="24"/>
        <v>100.0747390908544</v>
      </c>
    </row>
    <row r="480" spans="1:14" ht="12.75">
      <c r="A480" t="s">
        <v>420</v>
      </c>
      <c r="B480" s="1">
        <v>36809</v>
      </c>
      <c r="C480">
        <f>AVERAGE(C479,C482)</f>
        <v>0.9929224537037036</v>
      </c>
      <c r="D480" t="s">
        <v>412</v>
      </c>
      <c r="E480" t="s">
        <v>420</v>
      </c>
      <c r="F480" t="s">
        <v>420</v>
      </c>
      <c r="G480" t="s">
        <v>413</v>
      </c>
      <c r="H480" t="s">
        <v>420</v>
      </c>
      <c r="I480" t="s">
        <v>420</v>
      </c>
      <c r="K480" s="2">
        <v>0.990972222222219</v>
      </c>
      <c r="L480" s="3">
        <f t="shared" si="25"/>
        <v>284.99097222222224</v>
      </c>
      <c r="M480" t="s">
        <v>420</v>
      </c>
      <c r="N480" t="s">
        <v>420</v>
      </c>
    </row>
    <row r="481" spans="1:14" ht="12.75">
      <c r="A481" t="s">
        <v>420</v>
      </c>
      <c r="B481" s="1">
        <v>36809</v>
      </c>
      <c r="C481">
        <f>AVERAGE(C480,C482)</f>
        <v>0.994487847222222</v>
      </c>
      <c r="D481" t="s">
        <v>412</v>
      </c>
      <c r="E481" t="s">
        <v>420</v>
      </c>
      <c r="F481" t="s">
        <v>420</v>
      </c>
      <c r="G481" t="s">
        <v>413</v>
      </c>
      <c r="H481" t="s">
        <v>420</v>
      </c>
      <c r="I481" t="s">
        <v>420</v>
      </c>
      <c r="K481" s="2">
        <v>0.993055555555554</v>
      </c>
      <c r="L481" s="3">
        <f t="shared" si="25"/>
        <v>284.99305555555554</v>
      </c>
      <c r="M481" t="s">
        <v>420</v>
      </c>
      <c r="N481" t="s">
        <v>420</v>
      </c>
    </row>
    <row r="482" spans="1:14" ht="12.75">
      <c r="A482" t="s">
        <v>400</v>
      </c>
      <c r="B482" s="1">
        <v>36809</v>
      </c>
      <c r="C482" s="2">
        <v>0.9960532407407406</v>
      </c>
      <c r="D482" t="s">
        <v>412</v>
      </c>
      <c r="E482">
        <v>0.675</v>
      </c>
      <c r="F482">
        <v>9.2076</v>
      </c>
      <c r="G482" t="s">
        <v>413</v>
      </c>
      <c r="H482">
        <v>1.673</v>
      </c>
      <c r="I482">
        <v>66.3999</v>
      </c>
      <c r="K482" s="2">
        <v>0.995138888888887</v>
      </c>
      <c r="L482" s="3">
        <f t="shared" si="25"/>
        <v>284.9951388888889</v>
      </c>
      <c r="M482">
        <f t="shared" si="23"/>
        <v>479.81990338567033</v>
      </c>
      <c r="N482">
        <f t="shared" si="24"/>
        <v>101.62344973514269</v>
      </c>
    </row>
    <row r="483" spans="1:14" ht="12.75">
      <c r="A483" t="s">
        <v>401</v>
      </c>
      <c r="B483" s="1">
        <v>36809</v>
      </c>
      <c r="C483" s="2">
        <v>0.9981365740740741</v>
      </c>
      <c r="D483" t="s">
        <v>412</v>
      </c>
      <c r="E483">
        <v>0.676</v>
      </c>
      <c r="F483">
        <v>8.3224</v>
      </c>
      <c r="G483" t="s">
        <v>413</v>
      </c>
      <c r="H483">
        <v>1.673</v>
      </c>
      <c r="I483">
        <v>66.1595</v>
      </c>
      <c r="K483" s="2">
        <v>0.99722222222222</v>
      </c>
      <c r="L483" s="3">
        <f t="shared" si="25"/>
        <v>284.9972222222222</v>
      </c>
      <c r="M483">
        <f t="shared" si="23"/>
        <v>433.69099047926744</v>
      </c>
      <c r="N483">
        <f t="shared" si="24"/>
        <v>101.32985298497562</v>
      </c>
    </row>
    <row r="484" spans="1:14" ht="12.75">
      <c r="A484" t="s">
        <v>402</v>
      </c>
      <c r="B484" s="1">
        <v>36809</v>
      </c>
      <c r="C484" s="2">
        <v>0.0002199074074074074</v>
      </c>
      <c r="D484" t="s">
        <v>412</v>
      </c>
      <c r="E484">
        <v>0.676</v>
      </c>
      <c r="F484">
        <v>9.5509</v>
      </c>
      <c r="G484" t="s">
        <v>413</v>
      </c>
      <c r="H484">
        <v>1.675</v>
      </c>
      <c r="I484">
        <v>67.0889</v>
      </c>
      <c r="K484" s="2">
        <v>0.999305555555553</v>
      </c>
      <c r="L484" s="3">
        <f t="shared" si="25"/>
        <v>284.99930555555557</v>
      </c>
      <c r="M484">
        <f t="shared" si="23"/>
        <v>497.709708854229</v>
      </c>
      <c r="N484">
        <f t="shared" si="24"/>
        <v>102.4649146305884</v>
      </c>
    </row>
    <row r="485" ht="12.75">
      <c r="K48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