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<sst xmlns="http://schemas.openxmlformats.org/spreadsheetml/2006/main" count="1892" uniqueCount="430">
  <si>
    <t>c:\data\co\001009\fld671</t>
  </si>
  <si>
    <t>c:\data\co\001009\fld672</t>
  </si>
  <si>
    <t>c:\data\co\001009\fld673</t>
  </si>
  <si>
    <t>c:\data\co\001009\fld674</t>
  </si>
  <si>
    <t>c:\data\co\001009\fld675</t>
  </si>
  <si>
    <t>c:\data\co\001009\fld676</t>
  </si>
  <si>
    <t>c:\data\co\001009\fld677</t>
  </si>
  <si>
    <t>c:\data\co\001009\fld678</t>
  </si>
  <si>
    <t>c:\data\co\001009\fld679</t>
  </si>
  <si>
    <t>c:\data\co\001009\fld680</t>
  </si>
  <si>
    <t>c:\data\co\001009\fld681</t>
  </si>
  <si>
    <t>c:\data\co\001009\fld682</t>
  </si>
  <si>
    <t>c:\data\co\001009\fld683</t>
  </si>
  <si>
    <t>c:\data\co\001009\fld684</t>
  </si>
  <si>
    <t>c:\data\co\001009\fld685</t>
  </si>
  <si>
    <t>c:\data\co\001009\fld686</t>
  </si>
  <si>
    <t>c:\data\co\001009\fld687</t>
  </si>
  <si>
    <t>c:\data\co\001009\fld688</t>
  </si>
  <si>
    <t>c:\data\co\001009\fld689</t>
  </si>
  <si>
    <t>c:\data\co\001009\fld690</t>
  </si>
  <si>
    <t>c:\data\co\001009\fld691</t>
  </si>
  <si>
    <t>c:\data\co\001009\fld692</t>
  </si>
  <si>
    <t>c:\data\co\001009\fld693</t>
  </si>
  <si>
    <t>c:\data\co\001009\fld694</t>
  </si>
  <si>
    <t>c:\data\co\001009\fld695</t>
  </si>
  <si>
    <t>c:\data\co\001009\fld696</t>
  </si>
  <si>
    <t>c:\data\co\001009\fld697</t>
  </si>
  <si>
    <t>c:\data\co\001009\fld698</t>
  </si>
  <si>
    <t>c:\data\co\001009\fld699</t>
  </si>
  <si>
    <t>c:\data\co\001009\fld700</t>
  </si>
  <si>
    <t>c:\data\co\001009\fld701</t>
  </si>
  <si>
    <t>c:\data\co\001009\fld702</t>
  </si>
  <si>
    <t>c:\data\co\001009\fld703</t>
  </si>
  <si>
    <t>c:\data\co\001009\fld704</t>
  </si>
  <si>
    <t>c:\data\co\001009\fld705</t>
  </si>
  <si>
    <t>c:\data\co\001009\fld706</t>
  </si>
  <si>
    <t>c:\data\co\001009\fld707</t>
  </si>
  <si>
    <t>c:\data\co\001009\fld708</t>
  </si>
  <si>
    <t>c:\data\co\001009\fld709</t>
  </si>
  <si>
    <t>c:\data\co\001009\fld710</t>
  </si>
  <si>
    <t>c:\data\co\001009\fld711</t>
  </si>
  <si>
    <t>c:\data\co\001009\fld712</t>
  </si>
  <si>
    <t>c:\data\co\001009\fld713</t>
  </si>
  <si>
    <t>c:\data\co\001009\fld714</t>
  </si>
  <si>
    <t>c:\data\co\001009\fld715</t>
  </si>
  <si>
    <t>c:\data\co\001009\fld716</t>
  </si>
  <si>
    <t>c:\data\co\001009\fld717</t>
  </si>
  <si>
    <t>c:\data\co\001009\fld718</t>
  </si>
  <si>
    <t>c:\data\co\001009\fld719</t>
  </si>
  <si>
    <t>c:\data\co\001009\fld720</t>
  </si>
  <si>
    <t>c:\data\co\001009\fld721</t>
  </si>
  <si>
    <t>c:\data\co\001009\fld722</t>
  </si>
  <si>
    <t>c:\data\co\001009\fld723</t>
  </si>
  <si>
    <t>c:\data\co\001009\fld724</t>
  </si>
  <si>
    <t>c:\data\co\001009\fld725</t>
  </si>
  <si>
    <t>c:\data\co\001009\fld726</t>
  </si>
  <si>
    <t>c:\data\co\001009\fld727</t>
  </si>
  <si>
    <t>c:\data\co\001009\fld728</t>
  </si>
  <si>
    <t>c:\data\co\001009\fld729</t>
  </si>
  <si>
    <t>c:\data\co\001009\fld730</t>
  </si>
  <si>
    <t>c:\data\co\001009\fld731</t>
  </si>
  <si>
    <t>c:\data\co\001009\fld732</t>
  </si>
  <si>
    <t>c:\data\co\001009\fld733</t>
  </si>
  <si>
    <t>c:\data\co\001009\fld734</t>
  </si>
  <si>
    <t>c:\data\co\001009\fld735</t>
  </si>
  <si>
    <t>c:\data\co\001009\fld736</t>
  </si>
  <si>
    <t>c:\data\co\001009\fld737</t>
  </si>
  <si>
    <t>c:\data\co\001009\fld738</t>
  </si>
  <si>
    <t>c:\data\co\001009\fld739</t>
  </si>
  <si>
    <t>c:\data\co\001009\fld740</t>
  </si>
  <si>
    <t>c:\data\co\001009\fld741</t>
  </si>
  <si>
    <t>c:\data\co\001009\fld742</t>
  </si>
  <si>
    <t>c:\data\co\001009\fld743</t>
  </si>
  <si>
    <t>c:\data\co\001009\fld744</t>
  </si>
  <si>
    <t>c:\data\co\001009\fld745</t>
  </si>
  <si>
    <t>c:\data\co\001009\fld746</t>
  </si>
  <si>
    <t>c:\data\co\001009\fld747</t>
  </si>
  <si>
    <t>c:\data\co\001009\fld748</t>
  </si>
  <si>
    <t>c:\data\co\001009\fld749</t>
  </si>
  <si>
    <t>c:\data\co\001009\fld750</t>
  </si>
  <si>
    <t>c:\data\co\001009\fld751</t>
  </si>
  <si>
    <t>c:\data\co\001009\fld752</t>
  </si>
  <si>
    <t>c:\data\co\001009\fld753</t>
  </si>
  <si>
    <t>c:\data\co\001009\fld754</t>
  </si>
  <si>
    <t>c:\data\co\001009\fld755</t>
  </si>
  <si>
    <t>c:\data\co\001009\fld756</t>
  </si>
  <si>
    <t>c:\data\co\001009\fld757</t>
  </si>
  <si>
    <t>c:\data\co\001009\fld758</t>
  </si>
  <si>
    <t>c:\data\co\001009\fld759</t>
  </si>
  <si>
    <t>c:\data\co\001009\fld760</t>
  </si>
  <si>
    <t>c:\data\co\001009\fld761</t>
  </si>
  <si>
    <t>c:\data\co\001009\fld762</t>
  </si>
  <si>
    <t>c:\data\co\001009\fld763</t>
  </si>
  <si>
    <t>c:\data\co\001009\fld764</t>
  </si>
  <si>
    <t>c:\data\co\001009\fld765</t>
  </si>
  <si>
    <t>c:\data\co\001009\fld766</t>
  </si>
  <si>
    <t>c:\data\co\001009\fld767</t>
  </si>
  <si>
    <t>c:\data\co\001009\fld768</t>
  </si>
  <si>
    <t>c:\data\co\001009\fld769</t>
  </si>
  <si>
    <t>c:\data\co\001009\fld770</t>
  </si>
  <si>
    <t>c:\data\co\001009\fld771</t>
  </si>
  <si>
    <t>c:\data\co\001009\fld772</t>
  </si>
  <si>
    <t>c:\data\co\001009\fld773</t>
  </si>
  <si>
    <t>c:\data\co\001009\fld774</t>
  </si>
  <si>
    <t>c:\data\co\001009\fld775</t>
  </si>
  <si>
    <t>c:\data\co\001009\fld776</t>
  </si>
  <si>
    <t>c:\data\co\001009\fld777</t>
  </si>
  <si>
    <t>c:\data\co\001009\fld778</t>
  </si>
  <si>
    <t>c:\data\co\001009\fld779</t>
  </si>
  <si>
    <t>c:\data\co\001009\fld780</t>
  </si>
  <si>
    <t>c:\data\co\001009\fld781</t>
  </si>
  <si>
    <t>c:\data\co\001009\fld782</t>
  </si>
  <si>
    <t>c:\data\co\001009\fld783</t>
  </si>
  <si>
    <t>c:\data\co\001009\fld784</t>
  </si>
  <si>
    <t>c:\data\co\001009\fld785</t>
  </si>
  <si>
    <t>c:\data\co\001009\fld786</t>
  </si>
  <si>
    <t>c:\data\co\001009\fld787</t>
  </si>
  <si>
    <t>c:\data\co\001009\fld788</t>
  </si>
  <si>
    <t>c:\data\co\001009\fld789</t>
  </si>
  <si>
    <t>c:\data\co\001009\fld790</t>
  </si>
  <si>
    <t>c:\data\co\001009\fld791</t>
  </si>
  <si>
    <t>c:\data\co\001009\fld792</t>
  </si>
  <si>
    <t>c:\data\co\001009\fld793</t>
  </si>
  <si>
    <t>c:\data\co\001009\fld794</t>
  </si>
  <si>
    <t>c:\data\co\001009\fld795</t>
  </si>
  <si>
    <t>c:\data\co\001009\fld796</t>
  </si>
  <si>
    <t>c:\data\co\001009\fld797</t>
  </si>
  <si>
    <t>c:\data\co\001009\fld798</t>
  </si>
  <si>
    <t>c:\data\co\001009\fld799</t>
  </si>
  <si>
    <t>c:\data\co\001009\fld800</t>
  </si>
  <si>
    <t>c:\data\co\001009\fld801</t>
  </si>
  <si>
    <t>c:\data\co\001009\fld802</t>
  </si>
  <si>
    <t>c:\data\co\001009\fld803</t>
  </si>
  <si>
    <t>c:\data\co\001009\fld804</t>
  </si>
  <si>
    <t>c:\data\co\001009\fld805</t>
  </si>
  <si>
    <t>c:\data\co\001009\fld806</t>
  </si>
  <si>
    <t>c:\data\co\001009\fld807</t>
  </si>
  <si>
    <t>c:\data\co\001009\fld808</t>
  </si>
  <si>
    <t>c:\data\co\001009\fld809</t>
  </si>
  <si>
    <t>c:\data\co\001009\fld810</t>
  </si>
  <si>
    <t>c:\data\co\001009\fld811</t>
  </si>
  <si>
    <t>c:\data\co\001009\fld812</t>
  </si>
  <si>
    <t>c:\data\co\001009\fld813</t>
  </si>
  <si>
    <t>c:\data\co\001009\fld814</t>
  </si>
  <si>
    <t>c:\data\co\001009\fld815</t>
  </si>
  <si>
    <t>c:\data\co\001009\fld816</t>
  </si>
  <si>
    <t>c:\data\co\001009\fld817</t>
  </si>
  <si>
    <t>c:\data\co\001009\fld818</t>
  </si>
  <si>
    <t>c:\data\co\001009\fld819</t>
  </si>
  <si>
    <t>c:\data\co\001009\fld820</t>
  </si>
  <si>
    <t>c:\data\co\001009\fld821</t>
  </si>
  <si>
    <t>c:\data\co\001009\fld822</t>
  </si>
  <si>
    <t>c:\data\co\001009\fld823</t>
  </si>
  <si>
    <t>c:\data\co\001009\fld824</t>
  </si>
  <si>
    <t>c:\data\co\001009\fld825</t>
  </si>
  <si>
    <t>c:\data\co\001009\fld826</t>
  </si>
  <si>
    <t>c:\data\co\001009\fld827</t>
  </si>
  <si>
    <t>c:\data\co\001009\fld828</t>
  </si>
  <si>
    <t>c:\data\co\001009\fld829</t>
  </si>
  <si>
    <t>c:\data\co\001009\fld830</t>
  </si>
  <si>
    <t>c:\data\co\001009\fld831</t>
  </si>
  <si>
    <t>c:\data\co\001009\fld832</t>
  </si>
  <si>
    <t>c:\data\co\001009\fld833</t>
  </si>
  <si>
    <t>c:\data\co\001009\fld834</t>
  </si>
  <si>
    <t>c:\data\co\001009\fld835</t>
  </si>
  <si>
    <t>c:\data\co\001009\fld836</t>
  </si>
  <si>
    <t>c:\data\co\001009\fld837</t>
  </si>
  <si>
    <t>c:\data\co\001009\fld838</t>
  </si>
  <si>
    <t>c:\data\co\001009\fld839</t>
  </si>
  <si>
    <t>c:\data\co\001009\fld840</t>
  </si>
  <si>
    <t>c:\data\co\001009\fld841</t>
  </si>
  <si>
    <t>c:\data\co\001009\fld842</t>
  </si>
  <si>
    <t>c:\data\co\001009\fld843</t>
  </si>
  <si>
    <t>c:\data\co\001009\fld844</t>
  </si>
  <si>
    <t>c:\data\co\001009\fld845</t>
  </si>
  <si>
    <t>c:\data\co\001009\fld846</t>
  </si>
  <si>
    <t>c:\data\co\001009\fld847</t>
  </si>
  <si>
    <t>c:\data\co\001009\fld848</t>
  </si>
  <si>
    <t>c:\data\co\001009\fld849</t>
  </si>
  <si>
    <t>c:\data\co\001009\fld850</t>
  </si>
  <si>
    <t>c:\data\co\001009\fld851</t>
  </si>
  <si>
    <t>c:\data\co\001009\fld852</t>
  </si>
  <si>
    <t>c:\data\co\001009\fld853</t>
  </si>
  <si>
    <t>c:\data\co\001009\fld854</t>
  </si>
  <si>
    <t>c:\data\co\001009\fld855</t>
  </si>
  <si>
    <t>c:\data\co\001009\fld856</t>
  </si>
  <si>
    <t>c:\data\co\001009\fld857</t>
  </si>
  <si>
    <t>c:\data\co\001009\fld858</t>
  </si>
  <si>
    <t>c:\data\co\001009\fld859</t>
  </si>
  <si>
    <t>c:\data\co\001009\fld860</t>
  </si>
  <si>
    <t>c:\data\co\001009\fld861</t>
  </si>
  <si>
    <t>c:\data\co\001009\fld862</t>
  </si>
  <si>
    <t>c:\data\co\001009\fld863</t>
  </si>
  <si>
    <t>c:\data\co\001009\fld864</t>
  </si>
  <si>
    <t>c:\data\co\001009\fld865</t>
  </si>
  <si>
    <t>c:\data\co\001009\fld866</t>
  </si>
  <si>
    <t>c:\data\co\001009\fld867</t>
  </si>
  <si>
    <t>c:\data\co\001009\fld868</t>
  </si>
  <si>
    <t>c:\data\co\001009\fld869</t>
  </si>
  <si>
    <t>c:\data\co\001009\fld870</t>
  </si>
  <si>
    <t>c:\data\co\001009\fld871</t>
  </si>
  <si>
    <t>c:\data\co\001009\fld872</t>
  </si>
  <si>
    <t>c:\data\co\001009\fld873</t>
  </si>
  <si>
    <t>c:\data\co\001009\fld874</t>
  </si>
  <si>
    <t>c:\data\co\001009\fld875</t>
  </si>
  <si>
    <t>c:\data\co\001009\fld876</t>
  </si>
  <si>
    <t>c:\data\co\001009\fld877</t>
  </si>
  <si>
    <t>c:\data\co\001009\fld878</t>
  </si>
  <si>
    <t>c:\data\co\001009\fld879</t>
  </si>
  <si>
    <t>c:\data\co\001009\fld880</t>
  </si>
  <si>
    <t>c:\data\co\001009\fld881</t>
  </si>
  <si>
    <t>c:\data\co\001009\fld882</t>
  </si>
  <si>
    <t>c:\data\co\001009\fld883</t>
  </si>
  <si>
    <t>c:\data\co\001009\fld884</t>
  </si>
  <si>
    <t>c:\data\co\001009\fld885</t>
  </si>
  <si>
    <t>c:\data\co\001009\fld886</t>
  </si>
  <si>
    <t>c:\data\co\001009\fld887</t>
  </si>
  <si>
    <t>c:\data\co\001009\fld888</t>
  </si>
  <si>
    <t>c:\data\co\001009\fld889</t>
  </si>
  <si>
    <t>c:\data\co\001009\fld890</t>
  </si>
  <si>
    <t>c:\data\co\001009\fld891</t>
  </si>
  <si>
    <t>c:\data\co\001009\fld892</t>
  </si>
  <si>
    <t>c:\data\co\001009\fld893</t>
  </si>
  <si>
    <t>c:\data\co\001009\fld894</t>
  </si>
  <si>
    <t>c:\data\co\001009\fld895</t>
  </si>
  <si>
    <t>c:\data\co\001009\fld896</t>
  </si>
  <si>
    <t>c:\data\co\001009\fld897</t>
  </si>
  <si>
    <t>c:\data\co\001009\fld898</t>
  </si>
  <si>
    <t>c:\data\co\001009\fld899</t>
  </si>
  <si>
    <t>c:\data\co\001009\fld900</t>
  </si>
  <si>
    <t>c:\data\co\001009\fld901</t>
  </si>
  <si>
    <t>c:\data\co\001009\fld902</t>
  </si>
  <si>
    <t>c:\data\co\001009\fld903</t>
  </si>
  <si>
    <t>c:\data\co\001009\fld904</t>
  </si>
  <si>
    <t>c:\data\co\001009\fld905</t>
  </si>
  <si>
    <t>c:\data\co\001009\fld906</t>
  </si>
  <si>
    <t>c:\data\co\001009\fld907</t>
  </si>
  <si>
    <t>c:\data\co\001009\fld908</t>
  </si>
  <si>
    <t>c:\data\co\001009\fld909</t>
  </si>
  <si>
    <t>c:\data\co\001009\fld910</t>
  </si>
  <si>
    <t>c:\data\co\001009\fld911</t>
  </si>
  <si>
    <t>c:\data\co\001009\fld912</t>
  </si>
  <si>
    <t>c:\data\co\001009\fld913</t>
  </si>
  <si>
    <t>c:\data\co\001009\fld914</t>
  </si>
  <si>
    <t>c:\data\co\001009\fld915</t>
  </si>
  <si>
    <t>c:\data\co\001009\fld916</t>
  </si>
  <si>
    <t>c:\data\co\001009\fld917</t>
  </si>
  <si>
    <t>c:\data\co\001009\fld918</t>
  </si>
  <si>
    <t>c:\data\co\001009\fld919</t>
  </si>
  <si>
    <t>c:\data\co\001009\fld920</t>
  </si>
  <si>
    <t>c:\data\co\001009\fld921</t>
  </si>
  <si>
    <t>c:\data\co\001009\fld922</t>
  </si>
  <si>
    <t>c:\data\co\001009\fld923</t>
  </si>
  <si>
    <t>c:\data\co\001009\fld924</t>
  </si>
  <si>
    <t>c:\data\co\001009\fld925</t>
  </si>
  <si>
    <t>c:\data\co\001009\fld926</t>
  </si>
  <si>
    <t>c:\data\co\001009\fld927</t>
  </si>
  <si>
    <t>c:\data\co\001009\fld928</t>
  </si>
  <si>
    <t>c:\data\co\001009\fld929</t>
  </si>
  <si>
    <t>c:\data\co\001009\fld930</t>
  </si>
  <si>
    <t>c:\data\co\001009\fld931</t>
  </si>
  <si>
    <t>c:\data\co\001009\fld932</t>
  </si>
  <si>
    <t>c:\data\co\001009\fld933</t>
  </si>
  <si>
    <t>c:\data\co\001009\fld934</t>
  </si>
  <si>
    <t>c:\data\co\001009\fld935</t>
  </si>
  <si>
    <t>c:\data\co\001009\fld936</t>
  </si>
  <si>
    <t>c:\data\co\001009\fld937</t>
  </si>
  <si>
    <t>c:\data\co\001009\fld938</t>
  </si>
  <si>
    <t>c:\data\co\001009\fld939</t>
  </si>
  <si>
    <t>c:\data\co\001009\fld940</t>
  </si>
  <si>
    <t>c:\data\co\001009\fld941</t>
  </si>
  <si>
    <t>c:\data\co\001009\fld942</t>
  </si>
  <si>
    <t>c:\data\co\001009\fld943</t>
  </si>
  <si>
    <t>c:\data\co\001009\fld944</t>
  </si>
  <si>
    <t>c:\data\co\001009\fld945</t>
  </si>
  <si>
    <t>c:\data\co\001009\fld946</t>
  </si>
  <si>
    <t>c:\data\co\001009\fld947</t>
  </si>
  <si>
    <t>c:\data\co\001009\fld948</t>
  </si>
  <si>
    <t>c:\data\co\001009\fld949</t>
  </si>
  <si>
    <t>c:\data\co\001009\fld950</t>
  </si>
  <si>
    <t>c:\data\co\001009\fld951</t>
  </si>
  <si>
    <t>c:\data\co\001009\fld952</t>
  </si>
  <si>
    <t>c:\data\co\001009\fld953</t>
  </si>
  <si>
    <t>c:\data\co\001009\fld954</t>
  </si>
  <si>
    <t>c:\data\co\001009\fld955</t>
  </si>
  <si>
    <t>c:\data\co\001009\fld956</t>
  </si>
  <si>
    <t>c:\data\co\001009\fld957</t>
  </si>
  <si>
    <t>c:\data\co\001009\fld958</t>
  </si>
  <si>
    <t>c:\data\co\001009\fld959</t>
  </si>
  <si>
    <t>c:\data\co\001009\fld960</t>
  </si>
  <si>
    <t>c:\data\co\001009\fld961</t>
  </si>
  <si>
    <t>c:\data\co\001009\fld962</t>
  </si>
  <si>
    <t>c:\data\co\001009\fld963</t>
  </si>
  <si>
    <t>c:\data\co\001009\fld964</t>
  </si>
  <si>
    <t>c:\data\co\001009\fld965</t>
  </si>
  <si>
    <t>c:\data\co\001009\fld966</t>
  </si>
  <si>
    <t>c:\data\co\001009\fld967</t>
  </si>
  <si>
    <t>c:\data\co\001009\fld968</t>
  </si>
  <si>
    <t>c:\data\co\001009\fld969</t>
  </si>
  <si>
    <t>c:\data\co\001009\fld970</t>
  </si>
  <si>
    <t>c:\data\co\001009\fld971</t>
  </si>
  <si>
    <t>c:\data\co\001009\fld972</t>
  </si>
  <si>
    <t>c:\data\co\001009\fld973</t>
  </si>
  <si>
    <t>c:\data\co\001009\fld974</t>
  </si>
  <si>
    <t>c:\data\co\001009\fld975</t>
  </si>
  <si>
    <t>c:\data\co\001009\fld976</t>
  </si>
  <si>
    <t>c:\data\co\001009\fld977</t>
  </si>
  <si>
    <t>c:\data\co\001009\fld978</t>
  </si>
  <si>
    <t>c:\data\co\001009\fld979</t>
  </si>
  <si>
    <t>c:\data\co\001009\fld980</t>
  </si>
  <si>
    <t>c:\data\co\001009\fld981</t>
  </si>
  <si>
    <t>c:\data\co\001009\fld982</t>
  </si>
  <si>
    <t>c:\data\co\001009\fld983</t>
  </si>
  <si>
    <t>c:\data\co\001009\fld984</t>
  </si>
  <si>
    <t>c:\data\co\001009\fld985</t>
  </si>
  <si>
    <t>c:\data\co\001009\fld986</t>
  </si>
  <si>
    <t>c:\data\co\001009\fld987</t>
  </si>
  <si>
    <t>c:\data\co\001009\fld988</t>
  </si>
  <si>
    <t>c:\data\co\001009\fld989</t>
  </si>
  <si>
    <t>c:\data\co\001009\fld990</t>
  </si>
  <si>
    <t>c:\data\co\001009\fld991</t>
  </si>
  <si>
    <t>c:\data\co\001009\fld992</t>
  </si>
  <si>
    <t>c:\data\co\001009\fld993</t>
  </si>
  <si>
    <t>c:\data\co\001009\fld994</t>
  </si>
  <si>
    <t>c:\data\co\001009\fld995</t>
  </si>
  <si>
    <t>c:\data\co\001009\fld996</t>
  </si>
  <si>
    <t>c:\data\co\001009\fld997</t>
  </si>
  <si>
    <t>c:\data\co\001009\fld998</t>
  </si>
  <si>
    <t>c:\data\co\001009\fld999</t>
  </si>
  <si>
    <t>c:\data\co\001009\fld1000</t>
  </si>
  <si>
    <t>c:\data\co\001009\fld1001</t>
  </si>
  <si>
    <t>c:\data\co\001009\fld1002</t>
  </si>
  <si>
    <t>c:\data\co\001009\fld1003</t>
  </si>
  <si>
    <t>c:\data\co\001009\fld1004</t>
  </si>
  <si>
    <t>c:\data\co\001009\fld1005</t>
  </si>
  <si>
    <t>c:\data\co\001009\fld1006</t>
  </si>
  <si>
    <t>c:\data\co\001009\fld1007</t>
  </si>
  <si>
    <t>c:\data\co\001009\fld1008</t>
  </si>
  <si>
    <t>c:\data\co\001009\fld1009</t>
  </si>
  <si>
    <t>c:\data\co\001009\fld1010</t>
  </si>
  <si>
    <t>c:\data\co\001009\fld1011</t>
  </si>
  <si>
    <t>c:\data\co\001009\fld1012</t>
  </si>
  <si>
    <t>c:\data\co\001009\fld1013</t>
  </si>
  <si>
    <t>c:\data\co\001009\fld1014</t>
  </si>
  <si>
    <t>c:\data\co\001009\fld1015</t>
  </si>
  <si>
    <t>c:\data\co\001009\fld1016</t>
  </si>
  <si>
    <t>c:\data\co\001009\fld1017</t>
  </si>
  <si>
    <t>c:\data\co\001009\fld1018</t>
  </si>
  <si>
    <t>c:\data\co\001009\fld1019</t>
  </si>
  <si>
    <t>c:\data\co\001009\fld1020</t>
  </si>
  <si>
    <t>c:\data\co\001009\fld1021</t>
  </si>
  <si>
    <t>c:\data\co\001009\fld1022</t>
  </si>
  <si>
    <t>c:\data\co\001009\fld1023</t>
  </si>
  <si>
    <t>c:\data\co\001009\fld1024</t>
  </si>
  <si>
    <t>c:\data\co\001009\fld1025</t>
  </si>
  <si>
    <t>c:\data\co\001009\fld1026</t>
  </si>
  <si>
    <t>c:\data\co\001009\fld1027</t>
  </si>
  <si>
    <t>c:\data\co\001009\fld1028</t>
  </si>
  <si>
    <t>c:\data\co\001009\fld1029</t>
  </si>
  <si>
    <t>c:\data\co\001009\fld1030</t>
  </si>
  <si>
    <t>c:\data\co\001009\fld1031</t>
  </si>
  <si>
    <t>c:\data\co\001009\fld1032</t>
  </si>
  <si>
    <t>c:\data\co\001009\fld1033</t>
  </si>
  <si>
    <t>c:\data\co\001009\fld1034</t>
  </si>
  <si>
    <t>c:\data\co\001009\fld1035</t>
  </si>
  <si>
    <t>c:\data\co\001009\fld1036</t>
  </si>
  <si>
    <t>c:\data\co\001009\fld1037</t>
  </si>
  <si>
    <t>c:\data\co\001009\fld1038</t>
  </si>
  <si>
    <t>c:\data\co\001009\fld1039</t>
  </si>
  <si>
    <t>c:\data\co\001009\fld1040</t>
  </si>
  <si>
    <t>c:\data\co\001009\fld1041</t>
  </si>
  <si>
    <t>c:\data\co\001009\fld1042</t>
  </si>
  <si>
    <t>c:\data\co\001009\fld1043</t>
  </si>
  <si>
    <t>c:\data\co\001009\fld1044</t>
  </si>
  <si>
    <t>c:\data\co\001009\fld1045</t>
  </si>
  <si>
    <t>c:\data\co\001009\fld1046</t>
  </si>
  <si>
    <t>c:\data\co\001009\fld1047</t>
  </si>
  <si>
    <t>c:\data\co\001009\fld1048</t>
  </si>
  <si>
    <t>c:\data\co\001009\fld1049</t>
  </si>
  <si>
    <t>c:\data\co\001009\fld1050</t>
  </si>
  <si>
    <t>c:\data\co\001009\fld1051</t>
  </si>
  <si>
    <t>c:\data\co\001009\fld1052</t>
  </si>
  <si>
    <t>c:\data\co\001009\fld1053</t>
  </si>
  <si>
    <t>c:\data\co\001009\fld1054</t>
  </si>
  <si>
    <t>c:\data\co\001009\fld1055</t>
  </si>
  <si>
    <t>c:\data\co\001009\fld1056</t>
  </si>
  <si>
    <t>c:\data\co\001009\fld1057</t>
  </si>
  <si>
    <t>c:\data\co\001009\fld1058</t>
  </si>
  <si>
    <t>c:\data\co\001009\fld1059</t>
  </si>
  <si>
    <t>c:\data\co\001009\fld1060</t>
  </si>
  <si>
    <t>c:\data\co\001009\fld1061</t>
  </si>
  <si>
    <t>c:\data\co\001009\fld1062</t>
  </si>
  <si>
    <t>c:\data\co\001009\fld1063</t>
  </si>
  <si>
    <t>c:\data\co\001009\fld1064</t>
  </si>
  <si>
    <t>c:\data\co\001009\fld1065</t>
  </si>
  <si>
    <t>c:\data\co\001009\fld1066</t>
  </si>
  <si>
    <t>c:\data\co\001009\fld1067</t>
  </si>
  <si>
    <t>c:\data\co\001009\fld1068</t>
  </si>
  <si>
    <t>c:\data\co\001009\fld1069</t>
  </si>
  <si>
    <t>c:\data\co\001009\fld1070</t>
  </si>
  <si>
    <t>c:\data\co\001009\fld1071</t>
  </si>
  <si>
    <t>c:\data\co\001009\fld1072</t>
  </si>
  <si>
    <t>c:\data\co\001009\fld1073</t>
  </si>
  <si>
    <t>c:\data\co\001009\fld1074</t>
  </si>
  <si>
    <t>c:\data\co\001009\fld1075</t>
  </si>
  <si>
    <t>c:\data\co\001009\fld1076</t>
  </si>
  <si>
    <t>c:\data\co\001009\fld1077</t>
  </si>
  <si>
    <t>c:\data\co\001009\fld1078</t>
  </si>
  <si>
    <t>c:\data\co\001009\fld1079</t>
  </si>
  <si>
    <t>c:\data\co\001009\fld1080</t>
  </si>
  <si>
    <t>c:\data\co\001009\fld1081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</si>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</sst>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B466">
      <selection activeCell="B481" sqref="B481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411</v>
      </c>
      <c r="B3" t="s">
        <v>412</v>
      </c>
      <c r="C3" t="s">
        <v>413</v>
      </c>
      <c r="E3" t="s">
        <v>414</v>
      </c>
      <c r="F3" t="s">
        <v>415</v>
      </c>
      <c r="H3" t="s">
        <v>416</v>
      </c>
      <c r="I3" t="s">
        <v>417</v>
      </c>
      <c r="K3" t="s">
        <v>418</v>
      </c>
      <c r="L3" t="s">
        <v>419</v>
      </c>
      <c r="M3" t="s">
        <v>420</v>
      </c>
      <c r="N3" t="s">
        <v>421</v>
      </c>
      <c r="O3" t="s">
        <v>422</v>
      </c>
      <c r="P3" t="s">
        <v>423</v>
      </c>
      <c r="Q3" t="s">
        <v>424</v>
      </c>
    </row>
    <row r="4" spans="11:17" ht="12.75">
      <c r="K4" t="s">
        <v>425</v>
      </c>
      <c r="M4" t="s">
        <v>426</v>
      </c>
      <c r="N4" t="s">
        <v>427</v>
      </c>
      <c r="O4">
        <v>277</v>
      </c>
      <c r="P4">
        <v>207.01073333333332</v>
      </c>
      <c r="Q4">
        <v>206.78109999999998</v>
      </c>
    </row>
    <row r="5" spans="1:16" ht="12.75">
      <c r="A5" t="s">
        <v>428</v>
      </c>
      <c r="B5" s="1">
        <v>36810</v>
      </c>
      <c r="C5">
        <f>AVERAGE(C4,C6)</f>
        <v>0.004386574074074074</v>
      </c>
      <c r="D5" t="s">
        <v>420</v>
      </c>
      <c r="E5" t="s">
        <v>428</v>
      </c>
      <c r="F5" t="s">
        <v>428</v>
      </c>
      <c r="G5" t="s">
        <v>421</v>
      </c>
      <c r="H5" t="s">
        <v>428</v>
      </c>
      <c r="I5" t="s">
        <v>428</v>
      </c>
      <c r="K5" s="2">
        <v>0.001388888888888889</v>
      </c>
      <c r="L5" s="3">
        <f>B5-DATE(1999,12,31)+K5</f>
        <v>285.00138888888887</v>
      </c>
      <c r="M5" t="s">
        <v>428</v>
      </c>
      <c r="N5" t="s">
        <v>428</v>
      </c>
      <c r="P5" t="s">
        <v>420</v>
      </c>
    </row>
    <row r="6" spans="1:17" ht="12.75">
      <c r="A6" t="s">
        <v>0</v>
      </c>
      <c r="B6" s="1">
        <v>36810</v>
      </c>
      <c r="C6" s="2">
        <v>0.004386574074074074</v>
      </c>
      <c r="D6" t="s">
        <v>420</v>
      </c>
      <c r="E6">
        <v>0.675</v>
      </c>
      <c r="F6">
        <v>9.3957</v>
      </c>
      <c r="G6" t="s">
        <v>421</v>
      </c>
      <c r="H6">
        <v>1.675</v>
      </c>
      <c r="I6">
        <v>65.6364</v>
      </c>
      <c r="K6" s="2">
        <v>0.003472222222222222</v>
      </c>
      <c r="L6" s="3">
        <f aca="true" t="shared" si="0" ref="L6:L69">B6-DATE(1999,12,31)+K6</f>
        <v>285.00347222222223</v>
      </c>
      <c r="M6">
        <f aca="true" t="shared" si="1" ref="M6:M44">500*F6/AVERAGE($Q$47,$P$6)</f>
        <v>489.6220368218366</v>
      </c>
      <c r="N6">
        <f aca="true" t="shared" si="2" ref="N6:N44">(277-103)/(-62+(AVERAGE($P$4,$P$47)))*I6+277-((277-103)/(-62+(AVERAGE($P$4,$P$47)))*210)</f>
        <v>100.69099915796892</v>
      </c>
      <c r="P6">
        <v>9.9482</v>
      </c>
      <c r="Q6">
        <v>9.3514</v>
      </c>
    </row>
    <row r="7" spans="1:14" ht="12.75">
      <c r="A7" t="s">
        <v>428</v>
      </c>
      <c r="B7" s="1">
        <v>36810</v>
      </c>
      <c r="C7">
        <f>AVERAGE(C6,C8)</f>
        <v>0.006469907407407408</v>
      </c>
      <c r="D7" t="s">
        <v>420</v>
      </c>
      <c r="E7" t="s">
        <v>428</v>
      </c>
      <c r="F7" t="s">
        <v>428</v>
      </c>
      <c r="G7" t="s">
        <v>421</v>
      </c>
      <c r="H7" t="s">
        <v>428</v>
      </c>
      <c r="I7" t="s">
        <v>428</v>
      </c>
      <c r="K7" s="2">
        <v>0.005555555555555556</v>
      </c>
      <c r="L7" s="3">
        <f t="shared" si="0"/>
        <v>285.00555555555553</v>
      </c>
      <c r="M7" t="s">
        <v>428</v>
      </c>
      <c r="N7" t="s">
        <v>428</v>
      </c>
    </row>
    <row r="8" spans="1:14" ht="12.75">
      <c r="A8" t="s">
        <v>1</v>
      </c>
      <c r="B8" s="1">
        <v>36810</v>
      </c>
      <c r="C8" s="2">
        <v>0.008553240740740741</v>
      </c>
      <c r="D8" t="s">
        <v>420</v>
      </c>
      <c r="E8">
        <v>0.676</v>
      </c>
      <c r="F8">
        <v>9.3763</v>
      </c>
      <c r="G8" t="s">
        <v>421</v>
      </c>
      <c r="H8">
        <v>1.675</v>
      </c>
      <c r="I8">
        <v>65.5988</v>
      </c>
      <c r="K8" s="2">
        <v>0.007638888888888889</v>
      </c>
      <c r="L8" s="3">
        <f t="shared" si="0"/>
        <v>285.0076388888889</v>
      </c>
      <c r="M8">
        <f t="shared" si="1"/>
        <v>488.61107781778765</v>
      </c>
      <c r="N8">
        <f t="shared" si="2"/>
        <v>100.64507886759333</v>
      </c>
    </row>
    <row r="9" spans="1:14" ht="12.75">
      <c r="A9" t="s">
        <v>428</v>
      </c>
      <c r="B9" s="1">
        <v>36810</v>
      </c>
      <c r="C9">
        <f>AVERAGE(C8,C10)</f>
        <v>0.010642361111111111</v>
      </c>
      <c r="D9" t="s">
        <v>420</v>
      </c>
      <c r="E9" t="s">
        <v>428</v>
      </c>
      <c r="F9" t="s">
        <v>428</v>
      </c>
      <c r="G9" t="s">
        <v>421</v>
      </c>
      <c r="H9" t="s">
        <v>428</v>
      </c>
      <c r="I9" t="s">
        <v>428</v>
      </c>
      <c r="K9" s="2">
        <v>0.009722222222222222</v>
      </c>
      <c r="L9" s="3">
        <f t="shared" si="0"/>
        <v>285.0097222222222</v>
      </c>
      <c r="M9" t="s">
        <v>428</v>
      </c>
      <c r="N9" t="s">
        <v>428</v>
      </c>
    </row>
    <row r="10" spans="1:14" ht="12.75">
      <c r="A10" t="s">
        <v>2</v>
      </c>
      <c r="B10" s="1">
        <v>36810</v>
      </c>
      <c r="C10" s="2">
        <v>0.01273148148148148</v>
      </c>
      <c r="D10" t="s">
        <v>420</v>
      </c>
      <c r="E10">
        <v>0.675</v>
      </c>
      <c r="F10">
        <v>9.8572</v>
      </c>
      <c r="G10" t="s">
        <v>421</v>
      </c>
      <c r="H10">
        <v>1.673</v>
      </c>
      <c r="I10">
        <v>66.6581</v>
      </c>
      <c r="K10" s="2">
        <v>0.011805555555555555</v>
      </c>
      <c r="L10" s="3">
        <f t="shared" si="0"/>
        <v>285.01180555555555</v>
      </c>
      <c r="M10">
        <f t="shared" si="1"/>
        <v>513.671396634653</v>
      </c>
      <c r="N10">
        <f t="shared" si="2"/>
        <v>101.93878534617909</v>
      </c>
    </row>
    <row r="11" spans="1:14" ht="12.75">
      <c r="A11" t="s">
        <v>3</v>
      </c>
      <c r="B11" s="1">
        <v>36810</v>
      </c>
      <c r="C11" s="2">
        <v>0.014814814814814814</v>
      </c>
      <c r="D11" t="s">
        <v>420</v>
      </c>
      <c r="E11">
        <v>0.675</v>
      </c>
      <c r="F11">
        <v>9.3781</v>
      </c>
      <c r="G11" t="s">
        <v>421</v>
      </c>
      <c r="H11">
        <v>1.673</v>
      </c>
      <c r="I11">
        <v>66.9392</v>
      </c>
      <c r="K11" s="2">
        <v>0.013888888888888888</v>
      </c>
      <c r="L11" s="3">
        <f t="shared" si="0"/>
        <v>285.0138888888889</v>
      </c>
      <c r="M11">
        <f t="shared" si="1"/>
        <v>488.70487813775094</v>
      </c>
      <c r="N11">
        <f t="shared" si="2"/>
        <v>102.2820883681091</v>
      </c>
    </row>
    <row r="12" spans="1:14" ht="12.75">
      <c r="A12" t="s">
        <v>4</v>
      </c>
      <c r="B12" s="1">
        <v>36810</v>
      </c>
      <c r="C12" s="2">
        <v>0.016898148148148148</v>
      </c>
      <c r="D12" t="s">
        <v>420</v>
      </c>
      <c r="E12">
        <v>0.675</v>
      </c>
      <c r="F12">
        <v>9.3346</v>
      </c>
      <c r="G12" t="s">
        <v>421</v>
      </c>
      <c r="H12">
        <v>1.673</v>
      </c>
      <c r="I12">
        <v>65.0389</v>
      </c>
      <c r="K12" s="2">
        <v>0.015972222222222224</v>
      </c>
      <c r="L12" s="3">
        <f t="shared" si="0"/>
        <v>285.0159722222222</v>
      </c>
      <c r="M12">
        <f t="shared" si="1"/>
        <v>486.4380370719709</v>
      </c>
      <c r="N12">
        <f t="shared" si="2"/>
        <v>99.96128177766587</v>
      </c>
    </row>
    <row r="13" spans="1:14" ht="12.75">
      <c r="A13" t="s">
        <v>5</v>
      </c>
      <c r="B13" s="1">
        <v>36810</v>
      </c>
      <c r="C13" s="2">
        <v>0.01898148148148148</v>
      </c>
      <c r="D13" t="s">
        <v>420</v>
      </c>
      <c r="E13">
        <v>0.676</v>
      </c>
      <c r="F13">
        <v>9.2268</v>
      </c>
      <c r="G13" t="s">
        <v>421</v>
      </c>
      <c r="H13">
        <v>1.673</v>
      </c>
      <c r="I13">
        <v>69.6845</v>
      </c>
      <c r="K13" s="2">
        <v>0.018055555555555557</v>
      </c>
      <c r="L13" s="3">
        <f t="shared" si="0"/>
        <v>285.0180555555556</v>
      </c>
      <c r="M13">
        <f t="shared" si="1"/>
        <v>480.8204401319458</v>
      </c>
      <c r="N13">
        <f t="shared" si="2"/>
        <v>105.6348802076838</v>
      </c>
    </row>
    <row r="14" spans="1:14" ht="12.75">
      <c r="A14" t="s">
        <v>6</v>
      </c>
      <c r="B14" s="1">
        <v>36810</v>
      </c>
      <c r="C14" s="2">
        <v>0.021064814814814814</v>
      </c>
      <c r="D14" t="s">
        <v>420</v>
      </c>
      <c r="E14">
        <v>0.676</v>
      </c>
      <c r="F14">
        <v>9.5192</v>
      </c>
      <c r="G14" t="s">
        <v>421</v>
      </c>
      <c r="H14">
        <v>1.673</v>
      </c>
      <c r="I14">
        <v>66.7806</v>
      </c>
      <c r="K14" s="2">
        <v>0.02013888888888889</v>
      </c>
      <c r="L14" s="3">
        <f t="shared" si="0"/>
        <v>285.0201388888889</v>
      </c>
      <c r="M14">
        <f t="shared" si="1"/>
        <v>496.05778099709727</v>
      </c>
      <c r="N14">
        <f t="shared" si="2"/>
        <v>102.08839267519522</v>
      </c>
    </row>
    <row r="15" spans="1:14" ht="12.75">
      <c r="A15" t="s">
        <v>7</v>
      </c>
      <c r="B15" s="1">
        <v>36810</v>
      </c>
      <c r="C15" s="2">
        <v>0.023159722222222224</v>
      </c>
      <c r="D15" t="s">
        <v>420</v>
      </c>
      <c r="E15">
        <v>0.676</v>
      </c>
      <c r="F15">
        <v>8.9225</v>
      </c>
      <c r="G15" t="s">
        <v>421</v>
      </c>
      <c r="H15">
        <v>1.675</v>
      </c>
      <c r="I15">
        <v>66.5054</v>
      </c>
      <c r="K15" s="2">
        <v>0.022222222222222223</v>
      </c>
      <c r="L15" s="3">
        <f t="shared" si="0"/>
        <v>285.02222222222224</v>
      </c>
      <c r="M15">
        <f t="shared" si="1"/>
        <v>464.9629749292589</v>
      </c>
      <c r="N15">
        <f t="shared" si="2"/>
        <v>101.75229523074432</v>
      </c>
    </row>
    <row r="16" spans="1:14" ht="12.75">
      <c r="A16" t="s">
        <v>8</v>
      </c>
      <c r="B16" s="1">
        <v>36810</v>
      </c>
      <c r="C16" s="2">
        <v>0.025243055555555557</v>
      </c>
      <c r="D16" t="s">
        <v>420</v>
      </c>
      <c r="E16">
        <v>0.676</v>
      </c>
      <c r="F16">
        <v>9.1457</v>
      </c>
      <c r="G16" t="s">
        <v>421</v>
      </c>
      <c r="H16">
        <v>1.675</v>
      </c>
      <c r="I16">
        <v>67.3621</v>
      </c>
      <c r="K16" s="2">
        <v>0.024305555555555556</v>
      </c>
      <c r="L16" s="3">
        <f t="shared" si="0"/>
        <v>285.02430555555554</v>
      </c>
      <c r="M16">
        <f t="shared" si="1"/>
        <v>476.5942146047097</v>
      </c>
      <c r="N16">
        <f t="shared" si="2"/>
        <v>102.79856950640226</v>
      </c>
    </row>
    <row r="17" spans="1:14" ht="12.75">
      <c r="A17" t="s">
        <v>9</v>
      </c>
      <c r="B17" s="1">
        <v>36810</v>
      </c>
      <c r="C17" s="2">
        <v>0.027384259259259257</v>
      </c>
      <c r="D17" t="s">
        <v>420</v>
      </c>
      <c r="E17">
        <v>0.676</v>
      </c>
      <c r="F17">
        <v>9.0578</v>
      </c>
      <c r="G17" t="s">
        <v>421</v>
      </c>
      <c r="H17">
        <v>1.676</v>
      </c>
      <c r="I17">
        <v>65.4662</v>
      </c>
      <c r="K17" s="2">
        <v>0.02638888888888889</v>
      </c>
      <c r="L17" s="3">
        <f t="shared" si="0"/>
        <v>285.0263888888889</v>
      </c>
      <c r="M17">
        <f t="shared" si="1"/>
        <v>472.013632313168</v>
      </c>
      <c r="N17">
        <f t="shared" si="2"/>
        <v>100.48313656696041</v>
      </c>
    </row>
    <row r="18" spans="1:14" ht="12.75">
      <c r="A18" t="s">
        <v>10</v>
      </c>
      <c r="B18" s="1">
        <v>36810</v>
      </c>
      <c r="C18" s="2">
        <v>0.029409722222222223</v>
      </c>
      <c r="D18" t="s">
        <v>420</v>
      </c>
      <c r="E18">
        <v>0.676</v>
      </c>
      <c r="F18">
        <v>9.8731</v>
      </c>
      <c r="G18" t="s">
        <v>421</v>
      </c>
      <c r="H18">
        <v>1.675</v>
      </c>
      <c r="I18">
        <v>68.2862</v>
      </c>
      <c r="K18" s="2">
        <v>0.02847222222222222</v>
      </c>
      <c r="L18" s="3">
        <f t="shared" si="0"/>
        <v>285.0284722222222</v>
      </c>
      <c r="M18">
        <f t="shared" si="1"/>
        <v>514.4999661276622</v>
      </c>
      <c r="N18">
        <f t="shared" si="2"/>
        <v>103.92715834512694</v>
      </c>
    </row>
    <row r="19" spans="1:14" ht="12.75">
      <c r="A19" t="s">
        <v>11</v>
      </c>
      <c r="B19" s="1">
        <v>36810</v>
      </c>
      <c r="C19" s="2">
        <v>0.03149305555555556</v>
      </c>
      <c r="D19" t="s">
        <v>420</v>
      </c>
      <c r="E19">
        <v>0.676</v>
      </c>
      <c r="F19">
        <v>9.0675</v>
      </c>
      <c r="G19" t="s">
        <v>421</v>
      </c>
      <c r="H19">
        <v>1.675</v>
      </c>
      <c r="I19">
        <v>65.613</v>
      </c>
      <c r="K19" s="2">
        <v>0.030555555555555555</v>
      </c>
      <c r="L19" s="3">
        <f t="shared" si="0"/>
        <v>285.03055555555557</v>
      </c>
      <c r="M19">
        <f t="shared" si="1"/>
        <v>472.5191118151925</v>
      </c>
      <c r="N19">
        <f t="shared" si="2"/>
        <v>100.662421104916</v>
      </c>
    </row>
    <row r="20" spans="1:14" ht="12.75">
      <c r="A20" t="s">
        <v>12</v>
      </c>
      <c r="B20" s="1">
        <v>36810</v>
      </c>
      <c r="C20" s="2">
        <v>0.03363425925925926</v>
      </c>
      <c r="D20" t="s">
        <v>420</v>
      </c>
      <c r="E20">
        <v>0.676</v>
      </c>
      <c r="F20">
        <v>9.6208</v>
      </c>
      <c r="G20" t="s">
        <v>421</v>
      </c>
      <c r="H20">
        <v>1.673</v>
      </c>
      <c r="I20">
        <v>69.6701</v>
      </c>
      <c r="K20" s="2">
        <v>0.03263888888888889</v>
      </c>
      <c r="L20" s="3">
        <f t="shared" si="0"/>
        <v>285.03263888888887</v>
      </c>
      <c r="M20">
        <f t="shared" si="1"/>
        <v>501.35228794613766</v>
      </c>
      <c r="N20">
        <f t="shared" si="2"/>
        <v>105.61729371349747</v>
      </c>
    </row>
    <row r="21" spans="1:14" ht="12.75">
      <c r="A21" t="s">
        <v>13</v>
      </c>
      <c r="B21" s="1">
        <v>36810</v>
      </c>
      <c r="C21" s="2">
        <v>0.035659722222222225</v>
      </c>
      <c r="D21" t="s">
        <v>420</v>
      </c>
      <c r="E21">
        <v>0.675</v>
      </c>
      <c r="F21">
        <v>9.4046</v>
      </c>
      <c r="G21" t="s">
        <v>421</v>
      </c>
      <c r="H21">
        <v>1.673</v>
      </c>
      <c r="I21">
        <v>64.8996</v>
      </c>
      <c r="K21" s="2">
        <v>0.034722222222222224</v>
      </c>
      <c r="L21" s="3">
        <f t="shared" si="0"/>
        <v>285.03472222222223</v>
      </c>
      <c r="M21">
        <f t="shared" si="1"/>
        <v>490.0858272927664</v>
      </c>
      <c r="N21">
        <f t="shared" si="2"/>
        <v>99.79115687209901</v>
      </c>
    </row>
    <row r="22" spans="1:14" ht="12.75">
      <c r="A22" t="s">
        <v>14</v>
      </c>
      <c r="B22" s="1">
        <v>36810</v>
      </c>
      <c r="C22" s="2">
        <v>0.03775462962962963</v>
      </c>
      <c r="D22" t="s">
        <v>420</v>
      </c>
      <c r="E22">
        <v>0.676</v>
      </c>
      <c r="F22">
        <v>9.9667</v>
      </c>
      <c r="G22" t="s">
        <v>421</v>
      </c>
      <c r="H22">
        <v>1.673</v>
      </c>
      <c r="I22">
        <v>67.8009</v>
      </c>
      <c r="K22" s="2">
        <v>0.03680555555555556</v>
      </c>
      <c r="L22" s="3">
        <f t="shared" si="0"/>
        <v>285.03680555555553</v>
      </c>
      <c r="M22">
        <f t="shared" si="1"/>
        <v>519.3775827657545</v>
      </c>
      <c r="N22">
        <f t="shared" si="2"/>
        <v>103.33446906535949</v>
      </c>
    </row>
    <row r="23" spans="1:14" ht="12.75">
      <c r="A23" t="s">
        <v>15</v>
      </c>
      <c r="B23" s="1">
        <v>36810</v>
      </c>
      <c r="C23" s="2">
        <v>0.039837962962962964</v>
      </c>
      <c r="D23" t="s">
        <v>420</v>
      </c>
      <c r="E23">
        <v>0.676</v>
      </c>
      <c r="F23">
        <v>9.3174</v>
      </c>
      <c r="G23" t="s">
        <v>421</v>
      </c>
      <c r="H23">
        <v>1.673</v>
      </c>
      <c r="I23">
        <v>67.2017</v>
      </c>
      <c r="K23" s="2">
        <v>0.03888888888888889</v>
      </c>
      <c r="L23" s="3">
        <f t="shared" si="0"/>
        <v>285.0388888888889</v>
      </c>
      <c r="M23">
        <f t="shared" si="1"/>
        <v>485.5417229034325</v>
      </c>
      <c r="N23">
        <f t="shared" si="2"/>
        <v>102.60267550171505</v>
      </c>
    </row>
    <row r="24" spans="1:14" ht="12.75">
      <c r="A24" t="s">
        <v>16</v>
      </c>
      <c r="B24" s="1">
        <v>36810</v>
      </c>
      <c r="C24" s="2">
        <v>0.0419212962962963</v>
      </c>
      <c r="D24" t="s">
        <v>420</v>
      </c>
      <c r="E24">
        <v>0.675</v>
      </c>
      <c r="F24">
        <v>9.8915</v>
      </c>
      <c r="G24" t="s">
        <v>421</v>
      </c>
      <c r="H24">
        <v>1.671</v>
      </c>
      <c r="I24">
        <v>67.1087</v>
      </c>
      <c r="K24" s="2">
        <v>0.04097222222222222</v>
      </c>
      <c r="L24" s="3">
        <f t="shared" si="0"/>
        <v>285.0409722222222</v>
      </c>
      <c r="M24">
        <f t="shared" si="1"/>
        <v>515.4588138428427</v>
      </c>
      <c r="N24">
        <f t="shared" si="2"/>
        <v>102.48909606009465</v>
      </c>
    </row>
    <row r="25" spans="1:14" ht="12.75">
      <c r="A25" t="s">
        <v>17</v>
      </c>
      <c r="B25" s="1">
        <v>36810</v>
      </c>
      <c r="C25" s="2">
        <v>0.04400462962962962</v>
      </c>
      <c r="D25" t="s">
        <v>420</v>
      </c>
      <c r="E25">
        <v>0.675</v>
      </c>
      <c r="F25">
        <v>10.0403</v>
      </c>
      <c r="G25" t="s">
        <v>421</v>
      </c>
      <c r="H25">
        <v>1.671</v>
      </c>
      <c r="I25">
        <v>67.1093</v>
      </c>
      <c r="K25" s="2">
        <v>0.04305555555555556</v>
      </c>
      <c r="L25" s="3">
        <f t="shared" si="0"/>
        <v>285.04305555555555</v>
      </c>
      <c r="M25">
        <f t="shared" si="1"/>
        <v>523.2129736264767</v>
      </c>
      <c r="N25">
        <f t="shared" si="2"/>
        <v>102.48982883068572</v>
      </c>
    </row>
    <row r="26" spans="1:14" ht="12.75">
      <c r="A26" t="s">
        <v>18</v>
      </c>
      <c r="B26" s="1">
        <v>36810</v>
      </c>
      <c r="C26" s="2">
        <v>0.04608796296296296</v>
      </c>
      <c r="D26" t="s">
        <v>420</v>
      </c>
      <c r="E26">
        <v>0.675</v>
      </c>
      <c r="F26">
        <v>10.0829</v>
      </c>
      <c r="G26" t="s">
        <v>421</v>
      </c>
      <c r="H26">
        <v>1.671</v>
      </c>
      <c r="I26">
        <v>67.7395</v>
      </c>
      <c r="K26" s="2">
        <v>0.04513888888888889</v>
      </c>
      <c r="L26" s="3">
        <f t="shared" si="0"/>
        <v>285.0451388888889</v>
      </c>
      <c r="M26">
        <f t="shared" si="1"/>
        <v>525.432914532275</v>
      </c>
      <c r="N26">
        <f t="shared" si="2"/>
        <v>103.25948220820368</v>
      </c>
    </row>
    <row r="27" spans="1:14" ht="12.75">
      <c r="A27" t="s">
        <v>19</v>
      </c>
      <c r="B27" s="1">
        <v>36810</v>
      </c>
      <c r="C27" s="2">
        <v>0.048171296296296295</v>
      </c>
      <c r="D27" t="s">
        <v>420</v>
      </c>
      <c r="E27">
        <v>0.676</v>
      </c>
      <c r="F27">
        <v>9.112</v>
      </c>
      <c r="G27" t="s">
        <v>421</v>
      </c>
      <c r="H27">
        <v>1.675</v>
      </c>
      <c r="I27">
        <v>64.798</v>
      </c>
      <c r="K27" s="2">
        <v>0.04722222222222222</v>
      </c>
      <c r="L27" s="3">
        <f t="shared" si="0"/>
        <v>285.0472222222222</v>
      </c>
      <c r="M27">
        <f t="shared" si="1"/>
        <v>474.83806416984106</v>
      </c>
      <c r="N27">
        <f t="shared" si="2"/>
        <v>99.6670743853395</v>
      </c>
    </row>
    <row r="28" spans="1:14" ht="12.75">
      <c r="A28" t="s">
        <v>20</v>
      </c>
      <c r="B28" s="1">
        <v>36810</v>
      </c>
      <c r="C28" s="2">
        <v>0.05025462962962963</v>
      </c>
      <c r="D28" t="s">
        <v>420</v>
      </c>
      <c r="E28">
        <v>0.676</v>
      </c>
      <c r="F28">
        <v>9.1483</v>
      </c>
      <c r="G28" t="s">
        <v>421</v>
      </c>
      <c r="H28">
        <v>1.675</v>
      </c>
      <c r="I28">
        <v>68.5615</v>
      </c>
      <c r="K28" s="2">
        <v>0.049305555555555554</v>
      </c>
      <c r="L28" s="3">
        <f t="shared" si="0"/>
        <v>285.0493055555556</v>
      </c>
      <c r="M28">
        <f t="shared" si="1"/>
        <v>476.72970395576795</v>
      </c>
      <c r="N28">
        <f t="shared" si="2"/>
        <v>104.26337791800967</v>
      </c>
    </row>
    <row r="29" spans="1:14" ht="12.75">
      <c r="A29" t="s">
        <v>21</v>
      </c>
      <c r="B29" s="1">
        <v>36810</v>
      </c>
      <c r="C29" s="2">
        <v>0.05233796296296297</v>
      </c>
      <c r="D29" t="s">
        <v>420</v>
      </c>
      <c r="E29">
        <v>0.676</v>
      </c>
      <c r="F29">
        <v>9.8578</v>
      </c>
      <c r="G29" t="s">
        <v>421</v>
      </c>
      <c r="H29">
        <v>1.675</v>
      </c>
      <c r="I29">
        <v>68.628</v>
      </c>
      <c r="K29" s="2">
        <v>0.051388888888888894</v>
      </c>
      <c r="L29" s="3">
        <f t="shared" si="0"/>
        <v>285.0513888888889</v>
      </c>
      <c r="M29">
        <f t="shared" si="1"/>
        <v>513.702663407974</v>
      </c>
      <c r="N29">
        <f t="shared" si="2"/>
        <v>104.34459332518986</v>
      </c>
    </row>
    <row r="30" spans="1:14" ht="12.75">
      <c r="A30" t="s">
        <v>428</v>
      </c>
      <c r="B30" s="1">
        <v>36810</v>
      </c>
      <c r="C30">
        <f>AVERAGE(C29,C31)</f>
        <v>0.054427083333333334</v>
      </c>
      <c r="D30" t="s">
        <v>420</v>
      </c>
      <c r="E30" t="s">
        <v>428</v>
      </c>
      <c r="F30" t="s">
        <v>428</v>
      </c>
      <c r="G30" t="s">
        <v>421</v>
      </c>
      <c r="H30" t="s">
        <v>428</v>
      </c>
      <c r="I30" t="s">
        <v>428</v>
      </c>
      <c r="K30" s="2">
        <v>0.05347222222222222</v>
      </c>
      <c r="L30" s="3">
        <f t="shared" si="0"/>
        <v>285.05347222222224</v>
      </c>
      <c r="M30" t="s">
        <v>428</v>
      </c>
      <c r="N30" t="s">
        <v>428</v>
      </c>
    </row>
    <row r="31" spans="1:14" ht="12.75">
      <c r="A31" t="s">
        <v>22</v>
      </c>
      <c r="B31" s="1">
        <v>36810</v>
      </c>
      <c r="C31" s="2">
        <v>0.0565162037037037</v>
      </c>
      <c r="D31" t="s">
        <v>420</v>
      </c>
      <c r="E31">
        <v>0.675</v>
      </c>
      <c r="F31">
        <v>8.9927</v>
      </c>
      <c r="G31" t="s">
        <v>421</v>
      </c>
      <c r="H31">
        <v>1.673</v>
      </c>
      <c r="I31">
        <v>63.2124</v>
      </c>
      <c r="K31" s="2">
        <v>0.05555555555555555</v>
      </c>
      <c r="L31" s="3">
        <f t="shared" si="0"/>
        <v>285.05555555555554</v>
      </c>
      <c r="M31">
        <f t="shared" si="1"/>
        <v>468.6211874078281</v>
      </c>
      <c r="N31">
        <f t="shared" si="2"/>
        <v>97.73060596992786</v>
      </c>
    </row>
    <row r="32" spans="1:14" ht="12.75">
      <c r="A32" t="s">
        <v>23</v>
      </c>
      <c r="B32" s="1">
        <v>36810</v>
      </c>
      <c r="C32" s="2">
        <v>0.05859953703703704</v>
      </c>
      <c r="D32" t="s">
        <v>420</v>
      </c>
      <c r="E32">
        <v>0.675</v>
      </c>
      <c r="F32">
        <v>9.2051</v>
      </c>
      <c r="G32" t="s">
        <v>421</v>
      </c>
      <c r="H32">
        <v>1.675</v>
      </c>
      <c r="I32">
        <v>65.6374</v>
      </c>
      <c r="K32" s="2">
        <v>0.057638888888888885</v>
      </c>
      <c r="L32" s="3">
        <f t="shared" si="0"/>
        <v>285.0576388888889</v>
      </c>
      <c r="M32">
        <f t="shared" si="1"/>
        <v>479.68962516349916</v>
      </c>
      <c r="N32">
        <f t="shared" si="2"/>
        <v>100.69222044228741</v>
      </c>
    </row>
    <row r="33" spans="1:14" ht="12.75">
      <c r="A33" t="s">
        <v>24</v>
      </c>
      <c r="B33" s="1">
        <v>36810</v>
      </c>
      <c r="C33" s="2">
        <v>0.06068287037037037</v>
      </c>
      <c r="D33" t="s">
        <v>420</v>
      </c>
      <c r="E33">
        <v>0.676</v>
      </c>
      <c r="F33">
        <v>9.4294</v>
      </c>
      <c r="G33" t="s">
        <v>421</v>
      </c>
      <c r="H33">
        <v>1.673</v>
      </c>
      <c r="I33">
        <v>67.2265</v>
      </c>
      <c r="K33" s="2">
        <v>0.059722222222222225</v>
      </c>
      <c r="L33" s="3">
        <f t="shared" si="0"/>
        <v>285.0597222222222</v>
      </c>
      <c r="M33">
        <f t="shared" si="1"/>
        <v>491.37818725670536</v>
      </c>
      <c r="N33">
        <f t="shared" si="2"/>
        <v>102.63296335281382</v>
      </c>
    </row>
    <row r="34" spans="1:14" ht="12.75">
      <c r="A34" t="s">
        <v>25</v>
      </c>
      <c r="B34" s="1">
        <v>36810</v>
      </c>
      <c r="C34" s="2">
        <v>0.06276620370370371</v>
      </c>
      <c r="D34" t="s">
        <v>420</v>
      </c>
      <c r="E34">
        <v>0.675</v>
      </c>
      <c r="F34">
        <v>9.9488</v>
      </c>
      <c r="G34" t="s">
        <v>421</v>
      </c>
      <c r="H34">
        <v>1.671</v>
      </c>
      <c r="I34">
        <v>67.7698</v>
      </c>
      <c r="K34" s="2">
        <v>0.06180555555555556</v>
      </c>
      <c r="L34" s="3">
        <f t="shared" si="0"/>
        <v>285.06180555555557</v>
      </c>
      <c r="M34">
        <f t="shared" si="1"/>
        <v>518.4447906950082</v>
      </c>
      <c r="N34">
        <f t="shared" si="2"/>
        <v>103.29648712305419</v>
      </c>
    </row>
    <row r="35" spans="1:14" ht="12.75">
      <c r="A35" t="s">
        <v>26</v>
      </c>
      <c r="B35" s="1">
        <v>36810</v>
      </c>
      <c r="C35" s="2">
        <v>0.06484953703703704</v>
      </c>
      <c r="D35" t="s">
        <v>420</v>
      </c>
      <c r="E35">
        <v>0.675</v>
      </c>
      <c r="F35">
        <v>9.7575</v>
      </c>
      <c r="G35" t="s">
        <v>421</v>
      </c>
      <c r="H35">
        <v>1.671</v>
      </c>
      <c r="I35">
        <v>67.4661</v>
      </c>
      <c r="K35" s="2">
        <v>0.06388888888888888</v>
      </c>
      <c r="L35" s="3">
        <f t="shared" si="0"/>
        <v>285.06388888888887</v>
      </c>
      <c r="M35">
        <f t="shared" si="1"/>
        <v>508.47590113446273</v>
      </c>
      <c r="N35">
        <f t="shared" si="2"/>
        <v>102.9255830755261</v>
      </c>
    </row>
    <row r="36" spans="1:14" ht="12.75">
      <c r="A36" t="s">
        <v>27</v>
      </c>
      <c r="B36" s="1">
        <v>36810</v>
      </c>
      <c r="C36" s="2">
        <v>0.06694444444444445</v>
      </c>
      <c r="D36" t="s">
        <v>420</v>
      </c>
      <c r="E36">
        <v>0.676</v>
      </c>
      <c r="F36">
        <v>10.049</v>
      </c>
      <c r="G36" t="s">
        <v>421</v>
      </c>
      <c r="H36">
        <v>1.673</v>
      </c>
      <c r="I36">
        <v>69.697</v>
      </c>
      <c r="K36" s="2">
        <v>0.06597222222222222</v>
      </c>
      <c r="L36" s="3">
        <f t="shared" si="0"/>
        <v>285.06597222222223</v>
      </c>
      <c r="M36">
        <f t="shared" si="1"/>
        <v>523.6663418396327</v>
      </c>
      <c r="N36">
        <f t="shared" si="2"/>
        <v>105.65014626166504</v>
      </c>
    </row>
    <row r="37" spans="1:14" ht="12.75">
      <c r="A37" t="s">
        <v>28</v>
      </c>
      <c r="B37" s="1">
        <v>36810</v>
      </c>
      <c r="C37" s="2">
        <v>0.06902777777777779</v>
      </c>
      <c r="D37" t="s">
        <v>420</v>
      </c>
      <c r="E37">
        <v>0.675</v>
      </c>
      <c r="F37">
        <v>9.5174</v>
      </c>
      <c r="G37" t="s">
        <v>421</v>
      </c>
      <c r="H37">
        <v>1.671</v>
      </c>
      <c r="I37">
        <v>67.5597</v>
      </c>
      <c r="K37" s="2">
        <v>0.06805555555555555</v>
      </c>
      <c r="L37" s="3">
        <f t="shared" si="0"/>
        <v>285.06805555555553</v>
      </c>
      <c r="M37">
        <f t="shared" si="1"/>
        <v>495.96398067713403</v>
      </c>
      <c r="N37">
        <f t="shared" si="2"/>
        <v>103.03989528773764</v>
      </c>
    </row>
    <row r="38" spans="1:14" ht="12.75">
      <c r="A38" t="s">
        <v>29</v>
      </c>
      <c r="B38" s="1">
        <v>36810</v>
      </c>
      <c r="C38" s="2">
        <v>0.07111111111111111</v>
      </c>
      <c r="D38" t="s">
        <v>420</v>
      </c>
      <c r="E38">
        <v>0.675</v>
      </c>
      <c r="F38">
        <v>9.6995</v>
      </c>
      <c r="G38" t="s">
        <v>421</v>
      </c>
      <c r="H38">
        <v>1.671</v>
      </c>
      <c r="I38">
        <v>68.2505</v>
      </c>
      <c r="K38" s="2">
        <v>0.07013888888888889</v>
      </c>
      <c r="L38" s="3">
        <f t="shared" si="0"/>
        <v>285.0701388888889</v>
      </c>
      <c r="M38">
        <f t="shared" si="1"/>
        <v>505.45344638008925</v>
      </c>
      <c r="N38">
        <f t="shared" si="2"/>
        <v>103.88355849495656</v>
      </c>
    </row>
    <row r="39" spans="1:14" ht="12.75">
      <c r="A39" t="s">
        <v>30</v>
      </c>
      <c r="B39" s="1">
        <v>36810</v>
      </c>
      <c r="C39" s="2">
        <v>0.07319444444444444</v>
      </c>
      <c r="D39" t="s">
        <v>420</v>
      </c>
      <c r="E39">
        <v>0.676</v>
      </c>
      <c r="F39">
        <v>9.539</v>
      </c>
      <c r="G39" t="s">
        <v>421</v>
      </c>
      <c r="H39">
        <v>1.675</v>
      </c>
      <c r="I39">
        <v>67.4867</v>
      </c>
      <c r="K39" s="2">
        <v>0.07222222222222223</v>
      </c>
      <c r="L39" s="3">
        <f t="shared" si="0"/>
        <v>285.0722222222222</v>
      </c>
      <c r="M39">
        <f t="shared" si="1"/>
        <v>497.0895845166938</v>
      </c>
      <c r="N39">
        <f t="shared" si="2"/>
        <v>102.9507415324872</v>
      </c>
    </row>
    <row r="40" spans="1:14" ht="12.75">
      <c r="A40" t="s">
        <v>31</v>
      </c>
      <c r="B40" s="1">
        <v>36810</v>
      </c>
      <c r="C40" s="2">
        <v>0.07527777777777778</v>
      </c>
      <c r="D40" t="s">
        <v>420</v>
      </c>
      <c r="E40">
        <v>0.675</v>
      </c>
      <c r="F40">
        <v>9.5254</v>
      </c>
      <c r="G40" t="s">
        <v>421</v>
      </c>
      <c r="H40">
        <v>1.673</v>
      </c>
      <c r="I40">
        <v>68.7264</v>
      </c>
      <c r="K40" s="2">
        <v>0.07430555555555556</v>
      </c>
      <c r="L40" s="3">
        <f t="shared" si="0"/>
        <v>285.07430555555555</v>
      </c>
      <c r="M40">
        <f t="shared" si="1"/>
        <v>496.38087098808205</v>
      </c>
      <c r="N40">
        <f t="shared" si="2"/>
        <v>104.46476770213013</v>
      </c>
    </row>
    <row r="41" spans="1:14" ht="12.75">
      <c r="A41" t="s">
        <v>428</v>
      </c>
      <c r="B41" s="1">
        <v>36810</v>
      </c>
      <c r="C41">
        <f>AVERAGE(C40,C42)</f>
        <v>0.0773611111111111</v>
      </c>
      <c r="D41" t="s">
        <v>420</v>
      </c>
      <c r="E41" t="s">
        <v>428</v>
      </c>
      <c r="F41" t="s">
        <v>428</v>
      </c>
      <c r="G41" t="s">
        <v>421</v>
      </c>
      <c r="H41" t="s">
        <v>428</v>
      </c>
      <c r="I41" t="s">
        <v>428</v>
      </c>
      <c r="K41" s="2">
        <v>0.0763888888888889</v>
      </c>
      <c r="L41" s="3">
        <f t="shared" si="0"/>
        <v>285.0763888888889</v>
      </c>
      <c r="M41" t="s">
        <v>428</v>
      </c>
      <c r="N41" t="s">
        <v>428</v>
      </c>
    </row>
    <row r="42" spans="1:14" ht="12.75">
      <c r="A42" t="s">
        <v>32</v>
      </c>
      <c r="B42" s="1">
        <v>36810</v>
      </c>
      <c r="C42" s="2">
        <v>0.07944444444444444</v>
      </c>
      <c r="D42" t="s">
        <v>420</v>
      </c>
      <c r="E42">
        <v>0.675</v>
      </c>
      <c r="F42">
        <v>10.4021</v>
      </c>
      <c r="G42" t="s">
        <v>421</v>
      </c>
      <c r="H42">
        <v>1.673</v>
      </c>
      <c r="I42">
        <v>70.6704</v>
      </c>
      <c r="K42" s="2">
        <v>0.07847222222222222</v>
      </c>
      <c r="L42" s="3">
        <f t="shared" si="0"/>
        <v>285.0784722222222</v>
      </c>
      <c r="M42">
        <f t="shared" si="1"/>
        <v>542.0668379391027</v>
      </c>
      <c r="N42">
        <f t="shared" si="2"/>
        <v>106.83894441729177</v>
      </c>
    </row>
    <row r="43" spans="1:14" ht="12.75">
      <c r="A43" t="s">
        <v>33</v>
      </c>
      <c r="B43" s="1">
        <v>36810</v>
      </c>
      <c r="C43" s="2">
        <v>0.08152777777777777</v>
      </c>
      <c r="D43" t="s">
        <v>420</v>
      </c>
      <c r="E43">
        <v>0.68</v>
      </c>
      <c r="F43">
        <v>9.7334</v>
      </c>
      <c r="G43" t="s">
        <v>421</v>
      </c>
      <c r="H43">
        <v>1.68</v>
      </c>
      <c r="I43">
        <v>70.2184</v>
      </c>
      <c r="K43" s="2">
        <v>0.08055555555555556</v>
      </c>
      <c r="L43" s="3">
        <f t="shared" si="0"/>
        <v>285.0805555555556</v>
      </c>
      <c r="M43">
        <f t="shared" si="1"/>
        <v>507.22001907273165</v>
      </c>
      <c r="N43">
        <f t="shared" si="2"/>
        <v>106.28692390533035</v>
      </c>
    </row>
    <row r="44" spans="1:14" ht="12.75">
      <c r="A44" t="s">
        <v>34</v>
      </c>
      <c r="B44" s="1">
        <v>36810</v>
      </c>
      <c r="C44" s="2">
        <v>0.08362268518518519</v>
      </c>
      <c r="D44" t="s">
        <v>420</v>
      </c>
      <c r="E44">
        <v>0.675</v>
      </c>
      <c r="F44">
        <v>10.6583</v>
      </c>
      <c r="G44" t="s">
        <v>421</v>
      </c>
      <c r="H44">
        <v>1.675</v>
      </c>
      <c r="I44">
        <v>67.8543</v>
      </c>
      <c r="K44" s="2">
        <v>0.08263888888888889</v>
      </c>
      <c r="L44" s="3">
        <f t="shared" si="0"/>
        <v>285.0826388888889</v>
      </c>
      <c r="M44">
        <f t="shared" si="1"/>
        <v>555.4177501472144</v>
      </c>
      <c r="N44">
        <f t="shared" si="2"/>
        <v>103.39968564796732</v>
      </c>
    </row>
    <row r="45" spans="1:17" ht="12.75">
      <c r="A45" t="s">
        <v>428</v>
      </c>
      <c r="B45" s="1">
        <v>36810</v>
      </c>
      <c r="C45">
        <f>AVERAGE(C44,C48)</f>
        <v>0.08778935185185185</v>
      </c>
      <c r="D45" t="s">
        <v>420</v>
      </c>
      <c r="E45" t="s">
        <v>428</v>
      </c>
      <c r="F45" t="s">
        <v>428</v>
      </c>
      <c r="G45" t="s">
        <v>421</v>
      </c>
      <c r="H45" t="s">
        <v>428</v>
      </c>
      <c r="I45" t="s">
        <v>428</v>
      </c>
      <c r="K45" s="2">
        <v>0.08472222222222221</v>
      </c>
      <c r="L45" s="3">
        <f t="shared" si="0"/>
        <v>285.08472222222224</v>
      </c>
      <c r="M45" t="s">
        <v>428</v>
      </c>
      <c r="N45" t="s">
        <v>428</v>
      </c>
      <c r="P45" t="s">
        <v>429</v>
      </c>
      <c r="Q45" t="s">
        <v>420</v>
      </c>
    </row>
    <row r="46" spans="1:14" ht="12.75">
      <c r="A46" t="s">
        <v>428</v>
      </c>
      <c r="B46" s="1">
        <v>36810</v>
      </c>
      <c r="C46">
        <f>AVERAGE(C45,C48)</f>
        <v>0.08987268518518518</v>
      </c>
      <c r="D46" t="s">
        <v>420</v>
      </c>
      <c r="E46" t="s">
        <v>428</v>
      </c>
      <c r="F46" t="s">
        <v>428</v>
      </c>
      <c r="G46" t="s">
        <v>421</v>
      </c>
      <c r="H46" t="s">
        <v>428</v>
      </c>
      <c r="I46" t="s">
        <v>428</v>
      </c>
      <c r="K46" s="2">
        <v>0.08680555555555557</v>
      </c>
      <c r="L46" s="3">
        <f t="shared" si="0"/>
        <v>285.08680555555554</v>
      </c>
      <c r="M46" t="s">
        <v>428</v>
      </c>
      <c r="N46" t="s">
        <v>428</v>
      </c>
    </row>
    <row r="47" spans="1:17" ht="12.75">
      <c r="A47" t="s">
        <v>428</v>
      </c>
      <c r="B47" s="1">
        <v>36810</v>
      </c>
      <c r="C47">
        <f>AVERAGE(C46,C48)</f>
        <v>0.09091435185185184</v>
      </c>
      <c r="D47" t="s">
        <v>420</v>
      </c>
      <c r="E47" t="s">
        <v>428</v>
      </c>
      <c r="F47" t="s">
        <v>428</v>
      </c>
      <c r="G47" t="s">
        <v>421</v>
      </c>
      <c r="H47" t="s">
        <v>428</v>
      </c>
      <c r="I47" t="s">
        <v>428</v>
      </c>
      <c r="K47" s="2">
        <v>0.08888888888888889</v>
      </c>
      <c r="L47" s="3">
        <f t="shared" si="0"/>
        <v>285.0888888888889</v>
      </c>
      <c r="M47" t="s">
        <v>428</v>
      </c>
      <c r="N47" t="s">
        <v>428</v>
      </c>
      <c r="P47">
        <f>AVERAGE(I46:I48)</f>
        <v>201.9352</v>
      </c>
      <c r="Q47">
        <f>AVERAGE(F46:F48)</f>
        <v>9.2415</v>
      </c>
    </row>
    <row r="48" spans="1:17" ht="12.75">
      <c r="A48" t="s">
        <v>35</v>
      </c>
      <c r="B48" s="1">
        <v>36810</v>
      </c>
      <c r="C48" s="2">
        <v>0.09195601851851852</v>
      </c>
      <c r="D48" t="s">
        <v>420</v>
      </c>
      <c r="E48">
        <v>0.675</v>
      </c>
      <c r="F48">
        <v>9.2415</v>
      </c>
      <c r="G48" t="s">
        <v>421</v>
      </c>
      <c r="H48">
        <v>1.671</v>
      </c>
      <c r="I48">
        <v>201.9352</v>
      </c>
      <c r="K48" s="2">
        <v>0.09097222222222222</v>
      </c>
      <c r="L48" s="3">
        <f t="shared" si="0"/>
        <v>285.0909722222222</v>
      </c>
      <c r="M48" t="s">
        <v>428</v>
      </c>
      <c r="N48" t="s">
        <v>428</v>
      </c>
      <c r="P48" t="e">
        <f>STDEV(I46:I48)</f>
        <v>#DIV/0!</v>
      </c>
      <c r="Q48" t="e">
        <f>STDEV(F46:F48)</f>
        <v>#DIV/0!</v>
      </c>
    </row>
    <row r="49" spans="1:14" ht="12.75">
      <c r="A49" t="s">
        <v>36</v>
      </c>
      <c r="B49" s="1">
        <v>36810</v>
      </c>
      <c r="C49" s="2">
        <v>0.09409722222222222</v>
      </c>
      <c r="D49" t="s">
        <v>420</v>
      </c>
      <c r="E49">
        <v>0.675</v>
      </c>
      <c r="F49">
        <v>8.7282</v>
      </c>
      <c r="G49" t="s">
        <v>421</v>
      </c>
      <c r="H49">
        <v>1.673</v>
      </c>
      <c r="I49">
        <v>69.9823</v>
      </c>
      <c r="K49" s="2">
        <v>0.09305555555555556</v>
      </c>
      <c r="L49" s="3">
        <f t="shared" si="0"/>
        <v>285.09305555555557</v>
      </c>
      <c r="M49">
        <f aca="true" t="shared" si="3" ref="M49:M112">500*F49/AVERAGE($Q$207,$Q$47)</f>
        <v>452.8977423087499</v>
      </c>
      <c r="N49">
        <f>(277-103)/(-62+(AVERAGE($P$207,$P$47)))*I49+277-((277-103)/(-62+(AVERAGE($P$207,$P$47)))*210)</f>
        <v>104.30124396853535</v>
      </c>
    </row>
    <row r="50" spans="1:14" ht="12.75">
      <c r="A50" t="s">
        <v>428</v>
      </c>
      <c r="B50" s="1">
        <v>36810</v>
      </c>
      <c r="C50">
        <f>AVERAGE(C49,C51)</f>
        <v>0.09615740740740741</v>
      </c>
      <c r="D50" t="s">
        <v>420</v>
      </c>
      <c r="E50" t="s">
        <v>428</v>
      </c>
      <c r="F50" t="s">
        <v>428</v>
      </c>
      <c r="G50" t="s">
        <v>421</v>
      </c>
      <c r="H50" t="s">
        <v>428</v>
      </c>
      <c r="I50" t="s">
        <v>428</v>
      </c>
      <c r="K50" s="2">
        <v>0.09513888888888888</v>
      </c>
      <c r="L50" s="3">
        <f t="shared" si="0"/>
        <v>285.09513888888887</v>
      </c>
      <c r="M50" t="s">
        <v>428</v>
      </c>
      <c r="N50" t="s">
        <v>428</v>
      </c>
    </row>
    <row r="51" spans="1:14" ht="12.75">
      <c r="A51" t="s">
        <v>37</v>
      </c>
      <c r="B51" s="1">
        <v>36810</v>
      </c>
      <c r="C51" s="2">
        <v>0.09821759259259259</v>
      </c>
      <c r="D51" t="s">
        <v>420</v>
      </c>
      <c r="E51">
        <v>0.676</v>
      </c>
      <c r="F51">
        <v>9.3857</v>
      </c>
      <c r="G51" t="s">
        <v>421</v>
      </c>
      <c r="H51">
        <v>1.673</v>
      </c>
      <c r="I51">
        <v>70.8333</v>
      </c>
      <c r="K51" s="2">
        <v>0.09722222222222222</v>
      </c>
      <c r="L51" s="3">
        <f t="shared" si="0"/>
        <v>285.09722222222223</v>
      </c>
      <c r="M51">
        <f t="shared" si="3"/>
        <v>487.0147728039269</v>
      </c>
      <c r="N51">
        <f aca="true" t="shared" si="4" ref="N51:N114">(277-103)/(-62+(AVERAGE($P$207,$P$47)))*I51+277-((277-103)/(-62+(AVERAGE($P$207,$P$47)))*210)</f>
        <v>105.35087298960042</v>
      </c>
    </row>
    <row r="52" spans="1:14" ht="12.75">
      <c r="A52" t="s">
        <v>38</v>
      </c>
      <c r="B52" s="1">
        <v>36810</v>
      </c>
      <c r="C52" s="2">
        <v>0.10030092592592593</v>
      </c>
      <c r="D52" t="s">
        <v>420</v>
      </c>
      <c r="E52">
        <v>0.675</v>
      </c>
      <c r="F52">
        <v>9.7634</v>
      </c>
      <c r="G52" t="s">
        <v>421</v>
      </c>
      <c r="H52">
        <v>1.673</v>
      </c>
      <c r="I52">
        <v>71.9407</v>
      </c>
      <c r="K52" s="2">
        <v>0.09930555555555555</v>
      </c>
      <c r="L52" s="3">
        <f t="shared" si="0"/>
        <v>285.09930555555553</v>
      </c>
      <c r="M52">
        <f t="shared" si="3"/>
        <v>506.6132555689891</v>
      </c>
      <c r="N52">
        <f t="shared" si="4"/>
        <v>106.71674746425072</v>
      </c>
    </row>
    <row r="53" spans="1:14" ht="12.75">
      <c r="A53" t="s">
        <v>39</v>
      </c>
      <c r="B53" s="1">
        <v>36810</v>
      </c>
      <c r="C53" s="2">
        <v>0.10244212962962962</v>
      </c>
      <c r="D53" t="s">
        <v>420</v>
      </c>
      <c r="E53">
        <v>0.676</v>
      </c>
      <c r="F53">
        <v>8.841</v>
      </c>
      <c r="G53" t="s">
        <v>421</v>
      </c>
      <c r="H53">
        <v>1.675</v>
      </c>
      <c r="I53">
        <v>70.8021</v>
      </c>
      <c r="K53" s="2">
        <v>0.1013888888888889</v>
      </c>
      <c r="L53" s="3">
        <f t="shared" si="0"/>
        <v>285.1013888888889</v>
      </c>
      <c r="M53">
        <f t="shared" si="3"/>
        <v>458.7508237381887</v>
      </c>
      <c r="N53">
        <f t="shared" si="4"/>
        <v>105.31239070351671</v>
      </c>
    </row>
    <row r="54" spans="1:14" ht="12.75">
      <c r="A54" t="s">
        <v>40</v>
      </c>
      <c r="B54" s="1">
        <v>36810</v>
      </c>
      <c r="C54" s="2">
        <v>0.1044675925925926</v>
      </c>
      <c r="D54" t="s">
        <v>420</v>
      </c>
      <c r="E54">
        <v>0.676</v>
      </c>
      <c r="F54">
        <v>10.26</v>
      </c>
      <c r="G54" t="s">
        <v>421</v>
      </c>
      <c r="H54">
        <v>1.675</v>
      </c>
      <c r="I54">
        <v>72.3225</v>
      </c>
      <c r="K54" s="2">
        <v>0.10347222222222223</v>
      </c>
      <c r="L54" s="3">
        <f t="shared" si="0"/>
        <v>285.1034722222222</v>
      </c>
      <c r="M54">
        <f t="shared" si="3"/>
        <v>532.3813427840535</v>
      </c>
      <c r="N54">
        <f t="shared" si="4"/>
        <v>107.18766210613393</v>
      </c>
    </row>
    <row r="55" spans="1:14" ht="12.75">
      <c r="A55" t="s">
        <v>428</v>
      </c>
      <c r="B55" s="1">
        <v>36810</v>
      </c>
      <c r="C55">
        <f>AVERAGE(C54,C56)</f>
        <v>0.10655092592592592</v>
      </c>
      <c r="D55" t="s">
        <v>420</v>
      </c>
      <c r="E55" t="s">
        <v>428</v>
      </c>
      <c r="F55" t="s">
        <v>428</v>
      </c>
      <c r="G55" t="s">
        <v>421</v>
      </c>
      <c r="H55" t="s">
        <v>428</v>
      </c>
      <c r="I55" t="s">
        <v>428</v>
      </c>
      <c r="K55" s="2">
        <v>0.10555555555555556</v>
      </c>
      <c r="L55" s="3">
        <f t="shared" si="0"/>
        <v>285.10555555555555</v>
      </c>
      <c r="M55" t="s">
        <v>428</v>
      </c>
      <c r="N55" t="s">
        <v>428</v>
      </c>
    </row>
    <row r="56" spans="1:14" ht="12.75">
      <c r="A56" t="s">
        <v>41</v>
      </c>
      <c r="B56" s="1">
        <v>36810</v>
      </c>
      <c r="C56" s="2">
        <v>0.10863425925925925</v>
      </c>
      <c r="D56" t="s">
        <v>420</v>
      </c>
      <c r="E56">
        <v>0.676</v>
      </c>
      <c r="F56">
        <v>9.817</v>
      </c>
      <c r="G56" t="s">
        <v>421</v>
      </c>
      <c r="H56">
        <v>1.675</v>
      </c>
      <c r="I56">
        <v>69.9506</v>
      </c>
      <c r="K56" s="2">
        <v>0.1076388888888889</v>
      </c>
      <c r="L56" s="3">
        <f t="shared" si="0"/>
        <v>285.1076388888889</v>
      </c>
      <c r="M56">
        <f t="shared" si="3"/>
        <v>509.3945070283677</v>
      </c>
      <c r="N56">
        <f t="shared" si="4"/>
        <v>104.26214497914907</v>
      </c>
    </row>
    <row r="57" spans="1:14" ht="12.75">
      <c r="A57" t="s">
        <v>42</v>
      </c>
      <c r="B57" s="1">
        <v>36810</v>
      </c>
      <c r="C57" s="2">
        <v>0.11071759259259258</v>
      </c>
      <c r="D57" t="s">
        <v>420</v>
      </c>
      <c r="E57">
        <v>0.676</v>
      </c>
      <c r="F57">
        <v>9.4277</v>
      </c>
      <c r="G57" t="s">
        <v>421</v>
      </c>
      <c r="H57">
        <v>1.673</v>
      </c>
      <c r="I57">
        <v>70.5656</v>
      </c>
      <c r="K57" s="2">
        <v>0.10972222222222222</v>
      </c>
      <c r="L57" s="3">
        <f t="shared" si="0"/>
        <v>285.1097222222222</v>
      </c>
      <c r="M57">
        <f t="shared" si="3"/>
        <v>489.19411163403703</v>
      </c>
      <c r="N57">
        <f t="shared" si="4"/>
        <v>105.02069004137581</v>
      </c>
    </row>
    <row r="58" spans="1:14" ht="12.75">
      <c r="A58" t="s">
        <v>428</v>
      </c>
      <c r="B58" s="1">
        <v>36810</v>
      </c>
      <c r="C58">
        <f>AVERAGE(C57,C59)</f>
        <v>0.11280671296296296</v>
      </c>
      <c r="D58" t="s">
        <v>420</v>
      </c>
      <c r="E58" t="s">
        <v>428</v>
      </c>
      <c r="F58" t="s">
        <v>428</v>
      </c>
      <c r="G58" t="s">
        <v>421</v>
      </c>
      <c r="H58" t="s">
        <v>428</v>
      </c>
      <c r="I58" t="s">
        <v>428</v>
      </c>
      <c r="K58" s="2">
        <v>0.11180555555555556</v>
      </c>
      <c r="L58" s="3">
        <f t="shared" si="0"/>
        <v>285.1118055555556</v>
      </c>
      <c r="M58" t="s">
        <v>428</v>
      </c>
      <c r="N58" t="s">
        <v>428</v>
      </c>
    </row>
    <row r="59" spans="1:14" ht="12.75">
      <c r="A59" t="s">
        <v>43</v>
      </c>
      <c r="B59" s="1">
        <v>36810</v>
      </c>
      <c r="C59" s="2">
        <v>0.11489583333333335</v>
      </c>
      <c r="D59" t="s">
        <v>420</v>
      </c>
      <c r="E59">
        <v>0.675</v>
      </c>
      <c r="F59">
        <v>9.4396</v>
      </c>
      <c r="G59" t="s">
        <v>421</v>
      </c>
      <c r="H59">
        <v>1.671</v>
      </c>
      <c r="I59">
        <v>72.1565</v>
      </c>
      <c r="K59" s="2">
        <v>0.11388888888888889</v>
      </c>
      <c r="L59" s="3">
        <f t="shared" si="0"/>
        <v>285.1138888888889</v>
      </c>
      <c r="M59">
        <f t="shared" si="3"/>
        <v>489.81159096923494</v>
      </c>
      <c r="N59">
        <f t="shared" si="4"/>
        <v>106.982916609663</v>
      </c>
    </row>
    <row r="60" spans="1:14" ht="12.75">
      <c r="A60" t="s">
        <v>44</v>
      </c>
      <c r="B60" s="1">
        <v>36810</v>
      </c>
      <c r="C60" s="2">
        <v>0.11697916666666668</v>
      </c>
      <c r="D60" t="s">
        <v>420</v>
      </c>
      <c r="E60">
        <v>0.675</v>
      </c>
      <c r="F60">
        <v>10.6396</v>
      </c>
      <c r="G60" t="s">
        <v>421</v>
      </c>
      <c r="H60">
        <v>1.673</v>
      </c>
      <c r="I60">
        <v>74.5955</v>
      </c>
      <c r="K60" s="2">
        <v>0.11597222222222221</v>
      </c>
      <c r="L60" s="3">
        <f t="shared" si="0"/>
        <v>285.11597222222224</v>
      </c>
      <c r="M60">
        <f t="shared" si="3"/>
        <v>552.0784146866681</v>
      </c>
      <c r="N60">
        <f t="shared" si="4"/>
        <v>109.99119531985991</v>
      </c>
    </row>
    <row r="61" spans="1:14" ht="12.75">
      <c r="A61" t="s">
        <v>45</v>
      </c>
      <c r="B61" s="1">
        <v>36810</v>
      </c>
      <c r="C61" s="2">
        <v>0.1190625</v>
      </c>
      <c r="D61" t="s">
        <v>420</v>
      </c>
      <c r="E61">
        <v>0.675</v>
      </c>
      <c r="F61">
        <v>9.6597</v>
      </c>
      <c r="G61" t="s">
        <v>421</v>
      </c>
      <c r="H61">
        <v>1.673</v>
      </c>
      <c r="I61">
        <v>73.3936</v>
      </c>
      <c r="K61" s="2">
        <v>0.11805555555555557</v>
      </c>
      <c r="L61" s="3">
        <f t="shared" si="0"/>
        <v>285.11805555555554</v>
      </c>
      <c r="M61">
        <f t="shared" si="3"/>
        <v>501.2323642194075</v>
      </c>
      <c r="N61">
        <f t="shared" si="4"/>
        <v>108.50876392101378</v>
      </c>
    </row>
    <row r="62" spans="1:14" ht="12.75">
      <c r="A62" t="s">
        <v>428</v>
      </c>
      <c r="B62" s="1">
        <v>36810</v>
      </c>
      <c r="C62">
        <f>AVERAGE(C61,C63)</f>
        <v>0.12114583333333334</v>
      </c>
      <c r="D62" t="s">
        <v>420</v>
      </c>
      <c r="E62" t="s">
        <v>428</v>
      </c>
      <c r="F62" t="s">
        <v>428</v>
      </c>
      <c r="G62" t="s">
        <v>421</v>
      </c>
      <c r="H62" t="s">
        <v>428</v>
      </c>
      <c r="I62" t="s">
        <v>428</v>
      </c>
      <c r="K62" s="2">
        <v>0.12013888888888889</v>
      </c>
      <c r="L62" s="3">
        <f t="shared" si="0"/>
        <v>285.1201388888889</v>
      </c>
      <c r="M62" t="s">
        <v>428</v>
      </c>
      <c r="N62" t="s">
        <v>428</v>
      </c>
    </row>
    <row r="63" spans="1:14" ht="12.75">
      <c r="A63" t="s">
        <v>46</v>
      </c>
      <c r="B63" s="1">
        <v>36810</v>
      </c>
      <c r="C63" s="2">
        <v>0.12322916666666667</v>
      </c>
      <c r="D63" t="s">
        <v>420</v>
      </c>
      <c r="E63">
        <v>0.675</v>
      </c>
      <c r="F63">
        <v>9.4606</v>
      </c>
      <c r="G63" t="s">
        <v>421</v>
      </c>
      <c r="H63">
        <v>1.673</v>
      </c>
      <c r="I63">
        <v>69.1102</v>
      </c>
      <c r="K63" s="2">
        <v>0.12222222222222223</v>
      </c>
      <c r="L63" s="3">
        <f t="shared" si="0"/>
        <v>285.1222222222222</v>
      </c>
      <c r="M63">
        <f t="shared" si="3"/>
        <v>490.90126038428997</v>
      </c>
      <c r="N63">
        <f t="shared" si="4"/>
        <v>103.22559006809968</v>
      </c>
    </row>
    <row r="64" spans="1:14" ht="12.75">
      <c r="A64" t="s">
        <v>47</v>
      </c>
      <c r="B64" s="1">
        <v>36810</v>
      </c>
      <c r="C64" s="2">
        <v>0.12532407407407406</v>
      </c>
      <c r="D64" t="s">
        <v>420</v>
      </c>
      <c r="E64">
        <v>0.676</v>
      </c>
      <c r="F64">
        <v>10.3967</v>
      </c>
      <c r="G64" t="s">
        <v>421</v>
      </c>
      <c r="H64">
        <v>1.673</v>
      </c>
      <c r="I64">
        <v>72.4216</v>
      </c>
      <c r="K64" s="2">
        <v>0.12430555555555556</v>
      </c>
      <c r="L64" s="3">
        <f t="shared" si="0"/>
        <v>285.12430555555557</v>
      </c>
      <c r="M64">
        <f t="shared" si="3"/>
        <v>539.4745717858643</v>
      </c>
      <c r="N64">
        <f t="shared" si="4"/>
        <v>107.30989270071387</v>
      </c>
    </row>
    <row r="65" spans="1:14" ht="12.75">
      <c r="A65" t="s">
        <v>48</v>
      </c>
      <c r="B65" s="1">
        <v>36810</v>
      </c>
      <c r="C65" s="2">
        <v>0.1274074074074074</v>
      </c>
      <c r="D65" t="s">
        <v>420</v>
      </c>
      <c r="E65">
        <v>0.678</v>
      </c>
      <c r="F65">
        <v>9.9266</v>
      </c>
      <c r="G65" t="s">
        <v>421</v>
      </c>
      <c r="H65">
        <v>1.675</v>
      </c>
      <c r="I65">
        <v>71.1425</v>
      </c>
      <c r="K65" s="2">
        <v>0.12638888888888888</v>
      </c>
      <c r="L65" s="3">
        <f t="shared" si="0"/>
        <v>285.12638888888887</v>
      </c>
      <c r="M65">
        <f t="shared" si="3"/>
        <v>515.0815435945599</v>
      </c>
      <c r="N65">
        <f t="shared" si="4"/>
        <v>105.73224231194274</v>
      </c>
    </row>
    <row r="66" spans="1:14" ht="12.75">
      <c r="A66" t="s">
        <v>49</v>
      </c>
      <c r="B66" s="1">
        <v>36810</v>
      </c>
      <c r="C66" s="2">
        <v>0.12949074074074074</v>
      </c>
      <c r="D66" t="s">
        <v>420</v>
      </c>
      <c r="E66">
        <v>0.675</v>
      </c>
      <c r="F66">
        <v>11.2021</v>
      </c>
      <c r="G66" t="s">
        <v>421</v>
      </c>
      <c r="H66">
        <v>1.673</v>
      </c>
      <c r="I66">
        <v>72.811</v>
      </c>
      <c r="K66" s="2">
        <v>0.12847222222222224</v>
      </c>
      <c r="L66" s="3">
        <f t="shared" si="0"/>
        <v>285.12847222222223</v>
      </c>
      <c r="M66">
        <f t="shared" si="3"/>
        <v>581.2659883042149</v>
      </c>
      <c r="N66">
        <f t="shared" si="4"/>
        <v>107.79018123279701</v>
      </c>
    </row>
    <row r="67" spans="1:14" ht="12.75">
      <c r="A67" t="s">
        <v>50</v>
      </c>
      <c r="B67" s="1">
        <v>36810</v>
      </c>
      <c r="C67" s="2">
        <v>0.13157407407407407</v>
      </c>
      <c r="D67" t="s">
        <v>420</v>
      </c>
      <c r="E67">
        <v>0.676</v>
      </c>
      <c r="F67">
        <v>9.36</v>
      </c>
      <c r="G67" t="s">
        <v>421</v>
      </c>
      <c r="H67">
        <v>1.675</v>
      </c>
      <c r="I67">
        <v>71.0111</v>
      </c>
      <c r="K67" s="2">
        <v>0.13055555555555556</v>
      </c>
      <c r="L67" s="3">
        <f t="shared" si="0"/>
        <v>285.13055555555553</v>
      </c>
      <c r="M67">
        <f t="shared" si="3"/>
        <v>485.68122499597854</v>
      </c>
      <c r="N67">
        <f t="shared" si="4"/>
        <v>105.5701726840133</v>
      </c>
    </row>
    <row r="68" spans="1:14" ht="12.75">
      <c r="A68" t="s">
        <v>51</v>
      </c>
      <c r="B68" s="1">
        <v>36810</v>
      </c>
      <c r="C68" s="2">
        <v>0.13365740740740742</v>
      </c>
      <c r="D68" t="s">
        <v>420</v>
      </c>
      <c r="E68">
        <v>0.675</v>
      </c>
      <c r="F68">
        <v>11.1138</v>
      </c>
      <c r="G68" t="s">
        <v>421</v>
      </c>
      <c r="H68">
        <v>1.673</v>
      </c>
      <c r="I68">
        <v>70.2171</v>
      </c>
      <c r="K68" s="2">
        <v>0.1326388888888889</v>
      </c>
      <c r="L68" s="3">
        <f t="shared" si="0"/>
        <v>285.1326388888889</v>
      </c>
      <c r="M68">
        <f t="shared" si="3"/>
        <v>576.684187859007</v>
      </c>
      <c r="N68">
        <f t="shared" si="4"/>
        <v>104.59084783944735</v>
      </c>
    </row>
    <row r="69" spans="1:14" ht="12.75">
      <c r="A69" t="s">
        <v>52</v>
      </c>
      <c r="B69" s="1">
        <v>36810</v>
      </c>
      <c r="C69" s="2">
        <v>0.13574074074074075</v>
      </c>
      <c r="D69" t="s">
        <v>420</v>
      </c>
      <c r="E69">
        <v>0.675</v>
      </c>
      <c r="F69">
        <v>9.7152</v>
      </c>
      <c r="G69" t="s">
        <v>421</v>
      </c>
      <c r="H69">
        <v>1.671</v>
      </c>
      <c r="I69">
        <v>70.075</v>
      </c>
      <c r="K69" s="2">
        <v>0.13472222222222222</v>
      </c>
      <c r="L69" s="3">
        <f t="shared" si="0"/>
        <v>285.1347222222222</v>
      </c>
      <c r="M69">
        <f t="shared" si="3"/>
        <v>504.1122048163387</v>
      </c>
      <c r="N69">
        <f t="shared" si="4"/>
        <v>104.41558076084175</v>
      </c>
    </row>
    <row r="70" spans="1:14" ht="12.75">
      <c r="A70" t="s">
        <v>53</v>
      </c>
      <c r="B70" s="1">
        <v>36810</v>
      </c>
      <c r="C70" s="2">
        <v>0.13782407407407407</v>
      </c>
      <c r="D70" t="s">
        <v>420</v>
      </c>
      <c r="E70">
        <v>0.675</v>
      </c>
      <c r="F70">
        <v>9.2796</v>
      </c>
      <c r="G70" t="s">
        <v>421</v>
      </c>
      <c r="H70">
        <v>1.673</v>
      </c>
      <c r="I70">
        <v>70.5157</v>
      </c>
      <c r="K70" s="2">
        <v>0.13680555555555554</v>
      </c>
      <c r="L70" s="3">
        <f aca="true" t="shared" si="5" ref="L70:L133">B70-DATE(1999,12,31)+K70</f>
        <v>285.13680555555555</v>
      </c>
      <c r="M70">
        <f t="shared" si="3"/>
        <v>481.50934780691057</v>
      </c>
      <c r="N70">
        <f t="shared" si="4"/>
        <v>104.95914305177405</v>
      </c>
    </row>
    <row r="71" spans="1:14" ht="12.75">
      <c r="A71" t="s">
        <v>54</v>
      </c>
      <c r="B71" s="1">
        <v>36810</v>
      </c>
      <c r="C71" s="2">
        <v>0.1399189814814815</v>
      </c>
      <c r="D71" t="s">
        <v>420</v>
      </c>
      <c r="E71">
        <v>0.675</v>
      </c>
      <c r="F71">
        <v>8.9052</v>
      </c>
      <c r="G71" t="s">
        <v>421</v>
      </c>
      <c r="H71">
        <v>1.671</v>
      </c>
      <c r="I71">
        <v>69.7293</v>
      </c>
      <c r="K71" s="2">
        <v>0.1388888888888889</v>
      </c>
      <c r="L71" s="3">
        <f t="shared" si="5"/>
        <v>285.1388888888889</v>
      </c>
      <c r="M71">
        <f t="shared" si="3"/>
        <v>462.0820988070714</v>
      </c>
      <c r="N71">
        <f t="shared" si="4"/>
        <v>103.98919209740791</v>
      </c>
    </row>
    <row r="72" spans="1:14" ht="12.75">
      <c r="A72" t="s">
        <v>55</v>
      </c>
      <c r="B72" s="1">
        <v>36810</v>
      </c>
      <c r="C72" s="2">
        <v>0.14200231481481482</v>
      </c>
      <c r="D72" t="s">
        <v>420</v>
      </c>
      <c r="E72">
        <v>0.675</v>
      </c>
      <c r="F72">
        <v>9.5438</v>
      </c>
      <c r="G72" t="s">
        <v>421</v>
      </c>
      <c r="H72">
        <v>1.671</v>
      </c>
      <c r="I72">
        <v>72.7272</v>
      </c>
      <c r="K72" s="2">
        <v>0.14097222222222222</v>
      </c>
      <c r="L72" s="3">
        <f t="shared" si="5"/>
        <v>285.1409722222222</v>
      </c>
      <c r="M72">
        <f t="shared" si="3"/>
        <v>495.2184268286987</v>
      </c>
      <c r="N72">
        <f t="shared" si="4"/>
        <v>107.68682175927734</v>
      </c>
    </row>
    <row r="73" spans="1:14" ht="12.75">
      <c r="A73" t="s">
        <v>56</v>
      </c>
      <c r="B73" s="1">
        <v>36810</v>
      </c>
      <c r="C73" s="2">
        <v>0.14408564814814814</v>
      </c>
      <c r="D73" t="s">
        <v>420</v>
      </c>
      <c r="E73">
        <v>0.676</v>
      </c>
      <c r="F73">
        <v>9.6174</v>
      </c>
      <c r="G73" t="s">
        <v>421</v>
      </c>
      <c r="H73">
        <v>1.673</v>
      </c>
      <c r="I73">
        <v>70.4444</v>
      </c>
      <c r="K73" s="2">
        <v>0.14305555555555557</v>
      </c>
      <c r="L73" s="3">
        <f t="shared" si="5"/>
        <v>285.1430555555556</v>
      </c>
      <c r="M73">
        <f t="shared" si="3"/>
        <v>499.03745868336796</v>
      </c>
      <c r="N73">
        <f t="shared" si="4"/>
        <v>104.87120116081991</v>
      </c>
    </row>
    <row r="74" spans="1:14" ht="12.75">
      <c r="A74" t="s">
        <v>57</v>
      </c>
      <c r="B74" s="1">
        <v>36810</v>
      </c>
      <c r="C74" s="2">
        <v>0.14616898148148147</v>
      </c>
      <c r="D74" t="s">
        <v>420</v>
      </c>
      <c r="E74">
        <v>0.675</v>
      </c>
      <c r="F74">
        <v>9.8239</v>
      </c>
      <c r="G74" t="s">
        <v>421</v>
      </c>
      <c r="H74">
        <v>1.673</v>
      </c>
      <c r="I74">
        <v>71.6182</v>
      </c>
      <c r="K74" s="2">
        <v>0.1451388888888889</v>
      </c>
      <c r="L74" s="3">
        <f t="shared" si="5"/>
        <v>285.1451388888889</v>
      </c>
      <c r="M74">
        <f t="shared" si="3"/>
        <v>509.7525412647429</v>
      </c>
      <c r="N74">
        <f t="shared" si="4"/>
        <v>106.31897383405862</v>
      </c>
    </row>
    <row r="75" spans="1:14" ht="12.75">
      <c r="A75" t="s">
        <v>58</v>
      </c>
      <c r="B75" s="1">
        <v>36810</v>
      </c>
      <c r="C75" s="2">
        <v>0.14825231481481482</v>
      </c>
      <c r="D75" t="s">
        <v>420</v>
      </c>
      <c r="E75">
        <v>0.675</v>
      </c>
      <c r="F75">
        <v>8.9405</v>
      </c>
      <c r="G75" t="s">
        <v>421</v>
      </c>
      <c r="H75">
        <v>1.673</v>
      </c>
      <c r="I75">
        <v>71.6684</v>
      </c>
      <c r="K75" s="2">
        <v>0.14722222222222223</v>
      </c>
      <c r="L75" s="3">
        <f t="shared" si="5"/>
        <v>285.14722222222224</v>
      </c>
      <c r="M75">
        <f t="shared" si="3"/>
        <v>463.91378120475923</v>
      </c>
      <c r="N75">
        <f t="shared" si="4"/>
        <v>106.380890845642</v>
      </c>
    </row>
    <row r="76" spans="1:14" ht="12.75">
      <c r="A76" t="s">
        <v>59</v>
      </c>
      <c r="B76" s="1">
        <v>36810</v>
      </c>
      <c r="C76" s="2">
        <v>0.15033564814814815</v>
      </c>
      <c r="D76" t="s">
        <v>420</v>
      </c>
      <c r="E76">
        <v>0.675</v>
      </c>
      <c r="F76">
        <v>9.9104</v>
      </c>
      <c r="G76" t="s">
        <v>421</v>
      </c>
      <c r="H76">
        <v>1.673</v>
      </c>
      <c r="I76">
        <v>76.7328</v>
      </c>
      <c r="K76" s="2">
        <v>0.14930555555555555</v>
      </c>
      <c r="L76" s="3">
        <f t="shared" si="5"/>
        <v>285.14930555555554</v>
      </c>
      <c r="M76">
        <f t="shared" si="3"/>
        <v>514.2409414743745</v>
      </c>
      <c r="N76">
        <f t="shared" si="4"/>
        <v>112.6273552572539</v>
      </c>
    </row>
    <row r="77" spans="1:14" ht="12.75">
      <c r="A77" t="s">
        <v>428</v>
      </c>
      <c r="B77" s="1">
        <v>36810</v>
      </c>
      <c r="C77">
        <f>AVERAGE(C76,C78)</f>
        <v>0.15242476851851852</v>
      </c>
      <c r="D77" t="s">
        <v>420</v>
      </c>
      <c r="E77" t="s">
        <v>428</v>
      </c>
      <c r="F77" t="s">
        <v>428</v>
      </c>
      <c r="G77" t="s">
        <v>421</v>
      </c>
      <c r="H77" t="s">
        <v>428</v>
      </c>
      <c r="I77" t="s">
        <v>428</v>
      </c>
      <c r="K77" s="2">
        <v>0.15138888888888888</v>
      </c>
      <c r="L77" s="3">
        <f t="shared" si="5"/>
        <v>285.1513888888889</v>
      </c>
      <c r="M77" t="s">
        <v>428</v>
      </c>
      <c r="N77" t="s">
        <v>428</v>
      </c>
    </row>
    <row r="78" spans="1:14" ht="12.75">
      <c r="A78" t="s">
        <v>60</v>
      </c>
      <c r="B78" s="1">
        <v>36810</v>
      </c>
      <c r="C78" s="2">
        <v>0.1545138888888889</v>
      </c>
      <c r="D78" t="s">
        <v>420</v>
      </c>
      <c r="E78">
        <v>0.675</v>
      </c>
      <c r="F78">
        <v>9.6682</v>
      </c>
      <c r="G78" t="s">
        <v>421</v>
      </c>
      <c r="H78">
        <v>1.673</v>
      </c>
      <c r="I78">
        <v>77.111</v>
      </c>
      <c r="K78" s="2">
        <v>0.15347222222222223</v>
      </c>
      <c r="L78" s="3">
        <f t="shared" si="5"/>
        <v>285.1534722222222</v>
      </c>
      <c r="M78">
        <f t="shared" si="3"/>
        <v>501.673420887406</v>
      </c>
      <c r="N78">
        <f t="shared" si="4"/>
        <v>113.09382963535825</v>
      </c>
    </row>
    <row r="79" spans="1:14" ht="12.75">
      <c r="A79" t="s">
        <v>61</v>
      </c>
      <c r="B79" s="1">
        <v>36810</v>
      </c>
      <c r="C79" s="2">
        <v>0.15659722222222222</v>
      </c>
      <c r="D79" t="s">
        <v>420</v>
      </c>
      <c r="E79">
        <v>0.676</v>
      </c>
      <c r="F79">
        <v>9.4373</v>
      </c>
      <c r="G79" t="s">
        <v>421</v>
      </c>
      <c r="H79">
        <v>1.675</v>
      </c>
      <c r="I79">
        <v>75.7195</v>
      </c>
      <c r="K79" s="2">
        <v>0.15555555555555556</v>
      </c>
      <c r="L79" s="3">
        <f t="shared" si="5"/>
        <v>285.15555555555557</v>
      </c>
      <c r="M79">
        <f t="shared" si="3"/>
        <v>489.6922462237766</v>
      </c>
      <c r="N79">
        <f t="shared" si="4"/>
        <v>111.37754434415729</v>
      </c>
    </row>
    <row r="80" spans="1:14" ht="12.75">
      <c r="A80" t="s">
        <v>62</v>
      </c>
      <c r="B80" s="1">
        <v>36810</v>
      </c>
      <c r="C80" s="2">
        <v>0.15868055555555557</v>
      </c>
      <c r="D80" t="s">
        <v>420</v>
      </c>
      <c r="E80">
        <v>0.675</v>
      </c>
      <c r="F80">
        <v>9.9574</v>
      </c>
      <c r="G80" t="s">
        <v>421</v>
      </c>
      <c r="H80">
        <v>1.673</v>
      </c>
      <c r="I80">
        <v>75.6966</v>
      </c>
      <c r="K80" s="2">
        <v>0.15763888888888888</v>
      </c>
      <c r="L80" s="3">
        <f t="shared" si="5"/>
        <v>285.15763888888887</v>
      </c>
      <c r="M80">
        <f t="shared" si="3"/>
        <v>516.6797254033073</v>
      </c>
      <c r="N80">
        <f t="shared" si="4"/>
        <v>111.34929933289715</v>
      </c>
    </row>
    <row r="81" spans="1:14" ht="12.75">
      <c r="A81" t="s">
        <v>428</v>
      </c>
      <c r="B81" s="1">
        <v>36810</v>
      </c>
      <c r="C81">
        <f>AVERAGE(C80,C82)</f>
        <v>0.1607638888888889</v>
      </c>
      <c r="D81" t="s">
        <v>420</v>
      </c>
      <c r="E81" t="s">
        <v>428</v>
      </c>
      <c r="F81" t="s">
        <v>428</v>
      </c>
      <c r="G81" t="s">
        <v>421</v>
      </c>
      <c r="H81" t="s">
        <v>428</v>
      </c>
      <c r="I81" t="s">
        <v>428</v>
      </c>
      <c r="K81" s="2">
        <v>0.15972222222222224</v>
      </c>
      <c r="L81" s="3">
        <f t="shared" si="5"/>
        <v>285.15972222222223</v>
      </c>
      <c r="M81" t="s">
        <v>428</v>
      </c>
      <c r="N81" t="s">
        <v>428</v>
      </c>
    </row>
    <row r="82" spans="1:14" ht="12.75">
      <c r="A82" t="s">
        <v>63</v>
      </c>
      <c r="B82" s="1">
        <v>36810</v>
      </c>
      <c r="C82" s="2">
        <v>0.16284722222222223</v>
      </c>
      <c r="D82" t="s">
        <v>420</v>
      </c>
      <c r="E82">
        <v>0.675</v>
      </c>
      <c r="F82">
        <v>9.2109</v>
      </c>
      <c r="G82" t="s">
        <v>421</v>
      </c>
      <c r="H82">
        <v>1.671</v>
      </c>
      <c r="I82">
        <v>73.3117</v>
      </c>
      <c r="K82" s="2">
        <v>0.16180555555555556</v>
      </c>
      <c r="L82" s="3">
        <f t="shared" si="5"/>
        <v>285.16180555555553</v>
      </c>
      <c r="M82">
        <f t="shared" si="3"/>
        <v>477.94457214908743</v>
      </c>
      <c r="N82">
        <f t="shared" si="4"/>
        <v>108.40774792004407</v>
      </c>
    </row>
    <row r="83" spans="1:14" ht="12.75">
      <c r="A83" t="s">
        <v>64</v>
      </c>
      <c r="B83" s="1">
        <v>36810</v>
      </c>
      <c r="C83" s="2">
        <v>0.16493055555555555</v>
      </c>
      <c r="D83" t="s">
        <v>420</v>
      </c>
      <c r="E83">
        <v>0.675</v>
      </c>
      <c r="F83">
        <v>9.3568</v>
      </c>
      <c r="G83" t="s">
        <v>421</v>
      </c>
      <c r="H83">
        <v>1.673</v>
      </c>
      <c r="I83">
        <v>76.4661</v>
      </c>
      <c r="K83" s="2">
        <v>0.1638888888888889</v>
      </c>
      <c r="L83" s="3">
        <f t="shared" si="5"/>
        <v>285.1638888888889</v>
      </c>
      <c r="M83">
        <f t="shared" si="3"/>
        <v>485.51518013273204</v>
      </c>
      <c r="N83">
        <f t="shared" si="4"/>
        <v>112.29840571563454</v>
      </c>
    </row>
    <row r="84" spans="1:14" ht="12.75">
      <c r="A84" t="s">
        <v>65</v>
      </c>
      <c r="B84" s="1">
        <v>36810</v>
      </c>
      <c r="C84" s="2">
        <v>0.1670138888888889</v>
      </c>
      <c r="D84" t="s">
        <v>420</v>
      </c>
      <c r="E84">
        <v>0.675</v>
      </c>
      <c r="F84">
        <v>10.3647</v>
      </c>
      <c r="G84" t="s">
        <v>421</v>
      </c>
      <c r="H84">
        <v>1.673</v>
      </c>
      <c r="I84">
        <v>76.4586</v>
      </c>
      <c r="K84" s="2">
        <v>0.16597222222222222</v>
      </c>
      <c r="L84" s="3">
        <f t="shared" si="5"/>
        <v>285.1659722222222</v>
      </c>
      <c r="M84">
        <f t="shared" si="3"/>
        <v>537.8141231533994</v>
      </c>
      <c r="N84">
        <f t="shared" si="4"/>
        <v>112.28915516609521</v>
      </c>
    </row>
    <row r="85" spans="1:14" ht="12.75">
      <c r="A85" t="s">
        <v>66</v>
      </c>
      <c r="B85" s="1">
        <v>36810</v>
      </c>
      <c r="C85" s="2">
        <v>0.16909722222222223</v>
      </c>
      <c r="D85" t="s">
        <v>420</v>
      </c>
      <c r="E85">
        <v>0.675</v>
      </c>
      <c r="F85">
        <v>9.3193</v>
      </c>
      <c r="G85" t="s">
        <v>421</v>
      </c>
      <c r="H85">
        <v>1.671</v>
      </c>
      <c r="I85">
        <v>74.8586</v>
      </c>
      <c r="K85" s="2">
        <v>0.16805555555555554</v>
      </c>
      <c r="L85" s="3">
        <f t="shared" si="5"/>
        <v>285.16805555555555</v>
      </c>
      <c r="M85">
        <f t="shared" si="3"/>
        <v>483.56934189156226</v>
      </c>
      <c r="N85">
        <f t="shared" si="4"/>
        <v>110.31570459770035</v>
      </c>
    </row>
    <row r="86" spans="1:14" ht="12.75">
      <c r="A86" t="s">
        <v>67</v>
      </c>
      <c r="B86" s="1">
        <v>36810</v>
      </c>
      <c r="C86" s="2">
        <v>0.17119212962962962</v>
      </c>
      <c r="D86" t="s">
        <v>420</v>
      </c>
      <c r="E86">
        <v>0.676</v>
      </c>
      <c r="F86">
        <v>9.6928</v>
      </c>
      <c r="G86" t="s">
        <v>421</v>
      </c>
      <c r="H86">
        <v>1.673</v>
      </c>
      <c r="I86">
        <v>75.2087</v>
      </c>
      <c r="K86" s="2">
        <v>0.17013888888888887</v>
      </c>
      <c r="L86" s="3">
        <f t="shared" si="5"/>
        <v>285.1701388888889</v>
      </c>
      <c r="M86">
        <f t="shared" si="3"/>
        <v>502.9498907736133</v>
      </c>
      <c r="N86">
        <f t="shared" si="4"/>
        <v>110.74752025019723</v>
      </c>
    </row>
    <row r="87" spans="1:14" ht="12.75">
      <c r="A87" t="s">
        <v>68</v>
      </c>
      <c r="B87" s="1">
        <v>36810</v>
      </c>
      <c r="C87" s="2">
        <v>0.17327546296296295</v>
      </c>
      <c r="D87" t="s">
        <v>420</v>
      </c>
      <c r="E87">
        <v>0.675</v>
      </c>
      <c r="F87">
        <v>9.2482</v>
      </c>
      <c r="G87" t="s">
        <v>421</v>
      </c>
      <c r="H87">
        <v>1.673</v>
      </c>
      <c r="I87">
        <v>73.4526</v>
      </c>
      <c r="K87" s="2">
        <v>0.17222222222222225</v>
      </c>
      <c r="L87" s="3">
        <f t="shared" si="5"/>
        <v>285.1722222222222</v>
      </c>
      <c r="M87">
        <f t="shared" si="3"/>
        <v>479.88003258630437</v>
      </c>
      <c r="N87">
        <f t="shared" si="4"/>
        <v>108.58153491072335</v>
      </c>
    </row>
    <row r="88" spans="1:14" ht="12.75">
      <c r="A88" t="s">
        <v>69</v>
      </c>
      <c r="B88" s="1">
        <v>36810</v>
      </c>
      <c r="C88" s="2">
        <v>0.17541666666666667</v>
      </c>
      <c r="D88" t="s">
        <v>420</v>
      </c>
      <c r="E88">
        <v>0.675</v>
      </c>
      <c r="F88">
        <v>10.4784</v>
      </c>
      <c r="G88" t="s">
        <v>421</v>
      </c>
      <c r="H88">
        <v>1.673</v>
      </c>
      <c r="I88">
        <v>71.9313</v>
      </c>
      <c r="K88" s="2">
        <v>0.17430555555555557</v>
      </c>
      <c r="L88" s="3">
        <f t="shared" si="5"/>
        <v>285.1743055555556</v>
      </c>
      <c r="M88">
        <f t="shared" si="3"/>
        <v>543.7139047006264</v>
      </c>
      <c r="N88">
        <f t="shared" si="4"/>
        <v>106.70515344216136</v>
      </c>
    </row>
    <row r="89" spans="1:14" ht="12.75">
      <c r="A89" t="s">
        <v>70</v>
      </c>
      <c r="B89" s="1">
        <v>36810</v>
      </c>
      <c r="C89" s="2">
        <v>0.17744212962962966</v>
      </c>
      <c r="D89" t="s">
        <v>420</v>
      </c>
      <c r="E89">
        <v>0.676</v>
      </c>
      <c r="F89">
        <v>10.296</v>
      </c>
      <c r="G89" t="s">
        <v>421</v>
      </c>
      <c r="H89">
        <v>1.675</v>
      </c>
      <c r="I89">
        <v>70.9454</v>
      </c>
      <c r="K89" s="2">
        <v>0.1763888888888889</v>
      </c>
      <c r="L89" s="3">
        <f t="shared" si="5"/>
        <v>285.1763888888889</v>
      </c>
      <c r="M89">
        <f t="shared" si="3"/>
        <v>534.2493474955764</v>
      </c>
      <c r="N89">
        <f t="shared" si="4"/>
        <v>105.48913787004858</v>
      </c>
    </row>
    <row r="90" spans="1:14" ht="12.75">
      <c r="A90" t="s">
        <v>428</v>
      </c>
      <c r="B90" s="1">
        <v>36810</v>
      </c>
      <c r="C90">
        <f>AVERAGE(C89,C91)</f>
        <v>0.17953125000000003</v>
      </c>
      <c r="D90" t="s">
        <v>420</v>
      </c>
      <c r="E90" t="s">
        <v>428</v>
      </c>
      <c r="F90" t="s">
        <v>428</v>
      </c>
      <c r="G90" t="s">
        <v>421</v>
      </c>
      <c r="H90" t="s">
        <v>428</v>
      </c>
      <c r="I90" t="s">
        <v>428</v>
      </c>
      <c r="K90" s="2">
        <v>0.17847222222222223</v>
      </c>
      <c r="L90" s="3">
        <f t="shared" si="5"/>
        <v>285.17847222222224</v>
      </c>
      <c r="M90" t="s">
        <v>428</v>
      </c>
      <c r="N90" t="s">
        <v>428</v>
      </c>
    </row>
    <row r="91" spans="1:14" ht="12.75">
      <c r="A91" t="s">
        <v>71</v>
      </c>
      <c r="B91" s="1">
        <v>36810</v>
      </c>
      <c r="C91" s="2">
        <v>0.18162037037037038</v>
      </c>
      <c r="D91" t="s">
        <v>420</v>
      </c>
      <c r="E91">
        <v>0.675</v>
      </c>
      <c r="F91">
        <v>9.1821</v>
      </c>
      <c r="G91" t="s">
        <v>421</v>
      </c>
      <c r="H91">
        <v>1.673</v>
      </c>
      <c r="I91">
        <v>70.0836</v>
      </c>
      <c r="K91" s="2">
        <v>0.18055555555555555</v>
      </c>
      <c r="L91" s="3">
        <f t="shared" si="5"/>
        <v>285.18055555555554</v>
      </c>
      <c r="M91">
        <f t="shared" si="3"/>
        <v>476.4501683798691</v>
      </c>
      <c r="N91">
        <f t="shared" si="4"/>
        <v>104.42618805764687</v>
      </c>
    </row>
    <row r="92" spans="1:14" ht="12.75">
      <c r="A92" t="s">
        <v>72</v>
      </c>
      <c r="B92" s="1">
        <v>36810</v>
      </c>
      <c r="C92" s="2">
        <v>0.1837037037037037</v>
      </c>
      <c r="D92" t="s">
        <v>420</v>
      </c>
      <c r="E92">
        <v>0.675</v>
      </c>
      <c r="F92">
        <v>9.9722</v>
      </c>
      <c r="G92" t="s">
        <v>421</v>
      </c>
      <c r="H92">
        <v>1.671</v>
      </c>
      <c r="I92">
        <v>70.3284</v>
      </c>
      <c r="K92" s="2">
        <v>0.1826388888888889</v>
      </c>
      <c r="L92" s="3">
        <f t="shared" si="5"/>
        <v>285.1826388888889</v>
      </c>
      <c r="M92">
        <f t="shared" si="3"/>
        <v>517.4476828958224</v>
      </c>
      <c r="N92">
        <f t="shared" si="4"/>
        <v>104.72812599461133</v>
      </c>
    </row>
    <row r="93" spans="1:14" ht="12.75">
      <c r="A93" t="s">
        <v>73</v>
      </c>
      <c r="B93" s="1">
        <v>36810</v>
      </c>
      <c r="C93" s="2">
        <v>0.18578703703703703</v>
      </c>
      <c r="D93" t="s">
        <v>420</v>
      </c>
      <c r="E93">
        <v>0.675</v>
      </c>
      <c r="F93">
        <v>9.8905</v>
      </c>
      <c r="G93" t="s">
        <v>421</v>
      </c>
      <c r="H93">
        <v>1.671</v>
      </c>
      <c r="I93">
        <v>65.9127</v>
      </c>
      <c r="K93" s="2">
        <v>0.18472222222222223</v>
      </c>
      <c r="L93" s="3">
        <f t="shared" si="5"/>
        <v>285.1847222222222</v>
      </c>
      <c r="M93">
        <f t="shared" si="3"/>
        <v>513.2083499810605</v>
      </c>
      <c r="N93">
        <f t="shared" si="4"/>
        <v>99.28177244782302</v>
      </c>
    </row>
    <row r="94" spans="1:14" ht="12.75">
      <c r="A94" t="s">
        <v>74</v>
      </c>
      <c r="B94" s="1">
        <v>36810</v>
      </c>
      <c r="C94" s="2">
        <v>0.18787037037037035</v>
      </c>
      <c r="D94" t="s">
        <v>420</v>
      </c>
      <c r="E94">
        <v>0.675</v>
      </c>
      <c r="F94">
        <v>9.739</v>
      </c>
      <c r="G94" t="s">
        <v>421</v>
      </c>
      <c r="H94">
        <v>1.671</v>
      </c>
      <c r="I94">
        <v>65.7973</v>
      </c>
      <c r="K94" s="2">
        <v>0.18680555555555556</v>
      </c>
      <c r="L94" s="3">
        <f t="shared" si="5"/>
        <v>285.18680555555557</v>
      </c>
      <c r="M94">
        <f t="shared" si="3"/>
        <v>505.34716348673453</v>
      </c>
      <c r="N94">
        <f t="shared" si="4"/>
        <v>99.13943732557755</v>
      </c>
    </row>
    <row r="95" spans="1:14" ht="12.75">
      <c r="A95" t="s">
        <v>75</v>
      </c>
      <c r="B95" s="1">
        <v>36810</v>
      </c>
      <c r="C95" s="2">
        <v>0.1899537037037037</v>
      </c>
      <c r="D95" t="s">
        <v>420</v>
      </c>
      <c r="E95">
        <v>0.675</v>
      </c>
      <c r="F95">
        <v>10.1721</v>
      </c>
      <c r="G95" t="s">
        <v>421</v>
      </c>
      <c r="H95">
        <v>1.671</v>
      </c>
      <c r="I95">
        <v>69.4076</v>
      </c>
      <c r="K95" s="2">
        <v>0.18888888888888888</v>
      </c>
      <c r="L95" s="3">
        <f t="shared" si="5"/>
        <v>285.18888888888887</v>
      </c>
      <c r="M95">
        <f t="shared" si="3"/>
        <v>527.8202979467515</v>
      </c>
      <c r="N95">
        <f t="shared" si="4"/>
        <v>103.59240519250005</v>
      </c>
    </row>
    <row r="96" spans="1:14" ht="12.75">
      <c r="A96" t="s">
        <v>76</v>
      </c>
      <c r="B96" s="1">
        <v>36810</v>
      </c>
      <c r="C96" s="2">
        <v>0.19203703703703703</v>
      </c>
      <c r="D96" t="s">
        <v>420</v>
      </c>
      <c r="E96">
        <v>0.675</v>
      </c>
      <c r="F96">
        <v>9.5434</v>
      </c>
      <c r="G96" t="s">
        <v>421</v>
      </c>
      <c r="H96">
        <v>1.671</v>
      </c>
      <c r="I96">
        <v>71.4759</v>
      </c>
      <c r="K96" s="2">
        <v>0.1909722222222222</v>
      </c>
      <c r="L96" s="3">
        <f t="shared" si="5"/>
        <v>285.19097222222223</v>
      </c>
      <c r="M96">
        <f t="shared" si="3"/>
        <v>495.19767122079287</v>
      </c>
      <c r="N96">
        <f t="shared" si="4"/>
        <v>106.14346007413201</v>
      </c>
    </row>
    <row r="97" spans="1:14" ht="12.75">
      <c r="A97" t="s">
        <v>77</v>
      </c>
      <c r="B97" s="1">
        <v>36810</v>
      </c>
      <c r="C97" s="2">
        <v>0.19412037037037036</v>
      </c>
      <c r="D97" t="s">
        <v>420</v>
      </c>
      <c r="E97">
        <v>0.675</v>
      </c>
      <c r="F97">
        <v>10.2352</v>
      </c>
      <c r="G97" t="s">
        <v>421</v>
      </c>
      <c r="H97">
        <v>1.673</v>
      </c>
      <c r="I97">
        <v>64.9569</v>
      </c>
      <c r="K97" s="2">
        <v>0.19305555555555554</v>
      </c>
      <c r="L97" s="3">
        <f t="shared" si="5"/>
        <v>285.19305555555553</v>
      </c>
      <c r="M97">
        <f t="shared" si="3"/>
        <v>531.0944950938931</v>
      </c>
      <c r="N97">
        <f t="shared" si="4"/>
        <v>98.10288241452815</v>
      </c>
    </row>
    <row r="98" spans="1:14" ht="12.75">
      <c r="A98" t="s">
        <v>78</v>
      </c>
      <c r="B98" s="1">
        <v>36810</v>
      </c>
      <c r="C98" s="2">
        <v>0.19620370370370369</v>
      </c>
      <c r="D98" t="s">
        <v>420</v>
      </c>
      <c r="E98">
        <v>0.675</v>
      </c>
      <c r="F98">
        <v>10.2706</v>
      </c>
      <c r="G98" t="s">
        <v>421</v>
      </c>
      <c r="H98">
        <v>1.673</v>
      </c>
      <c r="I98">
        <v>70.0063</v>
      </c>
      <c r="K98" s="2">
        <v>0.1951388888888889</v>
      </c>
      <c r="L98" s="3">
        <f t="shared" si="5"/>
        <v>285.1951388888889</v>
      </c>
      <c r="M98">
        <f t="shared" si="3"/>
        <v>532.9313663935574</v>
      </c>
      <c r="N98">
        <f t="shared" si="4"/>
        <v>104.33084572706127</v>
      </c>
    </row>
    <row r="99" spans="1:14" ht="12.75">
      <c r="A99" t="s">
        <v>79</v>
      </c>
      <c r="B99" s="1">
        <v>36810</v>
      </c>
      <c r="C99" s="2">
        <v>0.198287037037037</v>
      </c>
      <c r="D99" t="s">
        <v>420</v>
      </c>
      <c r="E99">
        <v>0.675</v>
      </c>
      <c r="F99">
        <v>9.3046</v>
      </c>
      <c r="G99" t="s">
        <v>421</v>
      </c>
      <c r="H99">
        <v>1.673</v>
      </c>
      <c r="I99">
        <v>68.6437</v>
      </c>
      <c r="K99" s="2">
        <v>0.19722222222222222</v>
      </c>
      <c r="L99" s="3">
        <f t="shared" si="5"/>
        <v>285.1972222222222</v>
      </c>
      <c r="M99">
        <f t="shared" si="3"/>
        <v>482.8065733010237</v>
      </c>
      <c r="N99">
        <f t="shared" si="4"/>
        <v>102.65020588675202</v>
      </c>
    </row>
    <row r="100" spans="1:14" ht="12.75">
      <c r="A100" t="s">
        <v>80</v>
      </c>
      <c r="B100" s="1">
        <v>36810</v>
      </c>
      <c r="C100" s="2">
        <v>0.20038194444444443</v>
      </c>
      <c r="D100" t="s">
        <v>420</v>
      </c>
      <c r="E100">
        <v>0.675</v>
      </c>
      <c r="F100">
        <v>10.0469</v>
      </c>
      <c r="G100" t="s">
        <v>421</v>
      </c>
      <c r="H100">
        <v>1.673</v>
      </c>
      <c r="I100">
        <v>66.9223</v>
      </c>
      <c r="K100" s="2">
        <v>0.19930555555555554</v>
      </c>
      <c r="L100" s="3">
        <f t="shared" si="5"/>
        <v>285.19930555555555</v>
      </c>
      <c r="M100">
        <f t="shared" si="3"/>
        <v>521.3237926722327</v>
      </c>
      <c r="N100">
        <f t="shared" si="4"/>
        <v>100.52701975648017</v>
      </c>
    </row>
    <row r="101" spans="1:14" ht="12.75">
      <c r="A101" t="s">
        <v>428</v>
      </c>
      <c r="B101" s="1">
        <v>36810</v>
      </c>
      <c r="C101">
        <f>AVERAGE(C100,C102)</f>
        <v>0.20246527777777779</v>
      </c>
      <c r="D101" t="s">
        <v>420</v>
      </c>
      <c r="E101" t="s">
        <v>428</v>
      </c>
      <c r="F101" t="s">
        <v>428</v>
      </c>
      <c r="G101" t="s">
        <v>421</v>
      </c>
      <c r="H101" t="s">
        <v>428</v>
      </c>
      <c r="I101" t="s">
        <v>428</v>
      </c>
      <c r="K101" s="2">
        <v>0.20138888888888887</v>
      </c>
      <c r="L101" s="3">
        <f t="shared" si="5"/>
        <v>285.2013888888889</v>
      </c>
      <c r="M101" t="s">
        <v>428</v>
      </c>
      <c r="N101" t="s">
        <v>428</v>
      </c>
    </row>
    <row r="102" spans="1:14" ht="12.75">
      <c r="A102" t="s">
        <v>81</v>
      </c>
      <c r="B102" s="1">
        <v>36810</v>
      </c>
      <c r="C102" s="2">
        <v>0.2045486111111111</v>
      </c>
      <c r="D102" t="s">
        <v>420</v>
      </c>
      <c r="E102">
        <v>0.68</v>
      </c>
      <c r="F102">
        <v>10.7263</v>
      </c>
      <c r="G102" t="s">
        <v>421</v>
      </c>
      <c r="H102">
        <v>1.678</v>
      </c>
      <c r="I102">
        <v>64.6312</v>
      </c>
      <c r="K102" s="2">
        <v>0.2034722222222222</v>
      </c>
      <c r="L102" s="3">
        <f t="shared" si="5"/>
        <v>285.2034722222222</v>
      </c>
      <c r="M102">
        <f t="shared" si="3"/>
        <v>556.5771927002526</v>
      </c>
      <c r="N102">
        <f t="shared" si="4"/>
        <v>97.70116188319923</v>
      </c>
    </row>
    <row r="103" spans="1:14" ht="12.75">
      <c r="A103" t="s">
        <v>82</v>
      </c>
      <c r="B103" s="1">
        <v>36810</v>
      </c>
      <c r="C103" s="2">
        <v>0.20663194444444444</v>
      </c>
      <c r="D103" t="s">
        <v>420</v>
      </c>
      <c r="E103">
        <v>0.676</v>
      </c>
      <c r="F103">
        <v>9.5229</v>
      </c>
      <c r="G103" t="s">
        <v>421</v>
      </c>
      <c r="H103">
        <v>1.673</v>
      </c>
      <c r="I103">
        <v>70.96</v>
      </c>
      <c r="K103" s="2">
        <v>0.20555555555555557</v>
      </c>
      <c r="L103" s="3">
        <f t="shared" si="5"/>
        <v>285.2055555555556</v>
      </c>
      <c r="M103">
        <f t="shared" si="3"/>
        <v>494.13394631562005</v>
      </c>
      <c r="N103">
        <f t="shared" si="4"/>
        <v>105.50714560648515</v>
      </c>
    </row>
    <row r="104" spans="1:14" ht="12.75">
      <c r="A104" t="s">
        <v>83</v>
      </c>
      <c r="B104" s="1">
        <v>36810</v>
      </c>
      <c r="C104" s="2">
        <v>0.20871527777777776</v>
      </c>
      <c r="D104" t="s">
        <v>420</v>
      </c>
      <c r="E104">
        <v>0.675</v>
      </c>
      <c r="F104">
        <v>9.8235</v>
      </c>
      <c r="G104" t="s">
        <v>421</v>
      </c>
      <c r="H104">
        <v>1.671</v>
      </c>
      <c r="I104">
        <v>69.198</v>
      </c>
      <c r="K104" s="2">
        <v>0.2076388888888889</v>
      </c>
      <c r="L104" s="3">
        <f t="shared" si="5"/>
        <v>285.2076388888889</v>
      </c>
      <c r="M104">
        <f t="shared" si="3"/>
        <v>509.7317856568371</v>
      </c>
      <c r="N104">
        <f t="shared" si="4"/>
        <v>103.3338831680403</v>
      </c>
    </row>
    <row r="105" spans="1:14" ht="12.75">
      <c r="A105" t="s">
        <v>84</v>
      </c>
      <c r="B105" s="1">
        <v>36810</v>
      </c>
      <c r="C105" s="2">
        <v>0.21079861111111112</v>
      </c>
      <c r="D105" t="s">
        <v>420</v>
      </c>
      <c r="E105">
        <v>0.675</v>
      </c>
      <c r="F105">
        <v>9.6115</v>
      </c>
      <c r="G105" t="s">
        <v>421</v>
      </c>
      <c r="H105">
        <v>1.671</v>
      </c>
      <c r="I105">
        <v>68.0386</v>
      </c>
      <c r="K105" s="2">
        <v>0.20972222222222223</v>
      </c>
      <c r="L105" s="3">
        <f t="shared" si="5"/>
        <v>285.20972222222224</v>
      </c>
      <c r="M105">
        <f t="shared" si="3"/>
        <v>498.73131346675723</v>
      </c>
      <c r="N105">
        <f t="shared" si="4"/>
        <v>101.9038715499172</v>
      </c>
    </row>
    <row r="106" spans="1:14" ht="12.75">
      <c r="A106" t="s">
        <v>85</v>
      </c>
      <c r="B106" s="1">
        <v>36810</v>
      </c>
      <c r="C106" s="2">
        <v>0.21289351851851854</v>
      </c>
      <c r="D106" t="s">
        <v>420</v>
      </c>
      <c r="E106">
        <v>0.675</v>
      </c>
      <c r="F106">
        <v>9.8753</v>
      </c>
      <c r="G106" t="s">
        <v>421</v>
      </c>
      <c r="H106">
        <v>1.671</v>
      </c>
      <c r="I106">
        <v>68.0154</v>
      </c>
      <c r="K106" s="2">
        <v>0.21180555555555555</v>
      </c>
      <c r="L106" s="3">
        <f t="shared" si="5"/>
        <v>285.21180555555554</v>
      </c>
      <c r="M106">
        <f t="shared" si="3"/>
        <v>512.4196368806396</v>
      </c>
      <c r="N106">
        <f t="shared" si="4"/>
        <v>101.87525651667545</v>
      </c>
    </row>
    <row r="107" spans="1:14" ht="12.75">
      <c r="A107" t="s">
        <v>428</v>
      </c>
      <c r="B107" s="1">
        <v>36810</v>
      </c>
      <c r="C107">
        <f>AVERAGE(C106,C108)</f>
        <v>0.21497685185185186</v>
      </c>
      <c r="D107" t="s">
        <v>420</v>
      </c>
      <c r="E107" t="s">
        <v>428</v>
      </c>
      <c r="F107" t="s">
        <v>428</v>
      </c>
      <c r="G107" t="s">
        <v>421</v>
      </c>
      <c r="H107" t="s">
        <v>428</v>
      </c>
      <c r="I107" t="s">
        <v>428</v>
      </c>
      <c r="K107" s="2">
        <v>0.2138888888888889</v>
      </c>
      <c r="L107" s="3">
        <f t="shared" si="5"/>
        <v>285.2138888888889</v>
      </c>
      <c r="M107" t="s">
        <v>428</v>
      </c>
      <c r="N107" t="s">
        <v>428</v>
      </c>
    </row>
    <row r="108" spans="1:14" ht="12.75">
      <c r="A108" t="s">
        <v>86</v>
      </c>
      <c r="B108" s="1">
        <v>36810</v>
      </c>
      <c r="C108" s="2">
        <v>0.2170601851851852</v>
      </c>
      <c r="D108" t="s">
        <v>420</v>
      </c>
      <c r="E108">
        <v>0.675</v>
      </c>
      <c r="F108">
        <v>9.5954</v>
      </c>
      <c r="G108" t="s">
        <v>421</v>
      </c>
      <c r="H108">
        <v>1.673</v>
      </c>
      <c r="I108">
        <v>67.4894</v>
      </c>
      <c r="K108" s="2">
        <v>0.21597222222222223</v>
      </c>
      <c r="L108" s="3">
        <f t="shared" si="5"/>
        <v>285.2159722222222</v>
      </c>
      <c r="M108">
        <f t="shared" si="3"/>
        <v>497.89590024854834</v>
      </c>
      <c r="N108">
        <f t="shared" si="4"/>
        <v>101.22648464231565</v>
      </c>
    </row>
    <row r="109" spans="1:14" ht="12.75">
      <c r="A109" t="s">
        <v>87</v>
      </c>
      <c r="B109" s="1">
        <v>36810</v>
      </c>
      <c r="C109" s="2">
        <v>0.21914351851851852</v>
      </c>
      <c r="D109" t="s">
        <v>420</v>
      </c>
      <c r="E109">
        <v>0.676</v>
      </c>
      <c r="F109">
        <v>9.5527</v>
      </c>
      <c r="G109" t="s">
        <v>421</v>
      </c>
      <c r="H109">
        <v>1.673</v>
      </c>
      <c r="I109">
        <v>66.9865</v>
      </c>
      <c r="K109" s="2">
        <v>0.21805555555555556</v>
      </c>
      <c r="L109" s="3">
        <f t="shared" si="5"/>
        <v>285.21805555555557</v>
      </c>
      <c r="M109">
        <f t="shared" si="3"/>
        <v>495.68023910460295</v>
      </c>
      <c r="N109">
        <f t="shared" si="4"/>
        <v>100.60620446053701</v>
      </c>
    </row>
    <row r="110" spans="1:14" ht="12.75">
      <c r="A110" t="s">
        <v>88</v>
      </c>
      <c r="B110" s="1">
        <v>36810</v>
      </c>
      <c r="C110" s="2">
        <v>0.22122685185185187</v>
      </c>
      <c r="D110" t="s">
        <v>420</v>
      </c>
      <c r="E110">
        <v>0.675</v>
      </c>
      <c r="F110">
        <v>10.5805</v>
      </c>
      <c r="G110" t="s">
        <v>421</v>
      </c>
      <c r="H110">
        <v>1.671</v>
      </c>
      <c r="I110">
        <v>68.6454</v>
      </c>
      <c r="K110" s="2">
        <v>0.22013888888888888</v>
      </c>
      <c r="L110" s="3">
        <f t="shared" si="5"/>
        <v>285.22013888888887</v>
      </c>
      <c r="M110">
        <f t="shared" si="3"/>
        <v>549.0117736185845</v>
      </c>
      <c r="N110">
        <f t="shared" si="4"/>
        <v>102.65230267798091</v>
      </c>
    </row>
    <row r="111" spans="1:14" ht="12.75">
      <c r="A111" t="s">
        <v>89</v>
      </c>
      <c r="B111" s="1">
        <v>36810</v>
      </c>
      <c r="C111" s="2">
        <v>0.2233101851851852</v>
      </c>
      <c r="D111" t="s">
        <v>420</v>
      </c>
      <c r="E111">
        <v>0.675</v>
      </c>
      <c r="F111">
        <v>9.263</v>
      </c>
      <c r="G111" t="s">
        <v>421</v>
      </c>
      <c r="H111">
        <v>1.671</v>
      </c>
      <c r="I111">
        <v>70.005</v>
      </c>
      <c r="K111" s="2">
        <v>0.2222222222222222</v>
      </c>
      <c r="L111" s="3">
        <f t="shared" si="5"/>
        <v>285.22222222222223</v>
      </c>
      <c r="M111">
        <f t="shared" si="3"/>
        <v>480.64799007881936</v>
      </c>
      <c r="N111">
        <f t="shared" si="4"/>
        <v>104.32924229847447</v>
      </c>
    </row>
    <row r="112" spans="1:14" ht="12.75">
      <c r="A112" t="s">
        <v>90</v>
      </c>
      <c r="B112" s="1">
        <v>36810</v>
      </c>
      <c r="C112" s="2">
        <v>0.2254050925925926</v>
      </c>
      <c r="D112" t="s">
        <v>420</v>
      </c>
      <c r="E112">
        <v>0.675</v>
      </c>
      <c r="F112">
        <v>10.1075</v>
      </c>
      <c r="G112" t="s">
        <v>421</v>
      </c>
      <c r="H112">
        <v>1.671</v>
      </c>
      <c r="I112">
        <v>66.0893</v>
      </c>
      <c r="K112" s="2">
        <v>0.22430555555555556</v>
      </c>
      <c r="L112" s="3">
        <f t="shared" si="5"/>
        <v>285.22430555555553</v>
      </c>
      <c r="M112">
        <f t="shared" si="3"/>
        <v>524.4682672699629</v>
      </c>
      <c r="N112">
        <f t="shared" si="4"/>
        <v>99.49959205430957</v>
      </c>
    </row>
    <row r="113" spans="1:14" ht="12.75">
      <c r="A113" t="s">
        <v>91</v>
      </c>
      <c r="B113" s="1">
        <v>36810</v>
      </c>
      <c r="C113" s="2">
        <v>0.22753472222222224</v>
      </c>
      <c r="D113" t="s">
        <v>420</v>
      </c>
      <c r="E113">
        <v>0.676</v>
      </c>
      <c r="F113">
        <v>9.6117</v>
      </c>
      <c r="G113" t="s">
        <v>421</v>
      </c>
      <c r="H113">
        <v>1.675</v>
      </c>
      <c r="I113">
        <v>69.3523</v>
      </c>
      <c r="K113" s="2">
        <v>0.2263888888888889</v>
      </c>
      <c r="L113" s="3">
        <f t="shared" si="5"/>
        <v>285.2263888888889</v>
      </c>
      <c r="M113">
        <f aca="true" t="shared" si="6" ref="M113:M176">500*F113/AVERAGE($Q$207,$Q$47)</f>
        <v>498.7416912707102</v>
      </c>
      <c r="N113">
        <f t="shared" si="4"/>
        <v>103.52419780722988</v>
      </c>
    </row>
    <row r="114" spans="1:14" ht="12.75">
      <c r="A114" t="s">
        <v>92</v>
      </c>
      <c r="B114" s="1">
        <v>36810</v>
      </c>
      <c r="C114" s="2">
        <v>0.22957175925925924</v>
      </c>
      <c r="D114" t="s">
        <v>420</v>
      </c>
      <c r="E114">
        <v>0.676</v>
      </c>
      <c r="F114">
        <v>9.5467</v>
      </c>
      <c r="G114" t="s">
        <v>421</v>
      </c>
      <c r="H114">
        <v>1.675</v>
      </c>
      <c r="I114">
        <v>68.8599</v>
      </c>
      <c r="K114" s="2">
        <v>0.22847222222222222</v>
      </c>
      <c r="L114" s="3">
        <f t="shared" si="5"/>
        <v>285.2284722222222</v>
      </c>
      <c r="M114">
        <f t="shared" si="6"/>
        <v>495.3689049860158</v>
      </c>
      <c r="N114">
        <f t="shared" si="4"/>
        <v>102.91686839480639</v>
      </c>
    </row>
    <row r="115" spans="1:14" ht="12.75">
      <c r="A115" t="s">
        <v>428</v>
      </c>
      <c r="B115" s="1">
        <v>36810</v>
      </c>
      <c r="C115">
        <f>AVERAGE(C114,C117)</f>
        <v>0.23269675925925926</v>
      </c>
      <c r="D115" t="s">
        <v>420</v>
      </c>
      <c r="E115" t="s">
        <v>428</v>
      </c>
      <c r="F115" t="s">
        <v>428</v>
      </c>
      <c r="G115" t="s">
        <v>421</v>
      </c>
      <c r="H115" t="s">
        <v>428</v>
      </c>
      <c r="I115" t="s">
        <v>428</v>
      </c>
      <c r="K115" s="2">
        <v>0.23055555555555554</v>
      </c>
      <c r="L115" s="3">
        <f t="shared" si="5"/>
        <v>285.23055555555555</v>
      </c>
      <c r="M115" t="s">
        <v>428</v>
      </c>
      <c r="N115" t="s">
        <v>428</v>
      </c>
    </row>
    <row r="116" spans="1:14" ht="12.75">
      <c r="A116" t="s">
        <v>428</v>
      </c>
      <c r="B116" s="1">
        <v>36810</v>
      </c>
      <c r="C116">
        <f>AVERAGE(C115,C117)</f>
        <v>0.23425925925925928</v>
      </c>
      <c r="D116" t="s">
        <v>420</v>
      </c>
      <c r="E116" t="s">
        <v>428</v>
      </c>
      <c r="F116" t="s">
        <v>428</v>
      </c>
      <c r="G116" t="s">
        <v>421</v>
      </c>
      <c r="H116" t="s">
        <v>428</v>
      </c>
      <c r="I116" t="s">
        <v>428</v>
      </c>
      <c r="K116" s="2">
        <v>0.23263888888888887</v>
      </c>
      <c r="L116" s="3">
        <f t="shared" si="5"/>
        <v>285.2326388888889</v>
      </c>
      <c r="M116" t="s">
        <v>428</v>
      </c>
      <c r="N116" t="s">
        <v>428</v>
      </c>
    </row>
    <row r="117" spans="1:14" ht="12.75">
      <c r="A117" t="s">
        <v>93</v>
      </c>
      <c r="B117" s="1">
        <v>36810</v>
      </c>
      <c r="C117" s="2">
        <v>0.23582175925925927</v>
      </c>
      <c r="D117" t="s">
        <v>420</v>
      </c>
      <c r="E117">
        <v>0.676</v>
      </c>
      <c r="F117">
        <v>9.8042</v>
      </c>
      <c r="G117" t="s">
        <v>421</v>
      </c>
      <c r="H117">
        <v>1.673</v>
      </c>
      <c r="I117">
        <v>67.4836</v>
      </c>
      <c r="K117" s="2">
        <v>0.2347222222222222</v>
      </c>
      <c r="L117" s="3">
        <f t="shared" si="5"/>
        <v>285.2347222222222</v>
      </c>
      <c r="M117">
        <f t="shared" si="6"/>
        <v>508.73032757538164</v>
      </c>
      <c r="N117">
        <f aca="true" t="shared" si="7" ref="N117:N180">(277-103)/(-62+(AVERAGE($P$207,$P$47)))*I117+277-((277-103)/(-62+(AVERAGE($P$207,$P$47)))*210)</f>
        <v>101.21933088400522</v>
      </c>
    </row>
    <row r="118" spans="1:14" ht="12.75">
      <c r="A118" t="s">
        <v>94</v>
      </c>
      <c r="B118" s="1">
        <v>36810</v>
      </c>
      <c r="C118" s="2">
        <v>0.2379050925925926</v>
      </c>
      <c r="D118" t="s">
        <v>420</v>
      </c>
      <c r="E118">
        <v>0.675</v>
      </c>
      <c r="F118">
        <v>10.5848</v>
      </c>
      <c r="G118" t="s">
        <v>421</v>
      </c>
      <c r="H118">
        <v>1.67</v>
      </c>
      <c r="I118">
        <v>69.9372</v>
      </c>
      <c r="K118" s="2">
        <v>0.23680555555555557</v>
      </c>
      <c r="L118" s="3">
        <f t="shared" si="5"/>
        <v>285.2368055555556</v>
      </c>
      <c r="M118">
        <f t="shared" si="6"/>
        <v>549.234896403572</v>
      </c>
      <c r="N118">
        <f t="shared" si="7"/>
        <v>104.24561733063877</v>
      </c>
    </row>
    <row r="119" spans="1:14" ht="12.75">
      <c r="A119" t="s">
        <v>95</v>
      </c>
      <c r="B119" s="1">
        <v>36810</v>
      </c>
      <c r="C119" s="2">
        <v>0.23998842592592592</v>
      </c>
      <c r="D119" t="s">
        <v>420</v>
      </c>
      <c r="E119">
        <v>0.675</v>
      </c>
      <c r="F119">
        <v>9.5817</v>
      </c>
      <c r="G119" t="s">
        <v>421</v>
      </c>
      <c r="H119">
        <v>1.671</v>
      </c>
      <c r="I119">
        <v>70.3869</v>
      </c>
      <c r="K119" s="2">
        <v>0.2388888888888889</v>
      </c>
      <c r="L119" s="3">
        <f t="shared" si="5"/>
        <v>285.2388888888889</v>
      </c>
      <c r="M119">
        <f t="shared" si="6"/>
        <v>497.1850206777743</v>
      </c>
      <c r="N119">
        <f t="shared" si="7"/>
        <v>104.80028028101822</v>
      </c>
    </row>
    <row r="120" spans="1:14" ht="12.75">
      <c r="A120" t="s">
        <v>96</v>
      </c>
      <c r="B120" s="1">
        <v>36810</v>
      </c>
      <c r="C120" s="2">
        <v>0.24208333333333334</v>
      </c>
      <c r="D120" t="s">
        <v>420</v>
      </c>
      <c r="E120">
        <v>0.676</v>
      </c>
      <c r="F120">
        <v>10.2016</v>
      </c>
      <c r="G120" t="s">
        <v>421</v>
      </c>
      <c r="H120">
        <v>1.673</v>
      </c>
      <c r="I120">
        <v>72.4416</v>
      </c>
      <c r="K120" s="2">
        <v>0.24097222222222223</v>
      </c>
      <c r="L120" s="3">
        <f t="shared" si="5"/>
        <v>285.24097222222224</v>
      </c>
      <c r="M120">
        <f t="shared" si="6"/>
        <v>529.3510240298049</v>
      </c>
      <c r="N120">
        <f t="shared" si="7"/>
        <v>107.33456083281885</v>
      </c>
    </row>
    <row r="121" spans="1:14" ht="12.75">
      <c r="A121" t="s">
        <v>97</v>
      </c>
      <c r="B121" s="1">
        <v>36810</v>
      </c>
      <c r="C121" s="2">
        <v>0.24416666666666667</v>
      </c>
      <c r="D121" t="s">
        <v>420</v>
      </c>
      <c r="E121">
        <v>0.675</v>
      </c>
      <c r="F121">
        <v>9.3054</v>
      </c>
      <c r="G121" t="s">
        <v>421</v>
      </c>
      <c r="H121">
        <v>1.671</v>
      </c>
      <c r="I121">
        <v>69.6614</v>
      </c>
      <c r="K121" s="2">
        <v>0.24305555555555555</v>
      </c>
      <c r="L121" s="3">
        <f t="shared" si="5"/>
        <v>285.24305555555554</v>
      </c>
      <c r="M121">
        <f t="shared" si="6"/>
        <v>482.8480845168354</v>
      </c>
      <c r="N121">
        <f t="shared" si="7"/>
        <v>103.90544378891167</v>
      </c>
    </row>
    <row r="122" spans="1:14" ht="12.75">
      <c r="A122" t="s">
        <v>98</v>
      </c>
      <c r="B122" s="1">
        <v>36810</v>
      </c>
      <c r="C122" s="2">
        <v>0.24625</v>
      </c>
      <c r="D122" t="s">
        <v>420</v>
      </c>
      <c r="E122">
        <v>0.675</v>
      </c>
      <c r="F122">
        <v>10.2542</v>
      </c>
      <c r="G122" t="s">
        <v>421</v>
      </c>
      <c r="H122">
        <v>1.673</v>
      </c>
      <c r="I122">
        <v>66.3377</v>
      </c>
      <c r="K122" s="2">
        <v>0.24513888888888888</v>
      </c>
      <c r="L122" s="3">
        <f t="shared" si="5"/>
        <v>285.2451388888889</v>
      </c>
      <c r="M122">
        <f t="shared" si="6"/>
        <v>532.0803864694192</v>
      </c>
      <c r="N122">
        <f t="shared" si="7"/>
        <v>99.8059702550529</v>
      </c>
    </row>
    <row r="123" spans="1:14" ht="12.75">
      <c r="A123" t="s">
        <v>428</v>
      </c>
      <c r="B123" s="1">
        <v>36810</v>
      </c>
      <c r="C123">
        <f>AVERAGE(C122,C124)</f>
        <v>0.24833333333333335</v>
      </c>
      <c r="D123" t="s">
        <v>420</v>
      </c>
      <c r="E123" t="s">
        <v>428</v>
      </c>
      <c r="F123" t="s">
        <v>428</v>
      </c>
      <c r="G123" t="s">
        <v>421</v>
      </c>
      <c r="H123" t="s">
        <v>428</v>
      </c>
      <c r="I123" t="s">
        <v>428</v>
      </c>
      <c r="K123" s="2">
        <v>0.24722222222222223</v>
      </c>
      <c r="L123" s="3">
        <f t="shared" si="5"/>
        <v>285.2472222222222</v>
      </c>
      <c r="M123" t="s">
        <v>428</v>
      </c>
      <c r="N123" t="s">
        <v>428</v>
      </c>
    </row>
    <row r="124" spans="1:14" ht="12.75">
      <c r="A124" t="s">
        <v>99</v>
      </c>
      <c r="B124" s="1">
        <v>36810</v>
      </c>
      <c r="C124" s="2">
        <v>0.2504166666666667</v>
      </c>
      <c r="D124" t="s">
        <v>420</v>
      </c>
      <c r="E124">
        <v>0.675</v>
      </c>
      <c r="F124">
        <v>9.7737</v>
      </c>
      <c r="G124" t="s">
        <v>421</v>
      </c>
      <c r="H124">
        <v>1.675</v>
      </c>
      <c r="I124">
        <v>70.1906</v>
      </c>
      <c r="K124" s="2">
        <v>0.24930555555555556</v>
      </c>
      <c r="L124" s="3">
        <f t="shared" si="5"/>
        <v>285.24930555555557</v>
      </c>
      <c r="M124">
        <f t="shared" si="6"/>
        <v>507.1477124725637</v>
      </c>
      <c r="N124">
        <f t="shared" si="7"/>
        <v>104.55816256440829</v>
      </c>
    </row>
    <row r="125" spans="1:14" ht="12.75">
      <c r="A125" t="s">
        <v>100</v>
      </c>
      <c r="B125" s="1">
        <v>36810</v>
      </c>
      <c r="C125" s="2">
        <v>0.2525</v>
      </c>
      <c r="D125" t="s">
        <v>420</v>
      </c>
      <c r="E125">
        <v>0.675</v>
      </c>
      <c r="F125">
        <v>9.2541</v>
      </c>
      <c r="G125" t="s">
        <v>421</v>
      </c>
      <c r="H125">
        <v>1.673</v>
      </c>
      <c r="I125">
        <v>69.4577</v>
      </c>
      <c r="K125" s="2">
        <v>0.2513888888888889</v>
      </c>
      <c r="L125" s="3">
        <f t="shared" si="5"/>
        <v>285.25138888888887</v>
      </c>
      <c r="M125">
        <f t="shared" si="6"/>
        <v>480.186177802915</v>
      </c>
      <c r="N125">
        <f t="shared" si="7"/>
        <v>103.65419886342295</v>
      </c>
    </row>
    <row r="126" spans="1:14" ht="12.75">
      <c r="A126" t="s">
        <v>428</v>
      </c>
      <c r="B126" s="1">
        <v>36810</v>
      </c>
      <c r="C126">
        <f>AVERAGE(C125,C127)</f>
        <v>0.2545891203703704</v>
      </c>
      <c r="D126" t="s">
        <v>420</v>
      </c>
      <c r="E126" t="s">
        <v>428</v>
      </c>
      <c r="F126" t="s">
        <v>428</v>
      </c>
      <c r="G126" t="s">
        <v>421</v>
      </c>
      <c r="H126" t="s">
        <v>428</v>
      </c>
      <c r="I126" t="s">
        <v>428</v>
      </c>
      <c r="K126" s="2">
        <v>0.2534722222222222</v>
      </c>
      <c r="L126" s="3">
        <f t="shared" si="5"/>
        <v>285.25347222222223</v>
      </c>
      <c r="M126" t="s">
        <v>428</v>
      </c>
      <c r="N126" t="s">
        <v>428</v>
      </c>
    </row>
    <row r="127" spans="1:14" ht="12.75">
      <c r="A127" t="s">
        <v>101</v>
      </c>
      <c r="B127" s="1">
        <v>36810</v>
      </c>
      <c r="C127" s="2">
        <v>0.25667824074074075</v>
      </c>
      <c r="D127" t="s">
        <v>420</v>
      </c>
      <c r="E127">
        <v>0.675</v>
      </c>
      <c r="F127">
        <v>9.4721</v>
      </c>
      <c r="G127" t="s">
        <v>421</v>
      </c>
      <c r="H127">
        <v>1.673</v>
      </c>
      <c r="I127">
        <v>70.412</v>
      </c>
      <c r="K127" s="2">
        <v>0.2555555555555556</v>
      </c>
      <c r="L127" s="3">
        <f t="shared" si="5"/>
        <v>285.25555555555553</v>
      </c>
      <c r="M127">
        <f t="shared" si="6"/>
        <v>491.497984111582</v>
      </c>
      <c r="N127">
        <f t="shared" si="7"/>
        <v>104.83123878680993</v>
      </c>
    </row>
    <row r="128" spans="1:14" ht="12.75">
      <c r="A128" t="s">
        <v>428</v>
      </c>
      <c r="B128" s="1">
        <v>36810</v>
      </c>
      <c r="C128">
        <f>AVERAGE(C127,C129)</f>
        <v>0.2587615740740741</v>
      </c>
      <c r="D128" t="s">
        <v>420</v>
      </c>
      <c r="E128" t="s">
        <v>428</v>
      </c>
      <c r="F128" t="s">
        <v>428</v>
      </c>
      <c r="G128" t="s">
        <v>421</v>
      </c>
      <c r="H128" t="s">
        <v>428</v>
      </c>
      <c r="I128" t="s">
        <v>428</v>
      </c>
      <c r="K128" s="2">
        <v>0.2576388888888889</v>
      </c>
      <c r="L128" s="3">
        <f t="shared" si="5"/>
        <v>285.2576388888889</v>
      </c>
      <c r="M128" t="s">
        <v>428</v>
      </c>
      <c r="N128" t="s">
        <v>428</v>
      </c>
    </row>
    <row r="129" spans="1:14" ht="12.75">
      <c r="A129" t="s">
        <v>102</v>
      </c>
      <c r="B129" s="1">
        <v>36810</v>
      </c>
      <c r="C129" s="2">
        <v>0.2608449074074074</v>
      </c>
      <c r="D129" t="s">
        <v>420</v>
      </c>
      <c r="E129">
        <v>0.675</v>
      </c>
      <c r="F129">
        <v>9.2659</v>
      </c>
      <c r="G129" t="s">
        <v>421</v>
      </c>
      <c r="H129">
        <v>1.671</v>
      </c>
      <c r="I129">
        <v>68.9009</v>
      </c>
      <c r="K129" s="2">
        <v>0.25972222222222224</v>
      </c>
      <c r="L129" s="3">
        <f t="shared" si="5"/>
        <v>285.2597222222222</v>
      </c>
      <c r="M129">
        <f t="shared" si="6"/>
        <v>480.7984682361365</v>
      </c>
      <c r="N129">
        <f t="shared" si="7"/>
        <v>102.96743806562148</v>
      </c>
    </row>
    <row r="130" spans="1:14" ht="12.75">
      <c r="A130" t="s">
        <v>103</v>
      </c>
      <c r="B130" s="1">
        <v>36810</v>
      </c>
      <c r="C130" s="2">
        <v>0.2629282407407407</v>
      </c>
      <c r="D130" t="s">
        <v>420</v>
      </c>
      <c r="E130">
        <v>0.675</v>
      </c>
      <c r="F130">
        <v>9.714</v>
      </c>
      <c r="G130" t="s">
        <v>421</v>
      </c>
      <c r="H130">
        <v>1.671</v>
      </c>
      <c r="I130">
        <v>70.6806</v>
      </c>
      <c r="K130" s="2">
        <v>0.26180555555555557</v>
      </c>
      <c r="L130" s="3">
        <f t="shared" si="5"/>
        <v>285.26180555555555</v>
      </c>
      <c r="M130">
        <f t="shared" si="6"/>
        <v>504.0499379926213</v>
      </c>
      <c r="N130">
        <f t="shared" si="7"/>
        <v>105.1625318009792</v>
      </c>
    </row>
    <row r="131" spans="1:14" ht="12.75">
      <c r="A131" t="s">
        <v>104</v>
      </c>
      <c r="B131" s="1">
        <v>36810</v>
      </c>
      <c r="C131" s="2">
        <v>0.2650115740740741</v>
      </c>
      <c r="D131" t="s">
        <v>420</v>
      </c>
      <c r="E131">
        <v>0.675</v>
      </c>
      <c r="F131">
        <v>9.5119</v>
      </c>
      <c r="G131" t="s">
        <v>421</v>
      </c>
      <c r="H131">
        <v>1.671</v>
      </c>
      <c r="I131">
        <v>67.2199</v>
      </c>
      <c r="K131" s="2">
        <v>0.2638888888888889</v>
      </c>
      <c r="L131" s="3">
        <f t="shared" si="5"/>
        <v>285.2638888888889</v>
      </c>
      <c r="M131">
        <f t="shared" si="6"/>
        <v>493.5631670982104</v>
      </c>
      <c r="N131">
        <f t="shared" si="7"/>
        <v>100.89408156220162</v>
      </c>
    </row>
    <row r="132" spans="1:14" ht="12.75">
      <c r="A132" t="s">
        <v>428</v>
      </c>
      <c r="B132" s="1">
        <v>36810</v>
      </c>
      <c r="C132">
        <f>AVERAGE(C131,C133)</f>
        <v>0.26709490740740743</v>
      </c>
      <c r="D132" t="s">
        <v>420</v>
      </c>
      <c r="E132" t="s">
        <v>428</v>
      </c>
      <c r="F132" t="s">
        <v>428</v>
      </c>
      <c r="G132" t="s">
        <v>421</v>
      </c>
      <c r="H132" t="s">
        <v>428</v>
      </c>
      <c r="I132" t="s">
        <v>428</v>
      </c>
      <c r="K132" s="2">
        <v>0.2659722222222222</v>
      </c>
      <c r="L132" s="3">
        <f t="shared" si="5"/>
        <v>285.2659722222222</v>
      </c>
      <c r="M132" t="s">
        <v>428</v>
      </c>
      <c r="N132" t="s">
        <v>428</v>
      </c>
    </row>
    <row r="133" spans="1:14" ht="12.75">
      <c r="A133" t="s">
        <v>105</v>
      </c>
      <c r="B133" s="1">
        <v>36810</v>
      </c>
      <c r="C133" s="2">
        <v>0.26917824074074076</v>
      </c>
      <c r="D133" t="s">
        <v>420</v>
      </c>
      <c r="E133">
        <v>0.675</v>
      </c>
      <c r="F133">
        <v>9.1543</v>
      </c>
      <c r="G133" t="s">
        <v>421</v>
      </c>
      <c r="H133">
        <v>1.671</v>
      </c>
      <c r="I133">
        <v>66.0286</v>
      </c>
      <c r="K133" s="2">
        <v>0.26805555555555555</v>
      </c>
      <c r="L133" s="3">
        <f t="shared" si="5"/>
        <v>285.2680555555556</v>
      </c>
      <c r="M133">
        <f t="shared" si="6"/>
        <v>475.0076536304152</v>
      </c>
      <c r="N133">
        <f t="shared" si="7"/>
        <v>99.42472427337111</v>
      </c>
    </row>
    <row r="134" spans="1:14" ht="12.75">
      <c r="A134" t="s">
        <v>428</v>
      </c>
      <c r="B134" s="1">
        <v>36810</v>
      </c>
      <c r="C134">
        <f>AVERAGE(C133,C135)</f>
        <v>0.2712673611111111</v>
      </c>
      <c r="D134" t="s">
        <v>420</v>
      </c>
      <c r="E134" t="s">
        <v>428</v>
      </c>
      <c r="F134" t="s">
        <v>428</v>
      </c>
      <c r="G134" t="s">
        <v>421</v>
      </c>
      <c r="H134" t="s">
        <v>428</v>
      </c>
      <c r="I134" t="s">
        <v>428</v>
      </c>
      <c r="K134" s="2">
        <v>0.2701388888888889</v>
      </c>
      <c r="L134" s="3">
        <f aca="true" t="shared" si="8" ref="L134:L197">B134-DATE(1999,12,31)+K134</f>
        <v>285.2701388888889</v>
      </c>
      <c r="M134" t="s">
        <v>428</v>
      </c>
      <c r="N134" t="s">
        <v>428</v>
      </c>
    </row>
    <row r="135" spans="1:14" ht="12.75">
      <c r="A135" t="s">
        <v>106</v>
      </c>
      <c r="B135" s="1">
        <v>36810</v>
      </c>
      <c r="C135" s="2">
        <v>0.27335648148148145</v>
      </c>
      <c r="D135" t="s">
        <v>420</v>
      </c>
      <c r="E135">
        <v>0.675</v>
      </c>
      <c r="F135">
        <v>9.1892</v>
      </c>
      <c r="G135" t="s">
        <v>421</v>
      </c>
      <c r="H135">
        <v>1.671</v>
      </c>
      <c r="I135">
        <v>68.2643</v>
      </c>
      <c r="K135" s="2">
        <v>0.2722222222222222</v>
      </c>
      <c r="L135" s="3">
        <f t="shared" si="8"/>
        <v>285.27222222222224</v>
      </c>
      <c r="M135">
        <f t="shared" si="6"/>
        <v>476.8185804201972</v>
      </c>
      <c r="N135">
        <f t="shared" si="7"/>
        <v>102.1822514207214</v>
      </c>
    </row>
    <row r="136" spans="1:14" ht="12.75">
      <c r="A136" t="s">
        <v>107</v>
      </c>
      <c r="B136" s="1">
        <v>36810</v>
      </c>
      <c r="C136" s="2">
        <v>0.2754976851851852</v>
      </c>
      <c r="D136" t="s">
        <v>420</v>
      </c>
      <c r="E136">
        <v>0.675</v>
      </c>
      <c r="F136">
        <v>10.7181</v>
      </c>
      <c r="G136" t="s">
        <v>421</v>
      </c>
      <c r="H136">
        <v>1.673</v>
      </c>
      <c r="I136">
        <v>66.179</v>
      </c>
      <c r="K136" s="2">
        <v>0.2743055555555555</v>
      </c>
      <c r="L136" s="3">
        <f t="shared" si="8"/>
        <v>285.27430555555554</v>
      </c>
      <c r="M136">
        <f t="shared" si="6"/>
        <v>556.1517027381835</v>
      </c>
      <c r="N136">
        <f t="shared" si="7"/>
        <v>99.61022862680022</v>
      </c>
    </row>
    <row r="137" spans="1:14" ht="12.75">
      <c r="A137" t="s">
        <v>108</v>
      </c>
      <c r="B137" s="1">
        <v>36810</v>
      </c>
      <c r="C137" s="2">
        <v>0.27752314814814816</v>
      </c>
      <c r="D137" t="s">
        <v>420</v>
      </c>
      <c r="E137">
        <v>0.675</v>
      </c>
      <c r="F137">
        <v>9.3744</v>
      </c>
      <c r="G137" t="s">
        <v>421</v>
      </c>
      <c r="H137">
        <v>1.673</v>
      </c>
      <c r="I137">
        <v>69.5151</v>
      </c>
      <c r="K137" s="2">
        <v>0.27638888888888885</v>
      </c>
      <c r="L137" s="3">
        <f t="shared" si="8"/>
        <v>285.2763888888889</v>
      </c>
      <c r="M137">
        <f t="shared" si="6"/>
        <v>486.4284268805877</v>
      </c>
      <c r="N137">
        <f t="shared" si="7"/>
        <v>103.7249964025641</v>
      </c>
    </row>
    <row r="138" spans="1:14" ht="12.75">
      <c r="A138" t="s">
        <v>109</v>
      </c>
      <c r="B138" s="1">
        <v>36810</v>
      </c>
      <c r="C138" s="2">
        <v>0.2796064814814815</v>
      </c>
      <c r="D138" t="s">
        <v>420</v>
      </c>
      <c r="E138">
        <v>0.675</v>
      </c>
      <c r="F138">
        <v>9.9675</v>
      </c>
      <c r="G138" t="s">
        <v>421</v>
      </c>
      <c r="H138">
        <v>1.673</v>
      </c>
      <c r="I138">
        <v>70.6416</v>
      </c>
      <c r="K138" s="2">
        <v>0.27847222222222223</v>
      </c>
      <c r="L138" s="3">
        <f t="shared" si="8"/>
        <v>285.2784722222222</v>
      </c>
      <c r="M138">
        <f t="shared" si="6"/>
        <v>517.2038045029291</v>
      </c>
      <c r="N138">
        <f t="shared" si="7"/>
        <v>105.1144289433746</v>
      </c>
    </row>
    <row r="139" spans="1:14" ht="12.75">
      <c r="A139" t="s">
        <v>110</v>
      </c>
      <c r="B139" s="1">
        <v>36810</v>
      </c>
      <c r="C139" s="2">
        <v>0.2816898148148148</v>
      </c>
      <c r="D139" t="s">
        <v>420</v>
      </c>
      <c r="E139">
        <v>0.675</v>
      </c>
      <c r="F139">
        <v>9.4678</v>
      </c>
      <c r="G139" t="s">
        <v>421</v>
      </c>
      <c r="H139">
        <v>1.673</v>
      </c>
      <c r="I139">
        <v>69.735</v>
      </c>
      <c r="K139" s="2">
        <v>0.28055555555555556</v>
      </c>
      <c r="L139" s="3">
        <f t="shared" si="8"/>
        <v>285.28055555555557</v>
      </c>
      <c r="M139">
        <f t="shared" si="6"/>
        <v>491.2748613265947</v>
      </c>
      <c r="N139">
        <f t="shared" si="7"/>
        <v>103.99622251505787</v>
      </c>
    </row>
    <row r="140" spans="1:14" ht="12.75">
      <c r="A140" t="s">
        <v>111</v>
      </c>
      <c r="B140" s="1">
        <v>36810</v>
      </c>
      <c r="C140" s="2">
        <v>0.28377314814814814</v>
      </c>
      <c r="D140" t="s">
        <v>420</v>
      </c>
      <c r="E140">
        <v>0.675</v>
      </c>
      <c r="F140">
        <v>9.333</v>
      </c>
      <c r="G140" t="s">
        <v>421</v>
      </c>
      <c r="H140">
        <v>1.671</v>
      </c>
      <c r="I140">
        <v>69.171</v>
      </c>
      <c r="K140" s="2">
        <v>0.2826388888888889</v>
      </c>
      <c r="L140" s="3">
        <f t="shared" si="8"/>
        <v>285.28263888888887</v>
      </c>
      <c r="M140">
        <f t="shared" si="6"/>
        <v>484.28022146233627</v>
      </c>
      <c r="N140">
        <f t="shared" si="7"/>
        <v>103.30058118969868</v>
      </c>
    </row>
    <row r="141" spans="1:14" ht="12.75">
      <c r="A141" t="s">
        <v>428</v>
      </c>
      <c r="B141" s="1">
        <v>36810</v>
      </c>
      <c r="C141">
        <f>AVERAGE(C140,C144)</f>
        <v>0.2879456018518518</v>
      </c>
      <c r="D141" t="s">
        <v>420</v>
      </c>
      <c r="E141" t="s">
        <v>428</v>
      </c>
      <c r="F141" t="s">
        <v>428</v>
      </c>
      <c r="G141" t="s">
        <v>421</v>
      </c>
      <c r="H141" t="s">
        <v>428</v>
      </c>
      <c r="I141" t="s">
        <v>428</v>
      </c>
      <c r="K141" s="2">
        <v>0.2847222222222222</v>
      </c>
      <c r="L141" s="3">
        <f t="shared" si="8"/>
        <v>285.28472222222223</v>
      </c>
      <c r="M141" t="s">
        <v>428</v>
      </c>
      <c r="N141" t="s">
        <v>428</v>
      </c>
    </row>
    <row r="142" spans="1:14" ht="12.75">
      <c r="A142" t="s">
        <v>428</v>
      </c>
      <c r="B142" s="1">
        <v>36810</v>
      </c>
      <c r="C142">
        <f>AVERAGE(C141,C144)</f>
        <v>0.2900318287037037</v>
      </c>
      <c r="D142" t="s">
        <v>420</v>
      </c>
      <c r="E142" t="s">
        <v>428</v>
      </c>
      <c r="F142" t="s">
        <v>428</v>
      </c>
      <c r="G142" t="s">
        <v>421</v>
      </c>
      <c r="H142" t="s">
        <v>428</v>
      </c>
      <c r="I142" t="s">
        <v>428</v>
      </c>
      <c r="K142" s="2">
        <v>0.28680555555555554</v>
      </c>
      <c r="L142" s="3">
        <f t="shared" si="8"/>
        <v>285.28680555555553</v>
      </c>
      <c r="M142" t="s">
        <v>428</v>
      </c>
      <c r="N142" t="s">
        <v>428</v>
      </c>
    </row>
    <row r="143" spans="1:14" ht="12.75">
      <c r="A143" t="s">
        <v>428</v>
      </c>
      <c r="B143" s="1">
        <v>36810</v>
      </c>
      <c r="C143">
        <f>AVERAGE(C142,C144)</f>
        <v>0.2910749421296296</v>
      </c>
      <c r="D143" t="s">
        <v>420</v>
      </c>
      <c r="E143" t="s">
        <v>428</v>
      </c>
      <c r="F143" t="s">
        <v>428</v>
      </c>
      <c r="G143" t="s">
        <v>421</v>
      </c>
      <c r="H143" t="s">
        <v>428</v>
      </c>
      <c r="I143" t="s">
        <v>428</v>
      </c>
      <c r="K143" s="2">
        <v>0.2888888888888889</v>
      </c>
      <c r="L143" s="3">
        <f t="shared" si="8"/>
        <v>285.2888888888889</v>
      </c>
      <c r="M143" t="s">
        <v>428</v>
      </c>
      <c r="N143" t="s">
        <v>428</v>
      </c>
    </row>
    <row r="144" spans="1:14" ht="12.75">
      <c r="A144" t="s">
        <v>112</v>
      </c>
      <c r="B144" s="1">
        <v>36810</v>
      </c>
      <c r="C144" s="2">
        <v>0.29211805555555553</v>
      </c>
      <c r="D144" t="s">
        <v>420</v>
      </c>
      <c r="E144">
        <v>0.678</v>
      </c>
      <c r="F144">
        <v>10.7001</v>
      </c>
      <c r="G144" t="s">
        <v>421</v>
      </c>
      <c r="H144">
        <v>1.675</v>
      </c>
      <c r="I144">
        <v>63.324</v>
      </c>
      <c r="K144" s="2">
        <v>0.29097222222222224</v>
      </c>
      <c r="L144" s="3">
        <f t="shared" si="8"/>
        <v>285.2909722222222</v>
      </c>
      <c r="M144">
        <f t="shared" si="6"/>
        <v>555.217700382422</v>
      </c>
      <c r="N144">
        <f t="shared" si="7"/>
        <v>96.08885276882063</v>
      </c>
    </row>
    <row r="145" spans="1:14" ht="12.75">
      <c r="A145" t="s">
        <v>113</v>
      </c>
      <c r="B145" s="1">
        <v>36810</v>
      </c>
      <c r="C145" s="2">
        <v>0.2942592592592593</v>
      </c>
      <c r="D145" t="s">
        <v>420</v>
      </c>
      <c r="E145">
        <v>0.675</v>
      </c>
      <c r="F145">
        <v>9.0413</v>
      </c>
      <c r="G145" t="s">
        <v>421</v>
      </c>
      <c r="H145">
        <v>1.673</v>
      </c>
      <c r="I145">
        <v>67.1105</v>
      </c>
      <c r="K145" s="2">
        <v>0.29305555555555557</v>
      </c>
      <c r="L145" s="3">
        <f t="shared" si="8"/>
        <v>285.29305555555555</v>
      </c>
      <c r="M145">
        <f t="shared" si="6"/>
        <v>469.14419439702357</v>
      </c>
      <c r="N145">
        <f t="shared" si="7"/>
        <v>100.75914687958766</v>
      </c>
    </row>
    <row r="146" spans="1:14" ht="12.75">
      <c r="A146" t="s">
        <v>114</v>
      </c>
      <c r="B146" s="1">
        <v>36810</v>
      </c>
      <c r="C146" s="2">
        <v>0.29628472222222224</v>
      </c>
      <c r="D146" t="s">
        <v>420</v>
      </c>
      <c r="E146">
        <v>0.675</v>
      </c>
      <c r="F146">
        <v>9.6456</v>
      </c>
      <c r="G146" t="s">
        <v>421</v>
      </c>
      <c r="H146">
        <v>1.671</v>
      </c>
      <c r="I146">
        <v>65.668</v>
      </c>
      <c r="K146" s="2">
        <v>0.2951388888888889</v>
      </c>
      <c r="L146" s="3">
        <f t="shared" si="8"/>
        <v>285.2951388888889</v>
      </c>
      <c r="M146">
        <f t="shared" si="6"/>
        <v>500.50072904072766</v>
      </c>
      <c r="N146">
        <f t="shared" si="7"/>
        <v>98.97995785151915</v>
      </c>
    </row>
    <row r="147" spans="1:14" ht="12.75">
      <c r="A147" t="s">
        <v>115</v>
      </c>
      <c r="B147" s="1">
        <v>36810</v>
      </c>
      <c r="C147" s="2">
        <v>0.29836805555555557</v>
      </c>
      <c r="D147" t="s">
        <v>420</v>
      </c>
      <c r="E147">
        <v>0.675</v>
      </c>
      <c r="F147">
        <v>9.101</v>
      </c>
      <c r="G147" t="s">
        <v>421</v>
      </c>
      <c r="H147">
        <v>1.671</v>
      </c>
      <c r="I147">
        <v>66.4648</v>
      </c>
      <c r="K147" s="2">
        <v>0.2972222222222222</v>
      </c>
      <c r="L147" s="3">
        <f t="shared" si="8"/>
        <v>285.2972222222222</v>
      </c>
      <c r="M147">
        <f t="shared" si="6"/>
        <v>472.24196887696587</v>
      </c>
      <c r="N147">
        <f t="shared" si="7"/>
        <v>99.96273623457978</v>
      </c>
    </row>
    <row r="148" spans="1:14" ht="12.75">
      <c r="A148" t="s">
        <v>116</v>
      </c>
      <c r="B148" s="1">
        <v>36810</v>
      </c>
      <c r="C148" s="2">
        <v>0.300462962962963</v>
      </c>
      <c r="D148" t="s">
        <v>420</v>
      </c>
      <c r="E148">
        <v>0.675</v>
      </c>
      <c r="F148">
        <v>9.7003</v>
      </c>
      <c r="G148" t="s">
        <v>421</v>
      </c>
      <c r="H148">
        <v>1.671</v>
      </c>
      <c r="I148">
        <v>65.8634</v>
      </c>
      <c r="K148" s="2">
        <v>0.29930555555555555</v>
      </c>
      <c r="L148" s="3">
        <f t="shared" si="8"/>
        <v>285.2993055555556</v>
      </c>
      <c r="M148">
        <f t="shared" si="6"/>
        <v>503.33905842184737</v>
      </c>
      <c r="N148">
        <f t="shared" si="7"/>
        <v>99.22096550218436</v>
      </c>
    </row>
    <row r="149" spans="1:14" ht="12.75">
      <c r="A149" t="s">
        <v>117</v>
      </c>
      <c r="B149" s="1">
        <v>36810</v>
      </c>
      <c r="C149" s="2">
        <v>0.3025462962962963</v>
      </c>
      <c r="D149" t="s">
        <v>420</v>
      </c>
      <c r="E149">
        <v>0.675</v>
      </c>
      <c r="F149">
        <v>9.9352</v>
      </c>
      <c r="G149" t="s">
        <v>421</v>
      </c>
      <c r="H149">
        <v>1.673</v>
      </c>
      <c r="I149">
        <v>66.6615</v>
      </c>
      <c r="K149" s="2">
        <v>0.3013888888888889</v>
      </c>
      <c r="L149" s="3">
        <f t="shared" si="8"/>
        <v>285.3013888888889</v>
      </c>
      <c r="M149">
        <f t="shared" si="6"/>
        <v>515.5277891645349</v>
      </c>
      <c r="N149">
        <f t="shared" si="7"/>
        <v>100.2053473138318</v>
      </c>
    </row>
    <row r="150" spans="1:14" ht="12.75">
      <c r="A150" t="s">
        <v>118</v>
      </c>
      <c r="B150" s="1">
        <v>36810</v>
      </c>
      <c r="C150" s="2">
        <v>0.30462962962962964</v>
      </c>
      <c r="D150" t="s">
        <v>420</v>
      </c>
      <c r="E150">
        <v>0.675</v>
      </c>
      <c r="F150">
        <v>10.2314</v>
      </c>
      <c r="G150" t="s">
        <v>421</v>
      </c>
      <c r="H150">
        <v>1.673</v>
      </c>
      <c r="I150">
        <v>66.5935</v>
      </c>
      <c r="K150" s="2">
        <v>0.3034722222222222</v>
      </c>
      <c r="L150" s="3">
        <f t="shared" si="8"/>
        <v>285.30347222222224</v>
      </c>
      <c r="M150">
        <f t="shared" si="6"/>
        <v>530.897316818788</v>
      </c>
      <c r="N150">
        <f t="shared" si="7"/>
        <v>100.12147566467502</v>
      </c>
    </row>
    <row r="151" spans="1:14" ht="12.75">
      <c r="A151" t="s">
        <v>119</v>
      </c>
      <c r="B151" s="1">
        <v>36810</v>
      </c>
      <c r="C151" s="2">
        <v>0.30671296296296297</v>
      </c>
      <c r="D151" t="s">
        <v>420</v>
      </c>
      <c r="E151">
        <v>0.675</v>
      </c>
      <c r="F151">
        <v>10.208</v>
      </c>
      <c r="G151" t="s">
        <v>421</v>
      </c>
      <c r="H151">
        <v>1.673</v>
      </c>
      <c r="I151">
        <v>68.7932</v>
      </c>
      <c r="K151" s="2">
        <v>0.3055555555555555</v>
      </c>
      <c r="L151" s="3">
        <f t="shared" si="8"/>
        <v>285.30555555555554</v>
      </c>
      <c r="M151">
        <f t="shared" si="6"/>
        <v>529.683113756298</v>
      </c>
      <c r="N151">
        <f t="shared" si="7"/>
        <v>102.83460017423641</v>
      </c>
    </row>
    <row r="152" spans="1:14" ht="12.75">
      <c r="A152" t="s">
        <v>120</v>
      </c>
      <c r="B152" s="1">
        <v>36810</v>
      </c>
      <c r="C152" s="2">
        <v>0.3087962962962963</v>
      </c>
      <c r="D152" t="s">
        <v>420</v>
      </c>
      <c r="E152">
        <v>0.675</v>
      </c>
      <c r="F152">
        <v>10.0776</v>
      </c>
      <c r="G152" t="s">
        <v>421</v>
      </c>
      <c r="H152">
        <v>1.673</v>
      </c>
      <c r="I152">
        <v>67.7964</v>
      </c>
      <c r="K152" s="2">
        <v>0.3076388888888889</v>
      </c>
      <c r="L152" s="3">
        <f t="shared" si="8"/>
        <v>285.3076388888889</v>
      </c>
      <c r="M152">
        <f t="shared" si="6"/>
        <v>522.9167855790035</v>
      </c>
      <c r="N152">
        <f t="shared" si="7"/>
        <v>101.6051404701264</v>
      </c>
    </row>
    <row r="153" spans="1:14" ht="12.75">
      <c r="A153" t="s">
        <v>121</v>
      </c>
      <c r="B153" s="1">
        <v>36810</v>
      </c>
      <c r="C153" s="2">
        <v>0.3108796296296296</v>
      </c>
      <c r="D153" t="s">
        <v>420</v>
      </c>
      <c r="E153">
        <v>0.675</v>
      </c>
      <c r="F153">
        <v>10.349</v>
      </c>
      <c r="G153" t="s">
        <v>421</v>
      </c>
      <c r="H153">
        <v>1.671</v>
      </c>
      <c r="I153">
        <v>63.2734</v>
      </c>
      <c r="K153" s="2">
        <v>0.30972222222222223</v>
      </c>
      <c r="L153" s="3">
        <f t="shared" si="8"/>
        <v>285.3097222222222</v>
      </c>
      <c r="M153">
        <f t="shared" si="6"/>
        <v>536.9994655430963</v>
      </c>
      <c r="N153">
        <f t="shared" si="7"/>
        <v>96.02644239459516</v>
      </c>
    </row>
    <row r="154" spans="1:14" ht="12.75">
      <c r="A154" t="s">
        <v>122</v>
      </c>
      <c r="B154" s="1">
        <v>36810</v>
      </c>
      <c r="C154" s="2">
        <v>0.31296296296296294</v>
      </c>
      <c r="D154" t="s">
        <v>420</v>
      </c>
      <c r="E154">
        <v>0.673</v>
      </c>
      <c r="F154">
        <v>10.4665</v>
      </c>
      <c r="G154" t="s">
        <v>421</v>
      </c>
      <c r="H154">
        <v>1.67</v>
      </c>
      <c r="I154">
        <v>66.6681</v>
      </c>
      <c r="K154" s="2">
        <v>0.31180555555555556</v>
      </c>
      <c r="L154" s="3">
        <f t="shared" si="8"/>
        <v>285.31180555555557</v>
      </c>
      <c r="M154">
        <f t="shared" si="6"/>
        <v>543.0964253654283</v>
      </c>
      <c r="N154">
        <f t="shared" si="7"/>
        <v>100.21348779742641</v>
      </c>
    </row>
    <row r="155" spans="1:14" ht="12.75">
      <c r="A155" t="s">
        <v>123</v>
      </c>
      <c r="B155" s="1">
        <v>36810</v>
      </c>
      <c r="C155" s="2">
        <v>0.31505787037037036</v>
      </c>
      <c r="D155" t="s">
        <v>420</v>
      </c>
      <c r="E155">
        <v>0.675</v>
      </c>
      <c r="F155">
        <v>10.1042</v>
      </c>
      <c r="G155" t="s">
        <v>421</v>
      </c>
      <c r="H155">
        <v>1.671</v>
      </c>
      <c r="I155">
        <v>66.3124</v>
      </c>
      <c r="K155" s="2">
        <v>0.3138888888888889</v>
      </c>
      <c r="L155" s="3">
        <f t="shared" si="8"/>
        <v>285.31388888888887</v>
      </c>
      <c r="M155">
        <f t="shared" si="6"/>
        <v>524.29703350474</v>
      </c>
      <c r="N155">
        <f t="shared" si="7"/>
        <v>99.77476506794017</v>
      </c>
    </row>
    <row r="156" spans="1:14" ht="12.75">
      <c r="A156" t="s">
        <v>124</v>
      </c>
      <c r="B156" s="1">
        <v>36810</v>
      </c>
      <c r="C156" s="2">
        <v>0.31719907407407405</v>
      </c>
      <c r="D156" t="s">
        <v>420</v>
      </c>
      <c r="E156">
        <v>0.673</v>
      </c>
      <c r="F156">
        <v>10.1493</v>
      </c>
      <c r="G156" t="s">
        <v>421</v>
      </c>
      <c r="H156">
        <v>1.668</v>
      </c>
      <c r="I156">
        <v>68.9218</v>
      </c>
      <c r="K156" s="2">
        <v>0.3159722222222222</v>
      </c>
      <c r="L156" s="3">
        <f t="shared" si="8"/>
        <v>285.31597222222223</v>
      </c>
      <c r="M156">
        <f t="shared" si="6"/>
        <v>526.6372282961203</v>
      </c>
      <c r="N156">
        <f t="shared" si="7"/>
        <v>102.99321626367117</v>
      </c>
    </row>
    <row r="157" spans="1:14" ht="12.75">
      <c r="A157" t="s">
        <v>125</v>
      </c>
      <c r="B157" s="1">
        <v>36810</v>
      </c>
      <c r="C157" s="2">
        <v>0.319224537037037</v>
      </c>
      <c r="D157" t="s">
        <v>420</v>
      </c>
      <c r="E157">
        <v>0.675</v>
      </c>
      <c r="F157">
        <v>10.0138</v>
      </c>
      <c r="G157" t="s">
        <v>421</v>
      </c>
      <c r="H157">
        <v>1.671</v>
      </c>
      <c r="I157">
        <v>62.8201</v>
      </c>
      <c r="K157" s="2">
        <v>0.31805555555555554</v>
      </c>
      <c r="L157" s="3">
        <f t="shared" si="8"/>
        <v>285.31805555555553</v>
      </c>
      <c r="M157">
        <f t="shared" si="6"/>
        <v>519.6062661180266</v>
      </c>
      <c r="N157">
        <f t="shared" si="7"/>
        <v>95.46733918043674</v>
      </c>
    </row>
    <row r="158" spans="1:14" ht="12.75">
      <c r="A158" t="s">
        <v>126</v>
      </c>
      <c r="B158" s="1">
        <v>36810</v>
      </c>
      <c r="C158" s="2">
        <v>0.3213078703703704</v>
      </c>
      <c r="D158" t="s">
        <v>420</v>
      </c>
      <c r="E158">
        <v>0.675</v>
      </c>
      <c r="F158">
        <v>10.8332</v>
      </c>
      <c r="G158" t="s">
        <v>421</v>
      </c>
      <c r="H158">
        <v>1.671</v>
      </c>
      <c r="I158">
        <v>64.318</v>
      </c>
      <c r="K158" s="2">
        <v>0.3201388888888889</v>
      </c>
      <c r="L158" s="3">
        <f t="shared" si="8"/>
        <v>285.3201388888889</v>
      </c>
      <c r="M158">
        <f t="shared" si="6"/>
        <v>562.1241289130805</v>
      </c>
      <c r="N158">
        <f t="shared" si="7"/>
        <v>97.31485893443596</v>
      </c>
    </row>
    <row r="159" spans="1:14" ht="12.75">
      <c r="A159" t="s">
        <v>428</v>
      </c>
      <c r="B159" s="1">
        <v>36810</v>
      </c>
      <c r="C159">
        <f>AVERAGE(C158,C160)</f>
        <v>0.3233912037037037</v>
      </c>
      <c r="D159" t="s">
        <v>420</v>
      </c>
      <c r="E159" t="s">
        <v>428</v>
      </c>
      <c r="F159" t="s">
        <v>428</v>
      </c>
      <c r="G159" t="s">
        <v>421</v>
      </c>
      <c r="H159" t="s">
        <v>428</v>
      </c>
      <c r="I159" t="s">
        <v>428</v>
      </c>
      <c r="K159" s="2">
        <v>0.32222222222222224</v>
      </c>
      <c r="L159" s="3">
        <f t="shared" si="8"/>
        <v>285.3222222222222</v>
      </c>
      <c r="M159" t="s">
        <v>428</v>
      </c>
      <c r="N159" t="s">
        <v>428</v>
      </c>
    </row>
    <row r="160" spans="1:14" ht="12.75">
      <c r="A160" t="s">
        <v>127</v>
      </c>
      <c r="B160" s="1">
        <v>36810</v>
      </c>
      <c r="C160" s="2">
        <v>0.32547453703703705</v>
      </c>
      <c r="D160" t="s">
        <v>420</v>
      </c>
      <c r="E160">
        <v>0.676</v>
      </c>
      <c r="F160">
        <v>9.7793</v>
      </c>
      <c r="G160" t="s">
        <v>421</v>
      </c>
      <c r="H160">
        <v>1.671</v>
      </c>
      <c r="I160">
        <v>65.0078</v>
      </c>
      <c r="K160" s="2">
        <v>0.32430555555555557</v>
      </c>
      <c r="L160" s="3">
        <f t="shared" si="8"/>
        <v>285.32430555555555</v>
      </c>
      <c r="M160">
        <f t="shared" si="6"/>
        <v>507.43829098324494</v>
      </c>
      <c r="N160">
        <f t="shared" si="7"/>
        <v>98.16566281073517</v>
      </c>
    </row>
    <row r="161" spans="1:14" ht="12.75">
      <c r="A161" t="s">
        <v>128</v>
      </c>
      <c r="B161" s="1">
        <v>36810</v>
      </c>
      <c r="C161" s="2">
        <v>0.3275694444444444</v>
      </c>
      <c r="D161" t="s">
        <v>420</v>
      </c>
      <c r="E161">
        <v>0.673</v>
      </c>
      <c r="F161">
        <v>9.5117</v>
      </c>
      <c r="G161" t="s">
        <v>421</v>
      </c>
      <c r="H161">
        <v>1.671</v>
      </c>
      <c r="I161">
        <v>67.1052</v>
      </c>
      <c r="K161" s="2">
        <v>0.3263888888888889</v>
      </c>
      <c r="L161" s="3">
        <f t="shared" si="8"/>
        <v>285.3263888888889</v>
      </c>
      <c r="M161">
        <f t="shared" si="6"/>
        <v>493.5527892942573</v>
      </c>
      <c r="N161">
        <f t="shared" si="7"/>
        <v>100.75260982457979</v>
      </c>
    </row>
    <row r="162" spans="1:14" ht="12.75">
      <c r="A162" t="s">
        <v>129</v>
      </c>
      <c r="B162" s="1">
        <v>36810</v>
      </c>
      <c r="C162" s="2">
        <v>0.3296527777777778</v>
      </c>
      <c r="D162" t="s">
        <v>420</v>
      </c>
      <c r="E162">
        <v>0.675</v>
      </c>
      <c r="F162">
        <v>10.1445</v>
      </c>
      <c r="G162" t="s">
        <v>421</v>
      </c>
      <c r="H162">
        <v>1.671</v>
      </c>
      <c r="I162">
        <v>65.2266</v>
      </c>
      <c r="K162" s="2">
        <v>0.3284722222222222</v>
      </c>
      <c r="L162" s="3">
        <f t="shared" si="8"/>
        <v>285.3284722222222</v>
      </c>
      <c r="M162">
        <f t="shared" si="6"/>
        <v>526.3881610012504</v>
      </c>
      <c r="N162">
        <f t="shared" si="7"/>
        <v>98.4355321759632</v>
      </c>
    </row>
    <row r="163" spans="1:14" ht="12.75">
      <c r="A163" t="s">
        <v>130</v>
      </c>
      <c r="B163" s="1">
        <v>36810</v>
      </c>
      <c r="C163" s="2">
        <v>0.3317361111111111</v>
      </c>
      <c r="D163" t="s">
        <v>420</v>
      </c>
      <c r="E163">
        <v>0.675</v>
      </c>
      <c r="F163">
        <v>8.8539</v>
      </c>
      <c r="G163" t="s">
        <v>421</v>
      </c>
      <c r="H163">
        <v>1.671</v>
      </c>
      <c r="I163">
        <v>68.168</v>
      </c>
      <c r="K163" s="2">
        <v>0.33055555555555555</v>
      </c>
      <c r="L163" s="3">
        <f t="shared" si="8"/>
        <v>285.3305555555556</v>
      </c>
      <c r="M163">
        <f t="shared" si="6"/>
        <v>459.4201920931511</v>
      </c>
      <c r="N163">
        <f t="shared" si="7"/>
        <v>102.06347436463614</v>
      </c>
    </row>
    <row r="164" spans="1:14" ht="12.75">
      <c r="A164" t="s">
        <v>131</v>
      </c>
      <c r="B164" s="1">
        <v>36810</v>
      </c>
      <c r="C164" s="2">
        <v>0.33381944444444445</v>
      </c>
      <c r="D164" t="s">
        <v>420</v>
      </c>
      <c r="E164">
        <v>0.675</v>
      </c>
      <c r="F164">
        <v>9.3851</v>
      </c>
      <c r="G164" t="s">
        <v>421</v>
      </c>
      <c r="H164">
        <v>1.671</v>
      </c>
      <c r="I164">
        <v>68.8074</v>
      </c>
      <c r="K164" s="2">
        <v>0.3326388888888889</v>
      </c>
      <c r="L164" s="3">
        <f t="shared" si="8"/>
        <v>285.3326388888889</v>
      </c>
      <c r="M164">
        <f t="shared" si="6"/>
        <v>486.9836393920682</v>
      </c>
      <c r="N164">
        <f t="shared" si="7"/>
        <v>102.85211454803095</v>
      </c>
    </row>
    <row r="165" spans="1:14" ht="12.75">
      <c r="A165" t="s">
        <v>132</v>
      </c>
      <c r="B165" s="1">
        <v>36810</v>
      </c>
      <c r="C165" s="2">
        <v>0.33590277777777783</v>
      </c>
      <c r="D165" t="s">
        <v>420</v>
      </c>
      <c r="E165">
        <v>0.675</v>
      </c>
      <c r="F165">
        <v>9.6724</v>
      </c>
      <c r="G165" t="s">
        <v>421</v>
      </c>
      <c r="H165">
        <v>1.671</v>
      </c>
      <c r="I165">
        <v>71.4809</v>
      </c>
      <c r="K165" s="2">
        <v>0.334722222222222</v>
      </c>
      <c r="L165" s="3">
        <f t="shared" si="8"/>
        <v>285.33472222222224</v>
      </c>
      <c r="M165">
        <f t="shared" si="6"/>
        <v>501.89135477041697</v>
      </c>
      <c r="N165">
        <f t="shared" si="7"/>
        <v>106.14962710715827</v>
      </c>
    </row>
    <row r="166" spans="1:14" ht="12.75">
      <c r="A166" t="s">
        <v>133</v>
      </c>
      <c r="B166" s="1">
        <v>36810</v>
      </c>
      <c r="C166" s="2">
        <v>0.3379861111111111</v>
      </c>
      <c r="D166" t="s">
        <v>420</v>
      </c>
      <c r="E166">
        <v>0.675</v>
      </c>
      <c r="F166">
        <v>9.4856</v>
      </c>
      <c r="G166" t="s">
        <v>421</v>
      </c>
      <c r="H166">
        <v>1.673</v>
      </c>
      <c r="I166">
        <v>68.1352</v>
      </c>
      <c r="K166" s="2">
        <v>0.336805555555556</v>
      </c>
      <c r="L166" s="3">
        <f t="shared" si="8"/>
        <v>285.33680555555554</v>
      </c>
      <c r="M166">
        <f t="shared" si="6"/>
        <v>492.19848587840323</v>
      </c>
      <c r="N166">
        <f t="shared" si="7"/>
        <v>102.02301862798402</v>
      </c>
    </row>
    <row r="167" spans="1:14" ht="12.75">
      <c r="A167" t="s">
        <v>134</v>
      </c>
      <c r="B167" s="1">
        <v>36810</v>
      </c>
      <c r="C167" s="2">
        <v>0.3400694444444445</v>
      </c>
      <c r="D167" t="s">
        <v>420</v>
      </c>
      <c r="E167">
        <v>0.673</v>
      </c>
      <c r="F167">
        <v>9.5776</v>
      </c>
      <c r="G167" t="s">
        <v>421</v>
      </c>
      <c r="H167">
        <v>1.67</v>
      </c>
      <c r="I167">
        <v>68.809</v>
      </c>
      <c r="K167" s="2">
        <v>0.338888888888889</v>
      </c>
      <c r="L167" s="3">
        <f t="shared" si="8"/>
        <v>285.3388888888889</v>
      </c>
      <c r="M167">
        <f t="shared" si="6"/>
        <v>496.97227569673976</v>
      </c>
      <c r="N167">
        <f t="shared" si="7"/>
        <v>102.85408799859931</v>
      </c>
    </row>
    <row r="168" spans="1:14" ht="12.75">
      <c r="A168" t="s">
        <v>428</v>
      </c>
      <c r="B168" s="1">
        <v>36810</v>
      </c>
      <c r="C168">
        <f>AVERAGE(C167,C170)</f>
        <v>0.3432002314814815</v>
      </c>
      <c r="D168" t="s">
        <v>420</v>
      </c>
      <c r="E168" t="s">
        <v>428</v>
      </c>
      <c r="F168" t="s">
        <v>428</v>
      </c>
      <c r="G168" t="s">
        <v>421</v>
      </c>
      <c r="H168" t="s">
        <v>428</v>
      </c>
      <c r="I168" t="s">
        <v>428</v>
      </c>
      <c r="K168" s="2">
        <v>0.340972222222222</v>
      </c>
      <c r="L168" s="3">
        <f t="shared" si="8"/>
        <v>285.3409722222222</v>
      </c>
      <c r="M168" t="s">
        <v>428</v>
      </c>
      <c r="N168" t="s">
        <v>428</v>
      </c>
    </row>
    <row r="169" spans="1:14" ht="12.75">
      <c r="A169" t="s">
        <v>428</v>
      </c>
      <c r="B169" s="1">
        <v>36810</v>
      </c>
      <c r="C169">
        <f>AVERAGE(C168,C170)</f>
        <v>0.34476562499999996</v>
      </c>
      <c r="D169" t="s">
        <v>420</v>
      </c>
      <c r="E169" t="s">
        <v>428</v>
      </c>
      <c r="F169" t="s">
        <v>428</v>
      </c>
      <c r="G169" t="s">
        <v>421</v>
      </c>
      <c r="H169" t="s">
        <v>428</v>
      </c>
      <c r="I169" t="s">
        <v>428</v>
      </c>
      <c r="K169" s="2">
        <v>0.343055555555556</v>
      </c>
      <c r="L169" s="3">
        <f t="shared" si="8"/>
        <v>285.34305555555557</v>
      </c>
      <c r="M169" t="s">
        <v>428</v>
      </c>
      <c r="N169" t="s">
        <v>428</v>
      </c>
    </row>
    <row r="170" spans="1:14" ht="12.75">
      <c r="A170" t="s">
        <v>135</v>
      </c>
      <c r="B170" s="1">
        <v>36810</v>
      </c>
      <c r="C170" s="2">
        <v>0.3463310185185185</v>
      </c>
      <c r="D170" t="s">
        <v>420</v>
      </c>
      <c r="E170">
        <v>0.675</v>
      </c>
      <c r="F170">
        <v>9.8422</v>
      </c>
      <c r="G170" t="s">
        <v>421</v>
      </c>
      <c r="H170">
        <v>1.671</v>
      </c>
      <c r="I170">
        <v>70.0596</v>
      </c>
      <c r="K170" s="2">
        <v>0.345138888888889</v>
      </c>
      <c r="L170" s="3">
        <f t="shared" si="8"/>
        <v>285.34513888888887</v>
      </c>
      <c r="M170">
        <f t="shared" si="6"/>
        <v>510.7021103264338</v>
      </c>
      <c r="N170">
        <f t="shared" si="7"/>
        <v>104.39658629912094</v>
      </c>
    </row>
    <row r="171" spans="1:14" ht="12.75">
      <c r="A171" t="s">
        <v>136</v>
      </c>
      <c r="B171" s="1">
        <v>36810</v>
      </c>
      <c r="C171" s="2">
        <v>0.3484143518518519</v>
      </c>
      <c r="D171" t="s">
        <v>420</v>
      </c>
      <c r="E171">
        <v>0.675</v>
      </c>
      <c r="F171">
        <v>10.2486</v>
      </c>
      <c r="G171" t="s">
        <v>421</v>
      </c>
      <c r="H171">
        <v>1.671</v>
      </c>
      <c r="I171">
        <v>69.5091</v>
      </c>
      <c r="K171" s="2">
        <v>0.347222222222222</v>
      </c>
      <c r="L171" s="3">
        <f t="shared" si="8"/>
        <v>285.34722222222223</v>
      </c>
      <c r="M171">
        <f t="shared" si="6"/>
        <v>531.7898079587378</v>
      </c>
      <c r="N171">
        <f t="shared" si="7"/>
        <v>103.71759596293259</v>
      </c>
    </row>
    <row r="172" spans="1:14" ht="12.75">
      <c r="A172" t="s">
        <v>428</v>
      </c>
      <c r="B172" s="1">
        <v>36810</v>
      </c>
      <c r="C172">
        <f>AVERAGE(C171,C173)</f>
        <v>0.3505266203703704</v>
      </c>
      <c r="D172" t="s">
        <v>420</v>
      </c>
      <c r="E172" t="s">
        <v>428</v>
      </c>
      <c r="F172" t="s">
        <v>428</v>
      </c>
      <c r="G172" t="s">
        <v>421</v>
      </c>
      <c r="H172" t="s">
        <v>428</v>
      </c>
      <c r="I172" t="s">
        <v>428</v>
      </c>
      <c r="K172" s="2">
        <v>0.349305555555555</v>
      </c>
      <c r="L172" s="3">
        <f t="shared" si="8"/>
        <v>285.34930555555553</v>
      </c>
      <c r="M172" t="s">
        <v>428</v>
      </c>
      <c r="N172" t="s">
        <v>428</v>
      </c>
    </row>
    <row r="173" spans="1:14" ht="12.75">
      <c r="A173" t="s">
        <v>137</v>
      </c>
      <c r="B173" s="1">
        <v>36810</v>
      </c>
      <c r="C173" s="2">
        <v>0.3526388888888889</v>
      </c>
      <c r="D173" t="s">
        <v>420</v>
      </c>
      <c r="E173">
        <v>0.676</v>
      </c>
      <c r="F173">
        <v>9.4336</v>
      </c>
      <c r="G173" t="s">
        <v>421</v>
      </c>
      <c r="H173">
        <v>1.673</v>
      </c>
      <c r="I173">
        <v>69.4646</v>
      </c>
      <c r="K173" s="2">
        <v>0.351388888888889</v>
      </c>
      <c r="L173" s="3">
        <f t="shared" si="8"/>
        <v>285.3513888888889</v>
      </c>
      <c r="M173">
        <f t="shared" si="6"/>
        <v>489.5002568506478</v>
      </c>
      <c r="N173">
        <f t="shared" si="7"/>
        <v>103.66270936899912</v>
      </c>
    </row>
    <row r="174" spans="1:14" ht="12.75">
      <c r="A174" t="s">
        <v>138</v>
      </c>
      <c r="B174" s="1">
        <v>36810</v>
      </c>
      <c r="C174" s="2">
        <v>0.3546643518518518</v>
      </c>
      <c r="D174" t="s">
        <v>420</v>
      </c>
      <c r="E174">
        <v>0.675</v>
      </c>
      <c r="F174">
        <v>10.3704</v>
      </c>
      <c r="G174" t="s">
        <v>421</v>
      </c>
      <c r="H174">
        <v>1.673</v>
      </c>
      <c r="I174">
        <v>67.7706</v>
      </c>
      <c r="K174" s="2">
        <v>0.353472222222222</v>
      </c>
      <c r="L174" s="3">
        <f t="shared" si="8"/>
        <v>285.3534722222222</v>
      </c>
      <c r="M174">
        <f t="shared" si="6"/>
        <v>538.1098905660573</v>
      </c>
      <c r="N174">
        <f t="shared" si="7"/>
        <v>101.57331857971104</v>
      </c>
    </row>
    <row r="175" spans="1:14" ht="12.75">
      <c r="A175" t="s">
        <v>139</v>
      </c>
      <c r="B175" s="1">
        <v>36810</v>
      </c>
      <c r="C175" s="2">
        <v>0.3567476851851852</v>
      </c>
      <c r="D175" t="s">
        <v>420</v>
      </c>
      <c r="E175">
        <v>0.675</v>
      </c>
      <c r="F175">
        <v>10.469</v>
      </c>
      <c r="G175" t="s">
        <v>421</v>
      </c>
      <c r="H175">
        <v>1.671</v>
      </c>
      <c r="I175">
        <v>69.5536</v>
      </c>
      <c r="K175" s="2">
        <v>0.355555555555555</v>
      </c>
      <c r="L175" s="3">
        <f t="shared" si="8"/>
        <v>285.35555555555555</v>
      </c>
      <c r="M175">
        <f t="shared" si="6"/>
        <v>543.2261479148397</v>
      </c>
      <c r="N175">
        <f t="shared" si="7"/>
        <v>103.77248255686607</v>
      </c>
    </row>
    <row r="176" spans="1:14" ht="12.75">
      <c r="A176" t="s">
        <v>140</v>
      </c>
      <c r="B176" s="1">
        <v>36810</v>
      </c>
      <c r="C176" s="2">
        <v>0.3588425925925926</v>
      </c>
      <c r="D176" t="s">
        <v>420</v>
      </c>
      <c r="E176">
        <v>0.675</v>
      </c>
      <c r="F176">
        <v>10.2529</v>
      </c>
      <c r="G176" t="s">
        <v>421</v>
      </c>
      <c r="H176">
        <v>1.673</v>
      </c>
      <c r="I176">
        <v>67.9645</v>
      </c>
      <c r="K176" s="2">
        <v>0.357638888888889</v>
      </c>
      <c r="L176" s="3">
        <f t="shared" si="8"/>
        <v>285.3576388888889</v>
      </c>
      <c r="M176">
        <f t="shared" si="6"/>
        <v>532.0129307437253</v>
      </c>
      <c r="N176">
        <f t="shared" si="7"/>
        <v>101.81247612046838</v>
      </c>
    </row>
    <row r="177" spans="1:14" ht="12.75">
      <c r="A177" t="s">
        <v>141</v>
      </c>
      <c r="B177" s="1">
        <v>36810</v>
      </c>
      <c r="C177" s="2">
        <v>0.36092592592592593</v>
      </c>
      <c r="D177" t="s">
        <v>420</v>
      </c>
      <c r="E177">
        <v>0.675</v>
      </c>
      <c r="F177">
        <v>9.9661</v>
      </c>
      <c r="G177" t="s">
        <v>421</v>
      </c>
      <c r="H177">
        <v>1.671</v>
      </c>
      <c r="I177">
        <v>70.1124</v>
      </c>
      <c r="K177" s="2">
        <v>0.359722222222222</v>
      </c>
      <c r="L177" s="3">
        <f t="shared" si="8"/>
        <v>285.3597222222222</v>
      </c>
      <c r="M177">
        <f aca="true" t="shared" si="9" ref="M177:M203">500*F177/AVERAGE($Q$207,$Q$47)</f>
        <v>517.1311598752587</v>
      </c>
      <c r="N177">
        <f t="shared" si="7"/>
        <v>104.46171016787798</v>
      </c>
    </row>
    <row r="178" spans="1:14" ht="12.75">
      <c r="A178" t="s">
        <v>142</v>
      </c>
      <c r="B178" s="1">
        <v>36810</v>
      </c>
      <c r="C178" s="2">
        <v>0.36300925925925925</v>
      </c>
      <c r="D178" t="s">
        <v>420</v>
      </c>
      <c r="E178">
        <v>0.675</v>
      </c>
      <c r="F178">
        <v>10.0371</v>
      </c>
      <c r="G178" t="s">
        <v>421</v>
      </c>
      <c r="H178">
        <v>1.671</v>
      </c>
      <c r="I178">
        <v>70.7372</v>
      </c>
      <c r="K178" s="2">
        <v>0.361805555555555</v>
      </c>
      <c r="L178" s="3">
        <f t="shared" si="8"/>
        <v>285.3618055555556</v>
      </c>
      <c r="M178">
        <f t="shared" si="9"/>
        <v>520.8152802785402</v>
      </c>
      <c r="N178">
        <f t="shared" si="7"/>
        <v>105.23234261483617</v>
      </c>
    </row>
    <row r="179" spans="1:14" ht="12.75">
      <c r="A179" t="s">
        <v>143</v>
      </c>
      <c r="B179" s="1">
        <v>36810</v>
      </c>
      <c r="C179" s="2">
        <v>0.3650925925925926</v>
      </c>
      <c r="D179" t="s">
        <v>420</v>
      </c>
      <c r="E179">
        <v>0.673</v>
      </c>
      <c r="F179">
        <v>10.068</v>
      </c>
      <c r="G179" t="s">
        <v>421</v>
      </c>
      <c r="H179">
        <v>1.67</v>
      </c>
      <c r="I179">
        <v>69.6468</v>
      </c>
      <c r="K179" s="2">
        <v>0.363888888888889</v>
      </c>
      <c r="L179" s="3">
        <f t="shared" si="8"/>
        <v>285.3638888888889</v>
      </c>
      <c r="M179">
        <f t="shared" si="9"/>
        <v>522.418650989264</v>
      </c>
      <c r="N179">
        <f t="shared" si="7"/>
        <v>103.8874360524751</v>
      </c>
    </row>
    <row r="180" spans="1:14" ht="12.75">
      <c r="A180" t="s">
        <v>144</v>
      </c>
      <c r="B180" s="1">
        <v>36810</v>
      </c>
      <c r="C180" s="2">
        <v>0.3672337962962963</v>
      </c>
      <c r="D180" t="s">
        <v>420</v>
      </c>
      <c r="E180">
        <v>0.673</v>
      </c>
      <c r="F180">
        <v>9.4447</v>
      </c>
      <c r="G180" t="s">
        <v>421</v>
      </c>
      <c r="H180">
        <v>1.67</v>
      </c>
      <c r="I180">
        <v>70.0293</v>
      </c>
      <c r="K180" s="2">
        <v>0.365972222222222</v>
      </c>
      <c r="L180" s="3">
        <f t="shared" si="8"/>
        <v>285.36597222222224</v>
      </c>
      <c r="M180">
        <f t="shared" si="9"/>
        <v>490.076224970034</v>
      </c>
      <c r="N180">
        <f t="shared" si="7"/>
        <v>104.359214078982</v>
      </c>
    </row>
    <row r="181" spans="1:14" ht="12.75">
      <c r="A181" t="s">
        <v>145</v>
      </c>
      <c r="B181" s="1">
        <v>36810</v>
      </c>
      <c r="C181" s="2">
        <v>0.36925925925925923</v>
      </c>
      <c r="D181" t="s">
        <v>420</v>
      </c>
      <c r="E181">
        <v>0.675</v>
      </c>
      <c r="F181">
        <v>9.3194</v>
      </c>
      <c r="G181" t="s">
        <v>421</v>
      </c>
      <c r="H181">
        <v>1.67</v>
      </c>
      <c r="I181">
        <v>69.9271</v>
      </c>
      <c r="K181" s="2">
        <v>0.368055555555555</v>
      </c>
      <c r="L181" s="3">
        <f t="shared" si="8"/>
        <v>285.36805555555554</v>
      </c>
      <c r="M181">
        <f t="shared" si="9"/>
        <v>483.5745307935387</v>
      </c>
      <c r="N181">
        <f aca="true" t="shared" si="10" ref="N181:N207">(277-103)/(-62+(AVERAGE($P$207,$P$47)))*I181+277-((277-103)/(-62+(AVERAGE($P$207,$P$47)))*210)</f>
        <v>104.23315992392577</v>
      </c>
    </row>
    <row r="182" spans="1:14" ht="12.75">
      <c r="A182" t="s">
        <v>428</v>
      </c>
      <c r="B182" s="1">
        <v>36810</v>
      </c>
      <c r="C182">
        <f>AVERAGE(C181,C184)</f>
        <v>0.37239004629629624</v>
      </c>
      <c r="D182" t="s">
        <v>420</v>
      </c>
      <c r="E182" t="s">
        <v>428</v>
      </c>
      <c r="F182" t="s">
        <v>428</v>
      </c>
      <c r="G182" t="s">
        <v>421</v>
      </c>
      <c r="H182" t="s">
        <v>428</v>
      </c>
      <c r="I182" t="s">
        <v>428</v>
      </c>
      <c r="K182" s="2">
        <v>0.370138888888889</v>
      </c>
      <c r="L182" s="3">
        <f t="shared" si="8"/>
        <v>285.3701388888889</v>
      </c>
      <c r="M182" t="s">
        <v>428</v>
      </c>
      <c r="N182" t="s">
        <v>428</v>
      </c>
    </row>
    <row r="183" spans="1:14" ht="12.75">
      <c r="A183" t="s">
        <v>428</v>
      </c>
      <c r="B183" s="1">
        <v>36810</v>
      </c>
      <c r="C183">
        <f>AVERAGE(C182,C184)</f>
        <v>0.37395543981481477</v>
      </c>
      <c r="D183" t="s">
        <v>420</v>
      </c>
      <c r="E183" t="s">
        <v>428</v>
      </c>
      <c r="F183" t="s">
        <v>428</v>
      </c>
      <c r="G183" t="s">
        <v>421</v>
      </c>
      <c r="H183" t="s">
        <v>428</v>
      </c>
      <c r="I183" t="s">
        <v>428</v>
      </c>
      <c r="K183" s="2">
        <v>0.372222222222222</v>
      </c>
      <c r="L183" s="3">
        <f t="shared" si="8"/>
        <v>285.3722222222222</v>
      </c>
      <c r="M183" t="s">
        <v>428</v>
      </c>
      <c r="N183" t="s">
        <v>428</v>
      </c>
    </row>
    <row r="184" spans="1:14" ht="12.75">
      <c r="A184" t="s">
        <v>146</v>
      </c>
      <c r="B184" s="1">
        <v>36810</v>
      </c>
      <c r="C184" s="2">
        <v>0.3755208333333333</v>
      </c>
      <c r="D184" t="s">
        <v>420</v>
      </c>
      <c r="E184">
        <v>0.675</v>
      </c>
      <c r="F184">
        <v>9.4407</v>
      </c>
      <c r="G184" t="s">
        <v>421</v>
      </c>
      <c r="H184">
        <v>1.673</v>
      </c>
      <c r="I184">
        <v>64.5337</v>
      </c>
      <c r="K184" s="2">
        <v>0.374305555555555</v>
      </c>
      <c r="L184" s="3">
        <f t="shared" si="8"/>
        <v>285.37430555555557</v>
      </c>
      <c r="M184">
        <f t="shared" si="9"/>
        <v>489.86866889097587</v>
      </c>
      <c r="N184">
        <f t="shared" si="10"/>
        <v>97.58090473918764</v>
      </c>
    </row>
    <row r="185" spans="1:14" ht="12.75">
      <c r="A185" t="s">
        <v>147</v>
      </c>
      <c r="B185" s="1">
        <v>36810</v>
      </c>
      <c r="C185" s="2">
        <v>0.3776041666666667</v>
      </c>
      <c r="D185" t="s">
        <v>420</v>
      </c>
      <c r="E185">
        <v>0.673</v>
      </c>
      <c r="F185">
        <v>9.6784</v>
      </c>
      <c r="G185" t="s">
        <v>421</v>
      </c>
      <c r="H185">
        <v>1.671</v>
      </c>
      <c r="I185">
        <v>69.1565</v>
      </c>
      <c r="K185" s="2">
        <v>0.376388888888889</v>
      </c>
      <c r="L185" s="3">
        <f t="shared" si="8"/>
        <v>285.37638888888887</v>
      </c>
      <c r="M185">
        <f t="shared" si="9"/>
        <v>502.2026888890041</v>
      </c>
      <c r="N185">
        <f t="shared" si="10"/>
        <v>103.28269679392258</v>
      </c>
    </row>
    <row r="186" spans="1:14" ht="12.75">
      <c r="A186" t="s">
        <v>428</v>
      </c>
      <c r="B186" s="1">
        <v>36810</v>
      </c>
      <c r="C186">
        <f>AVERAGE(C185,C187)</f>
        <v>0.3796875</v>
      </c>
      <c r="D186" t="s">
        <v>420</v>
      </c>
      <c r="E186" t="s">
        <v>428</v>
      </c>
      <c r="F186" t="s">
        <v>428</v>
      </c>
      <c r="G186" t="s">
        <v>421</v>
      </c>
      <c r="H186" t="s">
        <v>428</v>
      </c>
      <c r="I186" t="s">
        <v>428</v>
      </c>
      <c r="K186" s="2">
        <v>0.378472222222222</v>
      </c>
      <c r="L186" s="3">
        <f t="shared" si="8"/>
        <v>285.37847222222223</v>
      </c>
      <c r="M186" t="s">
        <v>428</v>
      </c>
      <c r="N186" t="s">
        <v>428</v>
      </c>
    </row>
    <row r="187" spans="1:14" ht="12.75">
      <c r="A187" t="s">
        <v>148</v>
      </c>
      <c r="B187" s="1">
        <v>36810</v>
      </c>
      <c r="C187" s="2">
        <v>0.38177083333333334</v>
      </c>
      <c r="D187" t="s">
        <v>420</v>
      </c>
      <c r="E187">
        <v>0.675</v>
      </c>
      <c r="F187">
        <v>9.1121</v>
      </c>
      <c r="G187" t="s">
        <v>421</v>
      </c>
      <c r="H187">
        <v>1.673</v>
      </c>
      <c r="I187">
        <v>66.3354</v>
      </c>
      <c r="K187" s="2">
        <v>0.380555555555555</v>
      </c>
      <c r="L187" s="3">
        <f t="shared" si="8"/>
        <v>285.38055555555553</v>
      </c>
      <c r="M187">
        <f t="shared" si="9"/>
        <v>472.81793699635216</v>
      </c>
      <c r="N187">
        <f t="shared" si="10"/>
        <v>99.80313341986084</v>
      </c>
    </row>
    <row r="188" spans="1:14" ht="12.75">
      <c r="A188" t="s">
        <v>149</v>
      </c>
      <c r="B188" s="1">
        <v>36810</v>
      </c>
      <c r="C188" s="2">
        <v>0.38385416666666666</v>
      </c>
      <c r="D188" t="s">
        <v>420</v>
      </c>
      <c r="E188">
        <v>0.675</v>
      </c>
      <c r="F188">
        <v>9.0047</v>
      </c>
      <c r="G188" t="s">
        <v>421</v>
      </c>
      <c r="H188">
        <v>1.671</v>
      </c>
      <c r="I188">
        <v>66.5682</v>
      </c>
      <c r="K188" s="2">
        <v>0.382638888888889</v>
      </c>
      <c r="L188" s="3">
        <f t="shared" si="8"/>
        <v>285.3826388888889</v>
      </c>
      <c r="M188">
        <f t="shared" si="9"/>
        <v>467.2450562736418</v>
      </c>
      <c r="N188">
        <f t="shared" si="10"/>
        <v>100.09027047756229</v>
      </c>
    </row>
    <row r="189" spans="1:14" ht="12.75">
      <c r="A189" t="s">
        <v>150</v>
      </c>
      <c r="B189" s="1">
        <v>36810</v>
      </c>
      <c r="C189" s="2">
        <v>0.3859375</v>
      </c>
      <c r="D189" t="s">
        <v>420</v>
      </c>
      <c r="E189">
        <v>0.675</v>
      </c>
      <c r="F189">
        <v>9.5517</v>
      </c>
      <c r="G189" t="s">
        <v>421</v>
      </c>
      <c r="H189">
        <v>1.673</v>
      </c>
      <c r="I189">
        <v>65.6032</v>
      </c>
      <c r="K189" s="2">
        <v>0.384722222222222</v>
      </c>
      <c r="L189" s="3">
        <f t="shared" si="8"/>
        <v>285.3847222222222</v>
      </c>
      <c r="M189">
        <f t="shared" si="9"/>
        <v>495.62835008483853</v>
      </c>
      <c r="N189">
        <f t="shared" si="10"/>
        <v>98.90003310349914</v>
      </c>
    </row>
    <row r="190" spans="1:14" ht="12.75">
      <c r="A190" t="s">
        <v>151</v>
      </c>
      <c r="B190" s="1">
        <v>36810</v>
      </c>
      <c r="C190" s="2">
        <v>0.3880208333333333</v>
      </c>
      <c r="D190" t="s">
        <v>420</v>
      </c>
      <c r="E190">
        <v>0.675</v>
      </c>
      <c r="F190">
        <v>8.9235</v>
      </c>
      <c r="G190" t="s">
        <v>421</v>
      </c>
      <c r="H190">
        <v>1.671</v>
      </c>
      <c r="I190">
        <v>63.4988</v>
      </c>
      <c r="K190" s="2">
        <v>0.386805555555555</v>
      </c>
      <c r="L190" s="3">
        <f t="shared" si="8"/>
        <v>285.38680555555555</v>
      </c>
      <c r="M190">
        <f t="shared" si="9"/>
        <v>463.0316678687622</v>
      </c>
      <c r="N190">
        <f t="shared" si="10"/>
        <v>96.30445224341776</v>
      </c>
    </row>
    <row r="191" spans="1:14" ht="12.75">
      <c r="A191" t="s">
        <v>152</v>
      </c>
      <c r="B191" s="1">
        <v>36810</v>
      </c>
      <c r="C191" s="2">
        <v>0.39011574074074074</v>
      </c>
      <c r="D191" t="s">
        <v>420</v>
      </c>
      <c r="E191">
        <v>0.673</v>
      </c>
      <c r="F191">
        <v>8.9991</v>
      </c>
      <c r="G191" t="s">
        <v>421</v>
      </c>
      <c r="H191">
        <v>1.67</v>
      </c>
      <c r="I191">
        <v>66.6774</v>
      </c>
      <c r="K191" s="2">
        <v>0.388888888888889</v>
      </c>
      <c r="L191" s="3">
        <f t="shared" si="8"/>
        <v>285.3888888888889</v>
      </c>
      <c r="M191">
        <f t="shared" si="9"/>
        <v>466.95447776296055</v>
      </c>
      <c r="N191">
        <f t="shared" si="10"/>
        <v>100.22495847885523</v>
      </c>
    </row>
    <row r="192" spans="1:14" ht="12.75">
      <c r="A192" t="s">
        <v>153</v>
      </c>
      <c r="B192" s="1">
        <v>36810</v>
      </c>
      <c r="C192" s="2">
        <v>0.3921990740740741</v>
      </c>
      <c r="D192" t="s">
        <v>420</v>
      </c>
      <c r="E192">
        <v>0.678</v>
      </c>
      <c r="F192">
        <v>9.4151</v>
      </c>
      <c r="G192" t="s">
        <v>421</v>
      </c>
      <c r="H192">
        <v>1.673</v>
      </c>
      <c r="I192">
        <v>63.215</v>
      </c>
      <c r="K192" s="2">
        <v>0.390972222222222</v>
      </c>
      <c r="L192" s="3">
        <f t="shared" si="8"/>
        <v>285.3909722222222</v>
      </c>
      <c r="M192">
        <f t="shared" si="9"/>
        <v>488.54030998500406</v>
      </c>
      <c r="N192">
        <f t="shared" si="10"/>
        <v>95.95441144884876</v>
      </c>
    </row>
    <row r="193" spans="1:14" ht="12.75">
      <c r="A193" t="s">
        <v>154</v>
      </c>
      <c r="B193" s="1">
        <v>36810</v>
      </c>
      <c r="C193" s="2">
        <v>0.3942824074074074</v>
      </c>
      <c r="D193" t="s">
        <v>420</v>
      </c>
      <c r="E193">
        <v>0.675</v>
      </c>
      <c r="F193">
        <v>9.2641</v>
      </c>
      <c r="G193" t="s">
        <v>421</v>
      </c>
      <c r="H193">
        <v>1.671</v>
      </c>
      <c r="I193">
        <v>64.888</v>
      </c>
      <c r="K193" s="2">
        <v>0.393055555555555</v>
      </c>
      <c r="L193" s="3">
        <f t="shared" si="8"/>
        <v>285.3930555555556</v>
      </c>
      <c r="M193">
        <f t="shared" si="9"/>
        <v>480.7050680005603</v>
      </c>
      <c r="N193">
        <f t="shared" si="10"/>
        <v>98.0179006994266</v>
      </c>
    </row>
    <row r="194" spans="1:14" ht="12.75">
      <c r="A194" t="s">
        <v>155</v>
      </c>
      <c r="B194" s="1">
        <v>36810</v>
      </c>
      <c r="C194" s="2">
        <v>0.39636574074074077</v>
      </c>
      <c r="D194" t="s">
        <v>420</v>
      </c>
      <c r="E194">
        <v>0.675</v>
      </c>
      <c r="F194">
        <v>9.0988</v>
      </c>
      <c r="G194" t="s">
        <v>421</v>
      </c>
      <c r="H194">
        <v>1.67</v>
      </c>
      <c r="I194">
        <v>67.2079</v>
      </c>
      <c r="K194" s="2">
        <v>0.395138888888889</v>
      </c>
      <c r="L194" s="3">
        <f t="shared" si="8"/>
        <v>285.3951388888889</v>
      </c>
      <c r="M194">
        <f t="shared" si="9"/>
        <v>472.12781303348396</v>
      </c>
      <c r="N194">
        <f t="shared" si="10"/>
        <v>100.87928068293866</v>
      </c>
    </row>
    <row r="195" spans="1:14" ht="12.75">
      <c r="A195" t="s">
        <v>156</v>
      </c>
      <c r="B195" s="1">
        <v>36810</v>
      </c>
      <c r="C195" s="2">
        <v>0.39844907407407404</v>
      </c>
      <c r="D195" t="s">
        <v>420</v>
      </c>
      <c r="E195">
        <v>0.673</v>
      </c>
      <c r="F195">
        <v>9.0503</v>
      </c>
      <c r="G195" t="s">
        <v>421</v>
      </c>
      <c r="H195">
        <v>1.67</v>
      </c>
      <c r="I195">
        <v>64.5793</v>
      </c>
      <c r="K195" s="2">
        <v>0.397222222222222</v>
      </c>
      <c r="L195" s="3">
        <f t="shared" si="8"/>
        <v>285.39722222222224</v>
      </c>
      <c r="M195">
        <f t="shared" si="9"/>
        <v>469.6111955749043</v>
      </c>
      <c r="N195">
        <f t="shared" si="10"/>
        <v>97.63714808038696</v>
      </c>
    </row>
    <row r="196" spans="1:14" ht="12.75">
      <c r="A196" t="s">
        <v>157</v>
      </c>
      <c r="B196" s="1">
        <v>36810</v>
      </c>
      <c r="C196" s="2">
        <v>0.4005439814814815</v>
      </c>
      <c r="D196" t="s">
        <v>420</v>
      </c>
      <c r="E196">
        <v>0.675</v>
      </c>
      <c r="F196">
        <v>9.7183</v>
      </c>
      <c r="G196" t="s">
        <v>421</v>
      </c>
      <c r="H196">
        <v>1.67</v>
      </c>
      <c r="I196">
        <v>65.9076</v>
      </c>
      <c r="K196" s="2">
        <v>0.399305555555555</v>
      </c>
      <c r="L196" s="3">
        <f t="shared" si="8"/>
        <v>285.39930555555554</v>
      </c>
      <c r="M196">
        <f t="shared" si="9"/>
        <v>504.27306077760875</v>
      </c>
      <c r="N196">
        <f t="shared" si="10"/>
        <v>99.27548207413622</v>
      </c>
    </row>
    <row r="197" spans="1:14" ht="12.75">
      <c r="A197" t="s">
        <v>158</v>
      </c>
      <c r="B197" s="1">
        <v>36810</v>
      </c>
      <c r="C197" s="2">
        <v>0.4026273148148148</v>
      </c>
      <c r="D197" t="s">
        <v>420</v>
      </c>
      <c r="E197">
        <v>0.675</v>
      </c>
      <c r="F197">
        <v>9.581</v>
      </c>
      <c r="G197" t="s">
        <v>421</v>
      </c>
      <c r="H197">
        <v>1.671</v>
      </c>
      <c r="I197">
        <v>63.1124</v>
      </c>
      <c r="K197" s="2">
        <v>0.401388888888889</v>
      </c>
      <c r="L197" s="3">
        <f t="shared" si="8"/>
        <v>285.4013888888889</v>
      </c>
      <c r="M197">
        <f t="shared" si="9"/>
        <v>497.14869836393916</v>
      </c>
      <c r="N197">
        <f t="shared" si="10"/>
        <v>95.82786393115043</v>
      </c>
    </row>
    <row r="198" spans="1:14" ht="12.75">
      <c r="A198" t="s">
        <v>159</v>
      </c>
      <c r="B198" s="1">
        <v>36810</v>
      </c>
      <c r="C198" s="2">
        <v>0.40471064814814817</v>
      </c>
      <c r="D198" t="s">
        <v>420</v>
      </c>
      <c r="E198">
        <v>0.678</v>
      </c>
      <c r="F198">
        <v>9.9346</v>
      </c>
      <c r="G198" t="s">
        <v>421</v>
      </c>
      <c r="H198">
        <v>1.676</v>
      </c>
      <c r="I198">
        <v>65.8694</v>
      </c>
      <c r="K198" s="2">
        <v>0.403472222222222</v>
      </c>
      <c r="L198" s="3">
        <f aca="true" t="shared" si="11" ref="L198:L261">B198-DATE(1999,12,31)+K198</f>
        <v>285.4034722222222</v>
      </c>
      <c r="M198">
        <f t="shared" si="9"/>
        <v>515.4966557526761</v>
      </c>
      <c r="N198">
        <f t="shared" si="10"/>
        <v>99.22836594181581</v>
      </c>
    </row>
    <row r="199" spans="1:14" ht="12.75">
      <c r="A199" t="s">
        <v>160</v>
      </c>
      <c r="B199" s="1">
        <v>36810</v>
      </c>
      <c r="C199" s="2">
        <v>0.40679398148148144</v>
      </c>
      <c r="D199" t="s">
        <v>420</v>
      </c>
      <c r="E199">
        <v>0.675</v>
      </c>
      <c r="F199">
        <v>9.2548</v>
      </c>
      <c r="G199" t="s">
        <v>421</v>
      </c>
      <c r="H199">
        <v>1.671</v>
      </c>
      <c r="I199">
        <v>65.0538</v>
      </c>
      <c r="K199" s="2">
        <v>0.405555555555555</v>
      </c>
      <c r="L199" s="3">
        <f t="shared" si="11"/>
        <v>285.40555555555557</v>
      </c>
      <c r="M199">
        <f t="shared" si="9"/>
        <v>480.2225001167502</v>
      </c>
      <c r="N199">
        <f t="shared" si="10"/>
        <v>98.22239951457652</v>
      </c>
    </row>
    <row r="200" spans="1:14" ht="12.75">
      <c r="A200" t="s">
        <v>161</v>
      </c>
      <c r="B200" s="1">
        <v>36810</v>
      </c>
      <c r="C200" s="2">
        <v>0.4088773148148148</v>
      </c>
      <c r="D200" t="s">
        <v>420</v>
      </c>
      <c r="E200">
        <v>0.675</v>
      </c>
      <c r="F200">
        <v>9.9335</v>
      </c>
      <c r="G200" t="s">
        <v>421</v>
      </c>
      <c r="H200">
        <v>1.671</v>
      </c>
      <c r="I200">
        <v>63.8692</v>
      </c>
      <c r="K200" s="2">
        <v>0.407638888888889</v>
      </c>
      <c r="L200" s="3">
        <f t="shared" si="11"/>
        <v>285.40763888888887</v>
      </c>
      <c r="M200">
        <f t="shared" si="9"/>
        <v>515.4395778309351</v>
      </c>
      <c r="N200">
        <f t="shared" si="10"/>
        <v>96.76130605000117</v>
      </c>
    </row>
    <row r="201" spans="1:14" ht="12.75">
      <c r="A201" t="s">
        <v>162</v>
      </c>
      <c r="B201" s="1">
        <v>36810</v>
      </c>
      <c r="C201" s="2">
        <v>0.4109606481481482</v>
      </c>
      <c r="D201" t="s">
        <v>420</v>
      </c>
      <c r="E201">
        <v>0.675</v>
      </c>
      <c r="F201">
        <v>9.9267</v>
      </c>
      <c r="G201" t="s">
        <v>421</v>
      </c>
      <c r="H201">
        <v>1.671</v>
      </c>
      <c r="I201">
        <v>64.1354</v>
      </c>
      <c r="K201" s="2">
        <v>0.409722222222222</v>
      </c>
      <c r="L201" s="3">
        <f t="shared" si="11"/>
        <v>285.40972222222223</v>
      </c>
      <c r="M201">
        <f t="shared" si="9"/>
        <v>515.0867324965363</v>
      </c>
      <c r="N201">
        <f t="shared" si="10"/>
        <v>97.0896388883179</v>
      </c>
    </row>
    <row r="202" spans="1:14" ht="12.75">
      <c r="A202" t="s">
        <v>163</v>
      </c>
      <c r="B202" s="1">
        <v>36810</v>
      </c>
      <c r="C202" s="2">
        <v>0.41304398148148147</v>
      </c>
      <c r="D202" t="s">
        <v>420</v>
      </c>
      <c r="E202">
        <v>0.675</v>
      </c>
      <c r="F202">
        <v>9.4263</v>
      </c>
      <c r="G202" t="s">
        <v>421</v>
      </c>
      <c r="H202">
        <v>1.673</v>
      </c>
      <c r="I202">
        <v>66.6898</v>
      </c>
      <c r="K202" s="2">
        <v>0.411805555555555</v>
      </c>
      <c r="L202" s="3">
        <f t="shared" si="11"/>
        <v>285.41180555555553</v>
      </c>
      <c r="M202">
        <f t="shared" si="9"/>
        <v>489.1214670063667</v>
      </c>
      <c r="N202">
        <f t="shared" si="10"/>
        <v>100.24025272076028</v>
      </c>
    </row>
    <row r="203" spans="1:14" ht="12.75">
      <c r="A203" t="s">
        <v>164</v>
      </c>
      <c r="B203" s="1">
        <v>36810</v>
      </c>
      <c r="C203" s="2">
        <v>0.41512731481481485</v>
      </c>
      <c r="D203" t="s">
        <v>420</v>
      </c>
      <c r="E203">
        <v>0.675</v>
      </c>
      <c r="F203">
        <v>9.8172</v>
      </c>
      <c r="G203" t="s">
        <v>421</v>
      </c>
      <c r="H203">
        <v>1.671</v>
      </c>
      <c r="I203">
        <v>65.6316</v>
      </c>
      <c r="K203" s="2">
        <v>0.413888888888889</v>
      </c>
      <c r="L203" s="3">
        <f t="shared" si="11"/>
        <v>285.4138888888889</v>
      </c>
      <c r="M203">
        <f t="shared" si="9"/>
        <v>509.40488483232053</v>
      </c>
      <c r="N203">
        <f t="shared" si="10"/>
        <v>98.93506185108811</v>
      </c>
    </row>
    <row r="204" spans="1:14" ht="12.75">
      <c r="A204" t="s">
        <v>165</v>
      </c>
      <c r="B204" s="1">
        <v>36810</v>
      </c>
      <c r="C204" s="2">
        <v>0.4172800925925926</v>
      </c>
      <c r="D204" t="s">
        <v>420</v>
      </c>
      <c r="E204">
        <v>0.675</v>
      </c>
      <c r="F204">
        <v>10.0207</v>
      </c>
      <c r="G204" t="s">
        <v>421</v>
      </c>
      <c r="H204">
        <v>1.671</v>
      </c>
      <c r="I204">
        <v>65.4382</v>
      </c>
      <c r="K204" s="2">
        <v>0.415972222222222</v>
      </c>
      <c r="L204" s="3">
        <f t="shared" si="11"/>
        <v>285.4159722222222</v>
      </c>
      <c r="M204">
        <f>$O$4/AVERAGE($P$207,$P$47)*F204*40</f>
        <v>546.7468350004702</v>
      </c>
      <c r="N204">
        <f t="shared" si="10"/>
        <v>98.6965210136334</v>
      </c>
    </row>
    <row r="205" spans="1:17" ht="12.75">
      <c r="A205" t="s">
        <v>166</v>
      </c>
      <c r="B205" s="1">
        <v>36810</v>
      </c>
      <c r="C205" s="2">
        <v>0.41930555555555554</v>
      </c>
      <c r="D205" t="s">
        <v>420</v>
      </c>
      <c r="E205">
        <v>0.676</v>
      </c>
      <c r="F205">
        <v>10.3866</v>
      </c>
      <c r="G205" t="s">
        <v>421</v>
      </c>
      <c r="H205">
        <v>1.671</v>
      </c>
      <c r="I205">
        <v>205.6354</v>
      </c>
      <c r="K205" s="2">
        <v>0.418055555555555</v>
      </c>
      <c r="L205" s="3">
        <f t="shared" si="11"/>
        <v>285.41805555555555</v>
      </c>
      <c r="M205" t="s">
        <v>428</v>
      </c>
      <c r="N205" t="s">
        <v>428</v>
      </c>
      <c r="P205" t="s">
        <v>429</v>
      </c>
      <c r="Q205" t="s">
        <v>420</v>
      </c>
    </row>
    <row r="206" spans="1:14" ht="12.75">
      <c r="A206" t="s">
        <v>428</v>
      </c>
      <c r="B206" s="1">
        <v>36810</v>
      </c>
      <c r="C206">
        <f>AVERAGE(C205,C207)</f>
        <v>0.4213888888888889</v>
      </c>
      <c r="D206" t="s">
        <v>420</v>
      </c>
      <c r="E206" t="s">
        <v>428</v>
      </c>
      <c r="F206" t="s">
        <v>428</v>
      </c>
      <c r="G206" t="s">
        <v>421</v>
      </c>
      <c r="H206" t="s">
        <v>428</v>
      </c>
      <c r="I206" t="s">
        <v>428</v>
      </c>
      <c r="K206" s="2">
        <v>0.420138888888889</v>
      </c>
      <c r="L206" s="3">
        <f t="shared" si="11"/>
        <v>285.4201388888889</v>
      </c>
      <c r="M206" t="s">
        <v>428</v>
      </c>
      <c r="N206" t="s">
        <v>428</v>
      </c>
    </row>
    <row r="207" spans="1:17" ht="12.75">
      <c r="A207" t="s">
        <v>167</v>
      </c>
      <c r="B207" s="1">
        <v>36810</v>
      </c>
      <c r="C207" s="2">
        <v>0.42347222222222225</v>
      </c>
      <c r="D207" t="s">
        <v>420</v>
      </c>
      <c r="E207">
        <v>0.675</v>
      </c>
      <c r="F207">
        <v>10.0304</v>
      </c>
      <c r="G207" t="s">
        <v>421</v>
      </c>
      <c r="H207">
        <v>1.67</v>
      </c>
      <c r="I207">
        <v>204.2102</v>
      </c>
      <c r="K207" s="2">
        <v>0.422222222222222</v>
      </c>
      <c r="L207" s="3">
        <f t="shared" si="11"/>
        <v>285.4222222222222</v>
      </c>
      <c r="M207" t="s">
        <v>428</v>
      </c>
      <c r="N207" t="s">
        <v>428</v>
      </c>
      <c r="P207">
        <f>AVERAGE(I206:I208)</f>
        <v>204.2102</v>
      </c>
      <c r="Q207">
        <f>AVERAGE(F206:F208)</f>
        <v>10.0304</v>
      </c>
    </row>
    <row r="208" spans="1:17" ht="12.75">
      <c r="A208" t="s">
        <v>428</v>
      </c>
      <c r="B208" s="1">
        <v>36810</v>
      </c>
      <c r="C208">
        <f>AVERAGE(C207,C209)</f>
        <v>0.4255555555555556</v>
      </c>
      <c r="D208" t="s">
        <v>420</v>
      </c>
      <c r="E208" t="s">
        <v>428</v>
      </c>
      <c r="F208" t="s">
        <v>428</v>
      </c>
      <c r="G208" t="s">
        <v>421</v>
      </c>
      <c r="H208" t="s">
        <v>428</v>
      </c>
      <c r="I208" t="s">
        <v>428</v>
      </c>
      <c r="K208" s="2">
        <v>0.424305555555555</v>
      </c>
      <c r="L208" s="3">
        <f t="shared" si="11"/>
        <v>285.4243055555556</v>
      </c>
      <c r="M208" t="s">
        <v>428</v>
      </c>
      <c r="N208" t="s">
        <v>428</v>
      </c>
      <c r="P208" t="e">
        <f>STDEV(I206:I208)</f>
        <v>#DIV/0!</v>
      </c>
      <c r="Q208" t="e">
        <f>STDEV(F206:F208)</f>
        <v>#DIV/0!</v>
      </c>
    </row>
    <row r="209" spans="1:14" ht="12.75">
      <c r="A209" t="s">
        <v>168</v>
      </c>
      <c r="B209" s="1">
        <v>36810</v>
      </c>
      <c r="C209" s="2">
        <v>0.4276388888888889</v>
      </c>
      <c r="D209" t="s">
        <v>420</v>
      </c>
      <c r="E209">
        <v>0.675</v>
      </c>
      <c r="F209">
        <v>9.5715</v>
      </c>
      <c r="G209" t="s">
        <v>421</v>
      </c>
      <c r="H209">
        <v>1.671</v>
      </c>
      <c r="I209">
        <v>63.6506</v>
      </c>
      <c r="K209" s="2">
        <v>0.426388888888889</v>
      </c>
      <c r="L209" s="3">
        <f t="shared" si="11"/>
        <v>285.4263888888889</v>
      </c>
      <c r="M209">
        <f aca="true" t="shared" si="12" ref="M209:M271">500*F209/AVERAGE($Q$367,$Q$207)</f>
        <v>491.72032330981574</v>
      </c>
      <c r="N209">
        <f aca="true" t="shared" si="13" ref="N209:N271">(277-103)/(-62+(AVERAGE($P$207,$P$367)))*I209+277-((277-103)/(-62+(AVERAGE($P$207,$P$367)))*210)</f>
        <v>100.90286930327719</v>
      </c>
    </row>
    <row r="210" spans="1:14" ht="12.75">
      <c r="A210" t="s">
        <v>169</v>
      </c>
      <c r="B210" s="1">
        <v>36810</v>
      </c>
      <c r="C210" s="2">
        <v>0.4297337962962963</v>
      </c>
      <c r="D210" t="s">
        <v>420</v>
      </c>
      <c r="E210">
        <v>0.68</v>
      </c>
      <c r="F210">
        <v>10.1585</v>
      </c>
      <c r="G210" t="s">
        <v>421</v>
      </c>
      <c r="H210">
        <v>1.678</v>
      </c>
      <c r="I210">
        <v>63.4153</v>
      </c>
      <c r="K210" s="2">
        <v>0.428472222222222</v>
      </c>
      <c r="L210" s="3">
        <f t="shared" si="11"/>
        <v>285.42847222222224</v>
      </c>
      <c r="M210">
        <f t="shared" si="12"/>
        <v>521.8764983903008</v>
      </c>
      <c r="N210">
        <f t="shared" si="13"/>
        <v>100.61974101677285</v>
      </c>
    </row>
    <row r="211" spans="1:14" ht="12.75">
      <c r="A211" t="s">
        <v>170</v>
      </c>
      <c r="B211" s="1">
        <v>36810</v>
      </c>
      <c r="C211" s="2">
        <v>0.431875</v>
      </c>
      <c r="D211" t="s">
        <v>420</v>
      </c>
      <c r="E211">
        <v>0.675</v>
      </c>
      <c r="F211">
        <v>9.6136</v>
      </c>
      <c r="G211" t="s">
        <v>421</v>
      </c>
      <c r="H211">
        <v>1.673</v>
      </c>
      <c r="I211">
        <v>67.115</v>
      </c>
      <c r="K211" s="2">
        <v>0.430555555555555</v>
      </c>
      <c r="L211" s="3">
        <f t="shared" si="11"/>
        <v>285.43055555555554</v>
      </c>
      <c r="M211">
        <f t="shared" si="12"/>
        <v>493.88314268100555</v>
      </c>
      <c r="N211">
        <f t="shared" si="13"/>
        <v>105.07146104048772</v>
      </c>
    </row>
    <row r="212" spans="1:14" ht="12.75">
      <c r="A212" t="s">
        <v>171</v>
      </c>
      <c r="B212" s="1">
        <v>36810</v>
      </c>
      <c r="C212" s="2">
        <v>0.433900462962963</v>
      </c>
      <c r="D212" t="s">
        <v>420</v>
      </c>
      <c r="E212">
        <v>0.676</v>
      </c>
      <c r="F212">
        <v>10.4447</v>
      </c>
      <c r="G212" t="s">
        <v>421</v>
      </c>
      <c r="H212">
        <v>1.675</v>
      </c>
      <c r="I212">
        <v>62.9469</v>
      </c>
      <c r="K212" s="2">
        <v>0.432638888888889</v>
      </c>
      <c r="L212" s="3">
        <f t="shared" si="11"/>
        <v>285.4326388888889</v>
      </c>
      <c r="M212">
        <f t="shared" si="12"/>
        <v>536.5795602438523</v>
      </c>
      <c r="N212">
        <f t="shared" si="13"/>
        <v>100.05613162706337</v>
      </c>
    </row>
    <row r="213" spans="1:14" ht="12.75">
      <c r="A213" t="s">
        <v>172</v>
      </c>
      <c r="B213" s="1">
        <v>36810</v>
      </c>
      <c r="C213" s="2">
        <v>0.4359837962962963</v>
      </c>
      <c r="D213" t="s">
        <v>420</v>
      </c>
      <c r="E213">
        <v>0.676</v>
      </c>
      <c r="F213">
        <v>9.2267</v>
      </c>
      <c r="G213" t="s">
        <v>421</v>
      </c>
      <c r="H213">
        <v>1.675</v>
      </c>
      <c r="I213">
        <v>63.5114</v>
      </c>
      <c r="K213" s="2">
        <v>0.434722222222222</v>
      </c>
      <c r="L213" s="3">
        <f t="shared" si="11"/>
        <v>285.4347222222222</v>
      </c>
      <c r="M213">
        <f t="shared" si="12"/>
        <v>474.0067812863894</v>
      </c>
      <c r="N213">
        <f t="shared" si="13"/>
        <v>100.73537479634385</v>
      </c>
    </row>
    <row r="214" spans="1:14" ht="12.75">
      <c r="A214" t="s">
        <v>173</v>
      </c>
      <c r="B214" s="1">
        <v>36810</v>
      </c>
      <c r="C214" s="2">
        <v>0.4380671296296296</v>
      </c>
      <c r="D214" t="s">
        <v>420</v>
      </c>
      <c r="E214">
        <v>0.675</v>
      </c>
      <c r="F214">
        <v>10.9145</v>
      </c>
      <c r="G214" t="s">
        <v>421</v>
      </c>
      <c r="H214">
        <v>1.673</v>
      </c>
      <c r="I214">
        <v>63.5302</v>
      </c>
      <c r="K214" s="2">
        <v>0.436805555555556</v>
      </c>
      <c r="L214" s="3">
        <f t="shared" si="11"/>
        <v>285.43680555555557</v>
      </c>
      <c r="M214">
        <f t="shared" si="12"/>
        <v>560.714774984588</v>
      </c>
      <c r="N214">
        <f t="shared" si="13"/>
        <v>100.75799618090096</v>
      </c>
    </row>
    <row r="215" spans="1:14" ht="12.75">
      <c r="A215" t="s">
        <v>174</v>
      </c>
      <c r="B215" s="1">
        <v>36810</v>
      </c>
      <c r="C215" s="2">
        <v>0.44015046296296295</v>
      </c>
      <c r="D215" t="s">
        <v>420</v>
      </c>
      <c r="E215">
        <v>0.675</v>
      </c>
      <c r="F215">
        <v>9.8991</v>
      </c>
      <c r="G215" t="s">
        <v>421</v>
      </c>
      <c r="H215">
        <v>1.673</v>
      </c>
      <c r="I215">
        <v>62.5153</v>
      </c>
      <c r="K215" s="2">
        <v>0.438888888888889</v>
      </c>
      <c r="L215" s="3">
        <f t="shared" si="11"/>
        <v>285.43888888888887</v>
      </c>
      <c r="M215">
        <f t="shared" si="12"/>
        <v>508.5502431673402</v>
      </c>
      <c r="N215">
        <f t="shared" si="13"/>
        <v>99.53680239435928</v>
      </c>
    </row>
    <row r="216" spans="1:14" ht="12.75">
      <c r="A216" t="s">
        <v>175</v>
      </c>
      <c r="B216" s="1">
        <v>36810</v>
      </c>
      <c r="C216" s="2">
        <v>0.44223379629629633</v>
      </c>
      <c r="D216" t="s">
        <v>420</v>
      </c>
      <c r="E216">
        <v>0.68</v>
      </c>
      <c r="F216">
        <v>10.0749</v>
      </c>
      <c r="G216" t="s">
        <v>421</v>
      </c>
      <c r="H216">
        <v>1.676</v>
      </c>
      <c r="I216">
        <v>65.8196</v>
      </c>
      <c r="K216" s="2">
        <v>0.440972222222222</v>
      </c>
      <c r="L216" s="3">
        <f t="shared" si="11"/>
        <v>285.44097222222223</v>
      </c>
      <c r="M216">
        <f t="shared" si="12"/>
        <v>517.5816836769642</v>
      </c>
      <c r="N216">
        <f t="shared" si="13"/>
        <v>103.51275138329387</v>
      </c>
    </row>
    <row r="217" spans="1:14" ht="12.75">
      <c r="A217" t="s">
        <v>176</v>
      </c>
      <c r="B217" s="1">
        <v>36810</v>
      </c>
      <c r="C217" s="2">
        <v>0.4443171296296296</v>
      </c>
      <c r="D217" t="s">
        <v>420</v>
      </c>
      <c r="E217">
        <v>0.675</v>
      </c>
      <c r="F217">
        <v>9.1683</v>
      </c>
      <c r="G217" t="s">
        <v>421</v>
      </c>
      <c r="H217">
        <v>1.673</v>
      </c>
      <c r="I217">
        <v>65.5653</v>
      </c>
      <c r="K217" s="2">
        <v>0.443055555555556</v>
      </c>
      <c r="L217" s="3">
        <f t="shared" si="11"/>
        <v>285.44305555555553</v>
      </c>
      <c r="M217">
        <f t="shared" si="12"/>
        <v>471.0065757928626</v>
      </c>
      <c r="N217">
        <f t="shared" si="13"/>
        <v>103.2067610592052</v>
      </c>
    </row>
    <row r="218" spans="1:14" ht="12.75">
      <c r="A218" t="s">
        <v>177</v>
      </c>
      <c r="B218" s="1">
        <v>36810</v>
      </c>
      <c r="C218" s="2">
        <v>0.446412037037037</v>
      </c>
      <c r="D218" t="s">
        <v>420</v>
      </c>
      <c r="E218">
        <v>0.675</v>
      </c>
      <c r="F218">
        <v>11.3397</v>
      </c>
      <c r="G218" t="s">
        <v>421</v>
      </c>
      <c r="H218">
        <v>1.673</v>
      </c>
      <c r="I218">
        <v>65.7623</v>
      </c>
      <c r="K218" s="2">
        <v>0.445138888888889</v>
      </c>
      <c r="L218" s="3">
        <f t="shared" si="11"/>
        <v>285.4451388888889</v>
      </c>
      <c r="M218">
        <f t="shared" si="12"/>
        <v>582.5587368997877</v>
      </c>
      <c r="N218">
        <f t="shared" si="13"/>
        <v>103.44380429100019</v>
      </c>
    </row>
    <row r="219" spans="1:14" ht="12.75">
      <c r="A219" t="s">
        <v>178</v>
      </c>
      <c r="B219" s="1">
        <v>36810</v>
      </c>
      <c r="C219" s="2">
        <v>0.4484953703703704</v>
      </c>
      <c r="D219" t="s">
        <v>420</v>
      </c>
      <c r="E219">
        <v>0.675</v>
      </c>
      <c r="F219">
        <v>10.2328</v>
      </c>
      <c r="G219" t="s">
        <v>421</v>
      </c>
      <c r="H219">
        <v>1.675</v>
      </c>
      <c r="I219">
        <v>66.9952</v>
      </c>
      <c r="K219" s="2">
        <v>0.447222222222222</v>
      </c>
      <c r="L219" s="3">
        <f t="shared" si="11"/>
        <v>285.4472222222222</v>
      </c>
      <c r="M219">
        <f t="shared" si="12"/>
        <v>525.6935406534694</v>
      </c>
      <c r="N219">
        <f t="shared" si="13"/>
        <v>104.92730987719315</v>
      </c>
    </row>
    <row r="220" spans="1:14" ht="12.75">
      <c r="A220" t="s">
        <v>179</v>
      </c>
      <c r="B220" s="1">
        <v>36810</v>
      </c>
      <c r="C220" s="2">
        <v>0.4505787037037037</v>
      </c>
      <c r="D220" t="s">
        <v>420</v>
      </c>
      <c r="E220">
        <v>0.675</v>
      </c>
      <c r="F220">
        <v>10.3816</v>
      </c>
      <c r="G220" t="s">
        <v>421</v>
      </c>
      <c r="H220">
        <v>1.673</v>
      </c>
      <c r="I220">
        <v>67.8447</v>
      </c>
      <c r="K220" s="2">
        <v>0.449305555555556</v>
      </c>
      <c r="L220" s="3">
        <f t="shared" si="11"/>
        <v>285.44930555555555</v>
      </c>
      <c r="M220">
        <f t="shared" si="12"/>
        <v>533.3378998561545</v>
      </c>
      <c r="N220">
        <f t="shared" si="13"/>
        <v>105.94948361023793</v>
      </c>
    </row>
    <row r="221" spans="1:14" ht="12.75">
      <c r="A221" t="s">
        <v>180</v>
      </c>
      <c r="B221" s="1">
        <v>36810</v>
      </c>
      <c r="C221" s="2">
        <v>0.45266203703703706</v>
      </c>
      <c r="D221" t="s">
        <v>420</v>
      </c>
      <c r="E221">
        <v>0.675</v>
      </c>
      <c r="F221">
        <v>9.8077</v>
      </c>
      <c r="G221" t="s">
        <v>421</v>
      </c>
      <c r="H221">
        <v>1.675</v>
      </c>
      <c r="I221">
        <v>65.4846</v>
      </c>
      <c r="K221" s="2">
        <v>0.451388888888889</v>
      </c>
      <c r="L221" s="3">
        <f t="shared" si="11"/>
        <v>285.4513888888889</v>
      </c>
      <c r="M221">
        <f t="shared" si="12"/>
        <v>503.8547160764436</v>
      </c>
      <c r="N221">
        <f t="shared" si="13"/>
        <v>103.10965756272881</v>
      </c>
    </row>
    <row r="222" spans="1:14" ht="12.75">
      <c r="A222" t="s">
        <v>181</v>
      </c>
      <c r="B222" s="1">
        <v>36810</v>
      </c>
      <c r="C222" s="2">
        <v>0.4547453703703704</v>
      </c>
      <c r="D222" t="s">
        <v>420</v>
      </c>
      <c r="E222">
        <v>0.676</v>
      </c>
      <c r="F222">
        <v>9.9914</v>
      </c>
      <c r="G222" t="s">
        <v>421</v>
      </c>
      <c r="H222">
        <v>1.676</v>
      </c>
      <c r="I222">
        <v>67.2792</v>
      </c>
      <c r="K222" s="2">
        <v>0.453472222222222</v>
      </c>
      <c r="L222" s="3">
        <f t="shared" si="11"/>
        <v>285.4534722222222</v>
      </c>
      <c r="M222">
        <f t="shared" si="12"/>
        <v>513.2920063018015</v>
      </c>
      <c r="N222">
        <f t="shared" si="13"/>
        <v>105.26903717582147</v>
      </c>
    </row>
    <row r="223" spans="1:14" ht="12.75">
      <c r="A223" t="s">
        <v>182</v>
      </c>
      <c r="B223" s="1">
        <v>36810</v>
      </c>
      <c r="C223" s="2">
        <v>0.45689814814814816</v>
      </c>
      <c r="D223" t="s">
        <v>420</v>
      </c>
      <c r="E223">
        <v>0.676</v>
      </c>
      <c r="F223">
        <v>9.7287</v>
      </c>
      <c r="G223" t="s">
        <v>421</v>
      </c>
      <c r="H223">
        <v>1.675</v>
      </c>
      <c r="I223">
        <v>68.8274</v>
      </c>
      <c r="K223" s="2">
        <v>0.455555555555556</v>
      </c>
      <c r="L223" s="3">
        <f t="shared" si="11"/>
        <v>285.4555555555556</v>
      </c>
      <c r="M223">
        <f t="shared" si="12"/>
        <v>499.7962189191041</v>
      </c>
      <c r="N223">
        <f t="shared" si="13"/>
        <v>107.13193225939992</v>
      </c>
    </row>
    <row r="224" spans="1:14" ht="12.75">
      <c r="A224" t="s">
        <v>183</v>
      </c>
      <c r="B224" s="1">
        <v>36810</v>
      </c>
      <c r="C224" s="2">
        <v>0.4589236111111111</v>
      </c>
      <c r="D224" t="s">
        <v>420</v>
      </c>
      <c r="E224">
        <v>0.676</v>
      </c>
      <c r="F224">
        <v>10.778</v>
      </c>
      <c r="G224" t="s">
        <v>421</v>
      </c>
      <c r="H224">
        <v>1.675</v>
      </c>
      <c r="I224">
        <v>66.8487</v>
      </c>
      <c r="K224" s="2">
        <v>0.457638888888889</v>
      </c>
      <c r="L224" s="3">
        <f t="shared" si="11"/>
        <v>285.4576388888889</v>
      </c>
      <c r="M224">
        <f t="shared" si="12"/>
        <v>553.7023083772862</v>
      </c>
      <c r="N224">
        <f t="shared" si="13"/>
        <v>104.75103153476695</v>
      </c>
    </row>
    <row r="225" spans="1:14" ht="12.75">
      <c r="A225" t="s">
        <v>184</v>
      </c>
      <c r="B225" s="1">
        <v>36810</v>
      </c>
      <c r="C225" s="2">
        <v>0.46100694444444446</v>
      </c>
      <c r="D225" t="s">
        <v>420</v>
      </c>
      <c r="E225">
        <v>0.676</v>
      </c>
      <c r="F225">
        <v>10.0073</v>
      </c>
      <c r="G225" t="s">
        <v>421</v>
      </c>
      <c r="H225">
        <v>1.675</v>
      </c>
      <c r="I225">
        <v>65.0118</v>
      </c>
      <c r="K225" s="2">
        <v>0.459722222222222</v>
      </c>
      <c r="L225" s="3">
        <f t="shared" si="11"/>
        <v>285.45972222222224</v>
      </c>
      <c r="M225">
        <f t="shared" si="12"/>
        <v>514.1088430714433</v>
      </c>
      <c r="N225">
        <f t="shared" si="13"/>
        <v>102.54075380642084</v>
      </c>
    </row>
    <row r="226" spans="1:14" ht="12.75">
      <c r="A226" t="s">
        <v>185</v>
      </c>
      <c r="B226" s="1">
        <v>36810</v>
      </c>
      <c r="C226" s="2">
        <v>0.4630902777777777</v>
      </c>
      <c r="D226" t="s">
        <v>420</v>
      </c>
      <c r="E226">
        <v>0.676</v>
      </c>
      <c r="F226">
        <v>10.4022</v>
      </c>
      <c r="G226" t="s">
        <v>421</v>
      </c>
      <c r="H226">
        <v>1.675</v>
      </c>
      <c r="I226">
        <v>71.6163</v>
      </c>
      <c r="K226" s="2">
        <v>0.461805555555556</v>
      </c>
      <c r="L226" s="3">
        <f t="shared" si="11"/>
        <v>285.46180555555554</v>
      </c>
      <c r="M226">
        <f t="shared" si="12"/>
        <v>534.3961915199671</v>
      </c>
      <c r="N226">
        <f t="shared" si="13"/>
        <v>110.48771839723233</v>
      </c>
    </row>
    <row r="227" spans="1:14" ht="12.75">
      <c r="A227" t="s">
        <v>428</v>
      </c>
      <c r="B227" s="1">
        <v>36810</v>
      </c>
      <c r="C227">
        <f>AVERAGE(C226,C228)</f>
        <v>0.4651736111111111</v>
      </c>
      <c r="D227" t="s">
        <v>420</v>
      </c>
      <c r="E227" t="s">
        <v>428</v>
      </c>
      <c r="F227" t="s">
        <v>428</v>
      </c>
      <c r="G227" t="s">
        <v>421</v>
      </c>
      <c r="H227" t="s">
        <v>428</v>
      </c>
      <c r="I227" t="s">
        <v>428</v>
      </c>
      <c r="K227" s="2">
        <v>0.463888888888889</v>
      </c>
      <c r="L227" s="3">
        <f t="shared" si="11"/>
        <v>285.4638888888889</v>
      </c>
      <c r="M227" t="s">
        <v>428</v>
      </c>
      <c r="N227" t="s">
        <v>428</v>
      </c>
    </row>
    <row r="228" spans="1:14" ht="12.75">
      <c r="A228" t="s">
        <v>186</v>
      </c>
      <c r="B228" s="1">
        <v>36810</v>
      </c>
      <c r="C228" s="2">
        <v>0.4672569444444445</v>
      </c>
      <c r="D228" t="s">
        <v>420</v>
      </c>
      <c r="E228">
        <v>0.676</v>
      </c>
      <c r="F228">
        <v>10.2056</v>
      </c>
      <c r="G228" t="s">
        <v>421</v>
      </c>
      <c r="H228">
        <v>1.675</v>
      </c>
      <c r="I228">
        <v>67.2885</v>
      </c>
      <c r="K228" s="2">
        <v>0.465972222222222</v>
      </c>
      <c r="L228" s="3">
        <f t="shared" si="11"/>
        <v>285.4659722222222</v>
      </c>
      <c r="M228">
        <f t="shared" si="12"/>
        <v>524.2961846701829</v>
      </c>
      <c r="N228">
        <f t="shared" si="13"/>
        <v>105.28022754158636</v>
      </c>
    </row>
    <row r="229" spans="1:14" ht="12.75">
      <c r="A229" t="s">
        <v>187</v>
      </c>
      <c r="B229" s="1">
        <v>36810</v>
      </c>
      <c r="C229" s="2">
        <v>0.46934027777777776</v>
      </c>
      <c r="D229" t="s">
        <v>420</v>
      </c>
      <c r="E229">
        <v>0.675</v>
      </c>
      <c r="F229">
        <v>9.8385</v>
      </c>
      <c r="G229" t="s">
        <v>421</v>
      </c>
      <c r="H229">
        <v>1.675</v>
      </c>
      <c r="I229">
        <v>67.4479</v>
      </c>
      <c r="K229" s="2">
        <v>0.468055555555556</v>
      </c>
      <c r="L229" s="3">
        <f t="shared" si="11"/>
        <v>285.46805555555557</v>
      </c>
      <c r="M229">
        <f t="shared" si="12"/>
        <v>505.43701623398863</v>
      </c>
      <c r="N229">
        <f t="shared" si="13"/>
        <v>105.47202800426717</v>
      </c>
    </row>
    <row r="230" spans="1:14" ht="12.75">
      <c r="A230" t="s">
        <v>188</v>
      </c>
      <c r="B230" s="1">
        <v>36810</v>
      </c>
      <c r="C230" s="2">
        <v>0.47142361111111114</v>
      </c>
      <c r="D230" t="s">
        <v>420</v>
      </c>
      <c r="E230">
        <v>0.676</v>
      </c>
      <c r="F230">
        <v>10.5212</v>
      </c>
      <c r="G230" t="s">
        <v>421</v>
      </c>
      <c r="H230">
        <v>1.675</v>
      </c>
      <c r="I230">
        <v>67.0998</v>
      </c>
      <c r="K230" s="2">
        <v>0.470138888888889</v>
      </c>
      <c r="L230" s="3">
        <f t="shared" si="11"/>
        <v>285.47013888888887</v>
      </c>
      <c r="M230">
        <f t="shared" si="12"/>
        <v>540.5096239468457</v>
      </c>
      <c r="N230">
        <f t="shared" si="13"/>
        <v>105.05317141042033</v>
      </c>
    </row>
    <row r="231" spans="1:14" ht="12.75">
      <c r="A231" t="s">
        <v>189</v>
      </c>
      <c r="B231" s="1">
        <v>36810</v>
      </c>
      <c r="C231" s="2">
        <v>0.4735185185185185</v>
      </c>
      <c r="D231" t="s">
        <v>420</v>
      </c>
      <c r="E231">
        <v>0.676</v>
      </c>
      <c r="F231">
        <v>9.5744</v>
      </c>
      <c r="G231" t="s">
        <v>421</v>
      </c>
      <c r="H231">
        <v>1.676</v>
      </c>
      <c r="I231">
        <v>70.0197</v>
      </c>
      <c r="K231" s="2">
        <v>0.472222222222222</v>
      </c>
      <c r="L231" s="3">
        <f t="shared" si="11"/>
        <v>285.47222222222223</v>
      </c>
      <c r="M231">
        <f t="shared" si="12"/>
        <v>491.8693061168574</v>
      </c>
      <c r="N231">
        <f t="shared" si="13"/>
        <v>108.5665852810707</v>
      </c>
    </row>
    <row r="232" spans="1:14" ht="12.75">
      <c r="A232" t="s">
        <v>428</v>
      </c>
      <c r="B232" s="1">
        <v>36810</v>
      </c>
      <c r="C232">
        <f>AVERAGE(C231,C233)</f>
        <v>0.47560185185185183</v>
      </c>
      <c r="D232" t="s">
        <v>420</v>
      </c>
      <c r="E232" t="s">
        <v>428</v>
      </c>
      <c r="F232" t="s">
        <v>428</v>
      </c>
      <c r="G232" t="s">
        <v>421</v>
      </c>
      <c r="H232" t="s">
        <v>428</v>
      </c>
      <c r="I232" t="s">
        <v>428</v>
      </c>
      <c r="K232" s="2">
        <v>0.474305555555555</v>
      </c>
      <c r="L232" s="3">
        <f t="shared" si="11"/>
        <v>285.47430555555553</v>
      </c>
      <c r="M232" t="s">
        <v>428</v>
      </c>
      <c r="N232" t="s">
        <v>428</v>
      </c>
    </row>
    <row r="233" spans="1:14" ht="12.75">
      <c r="A233" t="s">
        <v>190</v>
      </c>
      <c r="B233" s="1">
        <v>36810</v>
      </c>
      <c r="C233" s="2">
        <v>0.47768518518518516</v>
      </c>
      <c r="D233" t="s">
        <v>420</v>
      </c>
      <c r="E233">
        <v>0.675</v>
      </c>
      <c r="F233">
        <v>9.5277</v>
      </c>
      <c r="G233" t="s">
        <v>421</v>
      </c>
      <c r="H233">
        <v>1.673</v>
      </c>
      <c r="I233">
        <v>68.606</v>
      </c>
      <c r="K233" s="2">
        <v>0.476388888888889</v>
      </c>
      <c r="L233" s="3">
        <f t="shared" si="11"/>
        <v>285.4763888888889</v>
      </c>
      <c r="M233">
        <f t="shared" si="12"/>
        <v>489.47016918967046</v>
      </c>
      <c r="N233">
        <f t="shared" si="13"/>
        <v>106.86552935828624</v>
      </c>
    </row>
    <row r="234" spans="1:14" ht="12.75">
      <c r="A234" t="s">
        <v>191</v>
      </c>
      <c r="B234" s="1">
        <v>36810</v>
      </c>
      <c r="C234" s="2">
        <v>0.47976851851851854</v>
      </c>
      <c r="D234" t="s">
        <v>420</v>
      </c>
      <c r="E234">
        <v>0.676</v>
      </c>
      <c r="F234">
        <v>9.7775</v>
      </c>
      <c r="G234" t="s">
        <v>421</v>
      </c>
      <c r="H234">
        <v>1.675</v>
      </c>
      <c r="I234">
        <v>69.1689</v>
      </c>
      <c r="K234" s="2">
        <v>0.478472222222222</v>
      </c>
      <c r="L234" s="3">
        <f t="shared" si="11"/>
        <v>285.4784722222222</v>
      </c>
      <c r="M234">
        <f t="shared" si="12"/>
        <v>502.3032399479416</v>
      </c>
      <c r="N234">
        <f t="shared" si="13"/>
        <v>107.54284730334908</v>
      </c>
    </row>
    <row r="235" spans="1:14" ht="12.75">
      <c r="A235" t="s">
        <v>192</v>
      </c>
      <c r="B235" s="1">
        <v>36810</v>
      </c>
      <c r="C235" s="2">
        <v>0.4818518518518518</v>
      </c>
      <c r="D235" t="s">
        <v>420</v>
      </c>
      <c r="E235">
        <v>0.675</v>
      </c>
      <c r="F235">
        <v>9.7431</v>
      </c>
      <c r="G235" t="s">
        <v>421</v>
      </c>
      <c r="H235">
        <v>1.675</v>
      </c>
      <c r="I235">
        <v>68.6354</v>
      </c>
      <c r="K235" s="2">
        <v>0.480555555555555</v>
      </c>
      <c r="L235" s="3">
        <f t="shared" si="11"/>
        <v>285.48055555555555</v>
      </c>
      <c r="M235">
        <f t="shared" si="12"/>
        <v>500.5359956161381</v>
      </c>
      <c r="N235">
        <f t="shared" si="13"/>
        <v>106.90090535328508</v>
      </c>
    </row>
    <row r="236" spans="1:14" ht="12.75">
      <c r="A236" t="s">
        <v>428</v>
      </c>
      <c r="B236" s="1">
        <v>36810</v>
      </c>
      <c r="C236">
        <f>AVERAGE(C235,C237)</f>
        <v>0.4839409722222222</v>
      </c>
      <c r="D236" t="s">
        <v>420</v>
      </c>
      <c r="E236" t="s">
        <v>428</v>
      </c>
      <c r="F236" t="s">
        <v>428</v>
      </c>
      <c r="G236" t="s">
        <v>421</v>
      </c>
      <c r="H236" t="s">
        <v>428</v>
      </c>
      <c r="I236" t="s">
        <v>428</v>
      </c>
      <c r="K236" s="2">
        <v>0.482638888888889</v>
      </c>
      <c r="L236" s="3">
        <f t="shared" si="11"/>
        <v>285.4826388888889</v>
      </c>
      <c r="M236" t="s">
        <v>428</v>
      </c>
      <c r="N236" t="s">
        <v>428</v>
      </c>
    </row>
    <row r="237" spans="1:14" ht="12.75">
      <c r="A237" t="s">
        <v>193</v>
      </c>
      <c r="B237" s="1">
        <v>36810</v>
      </c>
      <c r="C237" s="2">
        <v>0.4860300925925926</v>
      </c>
      <c r="D237" t="s">
        <v>420</v>
      </c>
      <c r="E237">
        <v>0.675</v>
      </c>
      <c r="F237">
        <v>8.9947</v>
      </c>
      <c r="G237" t="s">
        <v>421</v>
      </c>
      <c r="H237">
        <v>1.675</v>
      </c>
      <c r="I237">
        <v>67.8782</v>
      </c>
      <c r="K237" s="2">
        <v>0.484722222222222</v>
      </c>
      <c r="L237" s="3">
        <f t="shared" si="11"/>
        <v>285.4847222222222</v>
      </c>
      <c r="M237">
        <f t="shared" si="12"/>
        <v>462.08815672306326</v>
      </c>
      <c r="N237">
        <f t="shared" si="13"/>
        <v>105.98979299229447</v>
      </c>
    </row>
    <row r="238" spans="1:14" ht="12.75">
      <c r="A238" t="s">
        <v>194</v>
      </c>
      <c r="B238" s="1">
        <v>36810</v>
      </c>
      <c r="C238" s="2">
        <v>0.48811342592592594</v>
      </c>
      <c r="D238" t="s">
        <v>420</v>
      </c>
      <c r="E238">
        <v>0.676</v>
      </c>
      <c r="F238">
        <v>10.2898</v>
      </c>
      <c r="G238" t="s">
        <v>421</v>
      </c>
      <c r="H238">
        <v>1.676</v>
      </c>
      <c r="I238">
        <v>70.2525</v>
      </c>
      <c r="K238" s="2">
        <v>0.486805555555555</v>
      </c>
      <c r="L238" s="3">
        <f t="shared" si="11"/>
        <v>285.4868055555556</v>
      </c>
      <c r="M238">
        <f t="shared" si="12"/>
        <v>528.6218234125624</v>
      </c>
      <c r="N238">
        <f t="shared" si="13"/>
        <v>108.84670540473505</v>
      </c>
    </row>
    <row r="239" spans="1:14" ht="12.75">
      <c r="A239" t="s">
        <v>195</v>
      </c>
      <c r="B239" s="1">
        <v>36810</v>
      </c>
      <c r="C239" s="2">
        <v>0.49019675925925926</v>
      </c>
      <c r="D239" t="s">
        <v>420</v>
      </c>
      <c r="E239">
        <v>0.676</v>
      </c>
      <c r="F239">
        <v>9.5268</v>
      </c>
      <c r="G239" t="s">
        <v>421</v>
      </c>
      <c r="H239">
        <v>1.673</v>
      </c>
      <c r="I239">
        <v>70.3778</v>
      </c>
      <c r="K239" s="2">
        <v>0.488888888888889</v>
      </c>
      <c r="L239" s="3">
        <f t="shared" si="11"/>
        <v>285.4888888888889</v>
      </c>
      <c r="M239">
        <f t="shared" si="12"/>
        <v>489.42393314610587</v>
      </c>
      <c r="N239">
        <f t="shared" si="13"/>
        <v>108.99747452627773</v>
      </c>
    </row>
    <row r="240" spans="1:14" ht="12.75">
      <c r="A240" t="s">
        <v>196</v>
      </c>
      <c r="B240" s="1">
        <v>36810</v>
      </c>
      <c r="C240" s="2">
        <v>0.49233796296296295</v>
      </c>
      <c r="D240" t="s">
        <v>420</v>
      </c>
      <c r="E240">
        <v>0.676</v>
      </c>
      <c r="F240">
        <v>9.9213</v>
      </c>
      <c r="G240" t="s">
        <v>421</v>
      </c>
      <c r="H240">
        <v>1.675</v>
      </c>
      <c r="I240">
        <v>66.5483</v>
      </c>
      <c r="K240" s="2">
        <v>0.490972222222222</v>
      </c>
      <c r="L240" s="3">
        <f t="shared" si="11"/>
        <v>285.49097222222224</v>
      </c>
      <c r="M240">
        <f t="shared" si="12"/>
        <v>509.6907322419344</v>
      </c>
      <c r="N240">
        <f t="shared" si="13"/>
        <v>104.38957068790805</v>
      </c>
    </row>
    <row r="241" spans="1:14" ht="12.75">
      <c r="A241" t="s">
        <v>197</v>
      </c>
      <c r="B241" s="1">
        <v>36810</v>
      </c>
      <c r="C241" s="2">
        <v>0.4943634259259259</v>
      </c>
      <c r="D241" t="s">
        <v>420</v>
      </c>
      <c r="E241">
        <v>0.676</v>
      </c>
      <c r="F241">
        <v>9.8537</v>
      </c>
      <c r="G241" t="s">
        <v>421</v>
      </c>
      <c r="H241">
        <v>1.675</v>
      </c>
      <c r="I241">
        <v>67.4099</v>
      </c>
      <c r="K241" s="2">
        <v>0.493055555555555</v>
      </c>
      <c r="L241" s="3">
        <f t="shared" si="11"/>
        <v>285.49305555555554</v>
      </c>
      <c r="M241">
        <f t="shared" si="12"/>
        <v>506.21789163641347</v>
      </c>
      <c r="N241">
        <f t="shared" si="13"/>
        <v>105.42630392909857</v>
      </c>
    </row>
    <row r="242" spans="1:14" ht="12.75">
      <c r="A242" t="s">
        <v>198</v>
      </c>
      <c r="B242" s="1">
        <v>36810</v>
      </c>
      <c r="C242" s="2">
        <v>0.49644675925925924</v>
      </c>
      <c r="D242" t="s">
        <v>420</v>
      </c>
      <c r="E242">
        <v>0.676</v>
      </c>
      <c r="F242">
        <v>9.699</v>
      </c>
      <c r="G242" t="s">
        <v>421</v>
      </c>
      <c r="H242">
        <v>1.673</v>
      </c>
      <c r="I242">
        <v>68.8025</v>
      </c>
      <c r="K242" s="2">
        <v>0.495138888888889</v>
      </c>
      <c r="L242" s="3">
        <f t="shared" si="11"/>
        <v>285.4951388888889</v>
      </c>
      <c r="M242">
        <f t="shared" si="12"/>
        <v>498.27042948147135</v>
      </c>
      <c r="N242">
        <f t="shared" si="13"/>
        <v>107.1019709575132</v>
      </c>
    </row>
    <row r="243" spans="1:14" ht="12.75">
      <c r="A243" t="s">
        <v>199</v>
      </c>
      <c r="B243" s="1">
        <v>36810</v>
      </c>
      <c r="C243" s="2">
        <v>0.498587962962963</v>
      </c>
      <c r="D243" t="s">
        <v>420</v>
      </c>
      <c r="E243">
        <v>0.676</v>
      </c>
      <c r="F243">
        <v>10.0541</v>
      </c>
      <c r="G243" t="s">
        <v>421</v>
      </c>
      <c r="H243">
        <v>1.675</v>
      </c>
      <c r="I243">
        <v>67.9774</v>
      </c>
      <c r="K243" s="2">
        <v>0.497222222222222</v>
      </c>
      <c r="L243" s="3">
        <f t="shared" si="11"/>
        <v>285.4972222222222</v>
      </c>
      <c r="M243">
        <f t="shared" si="12"/>
        <v>516.5131173368039</v>
      </c>
      <c r="N243">
        <f t="shared" si="13"/>
        <v>106.10915689378717</v>
      </c>
    </row>
    <row r="244" spans="1:14" ht="12.75">
      <c r="A244" t="s">
        <v>200</v>
      </c>
      <c r="B244" s="1">
        <v>36810</v>
      </c>
      <c r="C244" s="2">
        <v>0.500613425925926</v>
      </c>
      <c r="D244" t="s">
        <v>420</v>
      </c>
      <c r="E244">
        <v>0.676</v>
      </c>
      <c r="F244">
        <v>10.2528</v>
      </c>
      <c r="G244" t="s">
        <v>421</v>
      </c>
      <c r="H244">
        <v>1.676</v>
      </c>
      <c r="I244">
        <v>67.9537</v>
      </c>
      <c r="K244" s="2">
        <v>0.499305555555555</v>
      </c>
      <c r="L244" s="3">
        <f t="shared" si="11"/>
        <v>285.49930555555557</v>
      </c>
      <c r="M244">
        <f t="shared" si="12"/>
        <v>526.721008288239</v>
      </c>
      <c r="N244">
        <f t="shared" si="13"/>
        <v>106.0806395100636</v>
      </c>
    </row>
    <row r="245" spans="1:14" ht="12.75">
      <c r="A245" t="s">
        <v>428</v>
      </c>
      <c r="B245" s="1">
        <v>36810</v>
      </c>
      <c r="C245">
        <f>AVERAGE(C244,C246)</f>
        <v>0.5027025462962963</v>
      </c>
      <c r="D245" t="s">
        <v>420</v>
      </c>
      <c r="E245" t="s">
        <v>428</v>
      </c>
      <c r="F245" t="s">
        <v>428</v>
      </c>
      <c r="G245" t="s">
        <v>421</v>
      </c>
      <c r="H245" t="s">
        <v>428</v>
      </c>
      <c r="I245" t="s">
        <v>428</v>
      </c>
      <c r="K245" s="2">
        <v>0.501388888888889</v>
      </c>
      <c r="L245" s="3">
        <f t="shared" si="11"/>
        <v>285.50138888888887</v>
      </c>
      <c r="M245" t="s">
        <v>428</v>
      </c>
      <c r="N245" t="s">
        <v>428</v>
      </c>
    </row>
    <row r="246" spans="1:14" ht="12.75">
      <c r="A246" t="s">
        <v>201</v>
      </c>
      <c r="B246" s="1">
        <v>36810</v>
      </c>
      <c r="C246" s="2">
        <v>0.5047916666666666</v>
      </c>
      <c r="D246" t="s">
        <v>420</v>
      </c>
      <c r="E246">
        <v>0.676</v>
      </c>
      <c r="F246">
        <v>10.2781</v>
      </c>
      <c r="G246" t="s">
        <v>421</v>
      </c>
      <c r="H246">
        <v>1.675</v>
      </c>
      <c r="I246">
        <v>66.9134</v>
      </c>
      <c r="K246" s="2">
        <v>0.503472222222222</v>
      </c>
      <c r="L246" s="3">
        <f t="shared" si="11"/>
        <v>285.50347222222223</v>
      </c>
      <c r="M246">
        <f t="shared" si="12"/>
        <v>528.0207548462223</v>
      </c>
      <c r="N246">
        <f t="shared" si="13"/>
        <v>104.82888278906714</v>
      </c>
    </row>
    <row r="247" spans="1:14" ht="12.75">
      <c r="A247" t="s">
        <v>202</v>
      </c>
      <c r="B247" s="1">
        <v>36810</v>
      </c>
      <c r="C247" s="2">
        <v>0.506875</v>
      </c>
      <c r="D247" t="s">
        <v>420</v>
      </c>
      <c r="E247">
        <v>0.676</v>
      </c>
      <c r="F247">
        <v>9.7942</v>
      </c>
      <c r="G247" t="s">
        <v>421</v>
      </c>
      <c r="H247">
        <v>1.675</v>
      </c>
      <c r="I247">
        <v>68.8595</v>
      </c>
      <c r="K247" s="2">
        <v>0.505555555555555</v>
      </c>
      <c r="L247" s="3">
        <f t="shared" si="11"/>
        <v>285.50555555555553</v>
      </c>
      <c r="M247">
        <f t="shared" si="12"/>
        <v>503.1611754229742</v>
      </c>
      <c r="N247">
        <f t="shared" si="13"/>
        <v>107.17055707026603</v>
      </c>
    </row>
    <row r="248" spans="1:14" ht="12.75">
      <c r="A248" t="s">
        <v>203</v>
      </c>
      <c r="B248" s="1">
        <v>36810</v>
      </c>
      <c r="C248" s="2">
        <v>0.5089583333333333</v>
      </c>
      <c r="D248" t="s">
        <v>420</v>
      </c>
      <c r="E248">
        <v>0.676</v>
      </c>
      <c r="F248">
        <v>10.4109</v>
      </c>
      <c r="G248" t="s">
        <v>421</v>
      </c>
      <c r="H248">
        <v>1.675</v>
      </c>
      <c r="I248">
        <v>68.8912</v>
      </c>
      <c r="K248" s="2">
        <v>0.507638888888889</v>
      </c>
      <c r="L248" s="3">
        <f t="shared" si="11"/>
        <v>285.5076388888889</v>
      </c>
      <c r="M248">
        <f t="shared" si="12"/>
        <v>534.8431399410919</v>
      </c>
      <c r="N248">
        <f t="shared" si="13"/>
        <v>107.2087005750777</v>
      </c>
    </row>
    <row r="249" spans="1:14" ht="12.75">
      <c r="A249" t="s">
        <v>204</v>
      </c>
      <c r="B249" s="1">
        <v>36810</v>
      </c>
      <c r="C249" s="2">
        <v>0.5110416666666667</v>
      </c>
      <c r="D249" t="s">
        <v>420</v>
      </c>
      <c r="E249">
        <v>0.676</v>
      </c>
      <c r="F249">
        <v>10.0976</v>
      </c>
      <c r="G249" t="s">
        <v>421</v>
      </c>
      <c r="H249">
        <v>1.675</v>
      </c>
      <c r="I249">
        <v>66.2378</v>
      </c>
      <c r="K249" s="2">
        <v>0.509722222222222</v>
      </c>
      <c r="L249" s="3">
        <f t="shared" si="11"/>
        <v>285.5097222222222</v>
      </c>
      <c r="M249">
        <f t="shared" si="12"/>
        <v>518.7478594424276</v>
      </c>
      <c r="N249">
        <f t="shared" si="13"/>
        <v>104.01595686317532</v>
      </c>
    </row>
    <row r="250" spans="1:14" ht="12.75">
      <c r="A250" t="s">
        <v>428</v>
      </c>
      <c r="B250" s="1">
        <v>36810</v>
      </c>
      <c r="C250">
        <f>AVERAGE(C249,C251)</f>
        <v>0.5131307870370371</v>
      </c>
      <c r="D250" t="s">
        <v>420</v>
      </c>
      <c r="E250" t="s">
        <v>428</v>
      </c>
      <c r="F250" t="s">
        <v>428</v>
      </c>
      <c r="G250" t="s">
        <v>421</v>
      </c>
      <c r="H250" t="s">
        <v>428</v>
      </c>
      <c r="I250" t="s">
        <v>428</v>
      </c>
      <c r="K250" s="2">
        <v>0.511805555555555</v>
      </c>
      <c r="L250" s="3">
        <f t="shared" si="11"/>
        <v>285.51180555555555</v>
      </c>
      <c r="M250" t="s">
        <v>428</v>
      </c>
      <c r="N250" t="s">
        <v>428</v>
      </c>
    </row>
    <row r="251" spans="1:14" ht="12.75">
      <c r="A251" t="s">
        <v>205</v>
      </c>
      <c r="B251" s="1">
        <v>36810</v>
      </c>
      <c r="C251" s="2">
        <v>0.5152199074074074</v>
      </c>
      <c r="D251" t="s">
        <v>420</v>
      </c>
      <c r="E251">
        <v>0.676</v>
      </c>
      <c r="F251">
        <v>9.6385</v>
      </c>
      <c r="G251" t="s">
        <v>421</v>
      </c>
      <c r="H251">
        <v>1.676</v>
      </c>
      <c r="I251">
        <v>66.8898</v>
      </c>
      <c r="K251" s="2">
        <v>0.513888888888889</v>
      </c>
      <c r="L251" s="3">
        <f t="shared" si="11"/>
        <v>285.5138888888889</v>
      </c>
      <c r="M251">
        <f t="shared" si="12"/>
        <v>495.1623398862936</v>
      </c>
      <c r="N251">
        <f t="shared" si="13"/>
        <v>104.80048573185715</v>
      </c>
    </row>
    <row r="252" spans="1:14" ht="12.75">
      <c r="A252" t="s">
        <v>206</v>
      </c>
      <c r="B252" s="1">
        <v>36810</v>
      </c>
      <c r="C252" s="2">
        <v>0.5173032407407407</v>
      </c>
      <c r="D252" t="s">
        <v>420</v>
      </c>
      <c r="E252">
        <v>0.676</v>
      </c>
      <c r="F252">
        <v>9.2705</v>
      </c>
      <c r="G252" t="s">
        <v>421</v>
      </c>
      <c r="H252">
        <v>1.673</v>
      </c>
      <c r="I252">
        <v>68.4289</v>
      </c>
      <c r="K252" s="2">
        <v>0.515972222222222</v>
      </c>
      <c r="L252" s="3">
        <f t="shared" si="11"/>
        <v>285.5159722222222</v>
      </c>
      <c r="M252">
        <f t="shared" si="12"/>
        <v>476.2569354065347</v>
      </c>
      <c r="N252">
        <f t="shared" si="13"/>
        <v>106.65243110269793</v>
      </c>
    </row>
    <row r="253" spans="1:14" ht="12.75">
      <c r="A253" t="s">
        <v>207</v>
      </c>
      <c r="B253" s="1">
        <v>36810</v>
      </c>
      <c r="C253" s="2">
        <v>0.5193865740740741</v>
      </c>
      <c r="D253" t="s">
        <v>420</v>
      </c>
      <c r="E253">
        <v>0.678</v>
      </c>
      <c r="F253">
        <v>9.9554</v>
      </c>
      <c r="G253" t="s">
        <v>421</v>
      </c>
      <c r="H253">
        <v>1.675</v>
      </c>
      <c r="I253">
        <v>69.3477</v>
      </c>
      <c r="K253" s="2">
        <v>0.518055555555555</v>
      </c>
      <c r="L253" s="3">
        <f t="shared" si="11"/>
        <v>285.5180555555556</v>
      </c>
      <c r="M253">
        <f t="shared" si="12"/>
        <v>511.44256455921635</v>
      </c>
      <c r="N253">
        <f t="shared" si="13"/>
        <v>107.75799110966861</v>
      </c>
    </row>
    <row r="254" spans="1:14" ht="12.75">
      <c r="A254" t="s">
        <v>208</v>
      </c>
      <c r="B254" s="1">
        <v>36810</v>
      </c>
      <c r="C254" s="2">
        <v>0.5214699074074074</v>
      </c>
      <c r="D254" t="s">
        <v>420</v>
      </c>
      <c r="E254">
        <v>0.676</v>
      </c>
      <c r="F254">
        <v>9.9864</v>
      </c>
      <c r="G254" t="s">
        <v>421</v>
      </c>
      <c r="H254">
        <v>1.675</v>
      </c>
      <c r="I254">
        <v>69.4984</v>
      </c>
      <c r="K254" s="2">
        <v>0.520138888888888</v>
      </c>
      <c r="L254" s="3">
        <f t="shared" si="11"/>
        <v>285.5201388888889</v>
      </c>
      <c r="M254">
        <f t="shared" si="12"/>
        <v>513.0351393931091</v>
      </c>
      <c r="N254">
        <f t="shared" si="13"/>
        <v>107.93932316566608</v>
      </c>
    </row>
    <row r="255" spans="1:14" ht="12.75">
      <c r="A255" t="s">
        <v>209</v>
      </c>
      <c r="B255" s="1">
        <v>36810</v>
      </c>
      <c r="C255" s="2">
        <v>0.5235532407407407</v>
      </c>
      <c r="D255" t="s">
        <v>420</v>
      </c>
      <c r="E255">
        <v>0.675</v>
      </c>
      <c r="F255">
        <v>10.6304</v>
      </c>
      <c r="G255" t="s">
        <v>421</v>
      </c>
      <c r="H255">
        <v>1.675</v>
      </c>
      <c r="I255">
        <v>68.3663</v>
      </c>
      <c r="K255" s="2">
        <v>0.522222222222222</v>
      </c>
      <c r="L255" s="3">
        <f t="shared" si="11"/>
        <v>285.52222222222224</v>
      </c>
      <c r="M255">
        <f t="shared" si="12"/>
        <v>546.1195972326872</v>
      </c>
      <c r="N255">
        <f t="shared" si="13"/>
        <v>106.57710670518341</v>
      </c>
    </row>
    <row r="256" spans="1:14" ht="12.75">
      <c r="A256" t="s">
        <v>210</v>
      </c>
      <c r="B256" s="1">
        <v>36810</v>
      </c>
      <c r="C256" s="2">
        <v>0.525636574074074</v>
      </c>
      <c r="D256" t="s">
        <v>420</v>
      </c>
      <c r="E256">
        <v>0.676</v>
      </c>
      <c r="F256">
        <v>9.6841</v>
      </c>
      <c r="G256" t="s">
        <v>421</v>
      </c>
      <c r="H256">
        <v>1.675</v>
      </c>
      <c r="I256">
        <v>68.3723</v>
      </c>
      <c r="K256" s="2">
        <v>0.524305555555555</v>
      </c>
      <c r="L256" s="3">
        <f t="shared" si="11"/>
        <v>285.52430555555554</v>
      </c>
      <c r="M256">
        <f t="shared" si="12"/>
        <v>497.50496609356804</v>
      </c>
      <c r="N256">
        <f t="shared" si="13"/>
        <v>106.58432629599949</v>
      </c>
    </row>
    <row r="257" spans="1:14" ht="12.75">
      <c r="A257" t="s">
        <v>211</v>
      </c>
      <c r="B257" s="1">
        <v>36810</v>
      </c>
      <c r="C257" s="2">
        <v>0.5277199074074074</v>
      </c>
      <c r="D257" t="s">
        <v>420</v>
      </c>
      <c r="E257">
        <v>0.676</v>
      </c>
      <c r="F257">
        <v>9.5402</v>
      </c>
      <c r="G257" t="s">
        <v>421</v>
      </c>
      <c r="H257">
        <v>1.675</v>
      </c>
      <c r="I257">
        <v>70.0136</v>
      </c>
      <c r="K257" s="2">
        <v>0.526388888888889</v>
      </c>
      <c r="L257" s="3">
        <f t="shared" si="11"/>
        <v>285.5263888888889</v>
      </c>
      <c r="M257">
        <f t="shared" si="12"/>
        <v>490.11233646140147</v>
      </c>
      <c r="N257">
        <f t="shared" si="13"/>
        <v>108.55924536374104</v>
      </c>
    </row>
    <row r="258" spans="1:14" ht="12.75">
      <c r="A258" t="s">
        <v>212</v>
      </c>
      <c r="B258" s="1">
        <v>36810</v>
      </c>
      <c r="C258" s="2">
        <v>0.5298726851851852</v>
      </c>
      <c r="D258" t="s">
        <v>420</v>
      </c>
      <c r="E258">
        <v>0.676</v>
      </c>
      <c r="F258">
        <v>10.5009</v>
      </c>
      <c r="G258" t="s">
        <v>421</v>
      </c>
      <c r="H258">
        <v>1.676</v>
      </c>
      <c r="I258">
        <v>68.0949</v>
      </c>
      <c r="K258" s="2">
        <v>0.528472222222222</v>
      </c>
      <c r="L258" s="3">
        <f t="shared" si="11"/>
        <v>285.5284722222222</v>
      </c>
      <c r="M258">
        <f t="shared" si="12"/>
        <v>539.4667442975546</v>
      </c>
      <c r="N258">
        <f t="shared" si="13"/>
        <v>106.25054054726891</v>
      </c>
    </row>
    <row r="259" spans="1:14" ht="12.75">
      <c r="A259" t="s">
        <v>213</v>
      </c>
      <c r="B259" s="1">
        <v>36810</v>
      </c>
      <c r="C259" s="2">
        <v>0.5318981481481482</v>
      </c>
      <c r="D259" t="s">
        <v>420</v>
      </c>
      <c r="E259">
        <v>0.675</v>
      </c>
      <c r="F259">
        <v>9.3984</v>
      </c>
      <c r="G259" t="s">
        <v>421</v>
      </c>
      <c r="H259">
        <v>1.675</v>
      </c>
      <c r="I259">
        <v>72.0273</v>
      </c>
      <c r="K259" s="2">
        <v>0.530555555555555</v>
      </c>
      <c r="L259" s="3">
        <f t="shared" si="11"/>
        <v>285.53055555555557</v>
      </c>
      <c r="M259">
        <f t="shared" si="12"/>
        <v>482.82759093088566</v>
      </c>
      <c r="N259">
        <f t="shared" si="13"/>
        <v>110.98226036813455</v>
      </c>
    </row>
    <row r="260" spans="1:14" ht="12.75">
      <c r="A260" t="s">
        <v>214</v>
      </c>
      <c r="B260" s="1">
        <v>36810</v>
      </c>
      <c r="C260" s="2">
        <v>0.5339814814814815</v>
      </c>
      <c r="D260" t="s">
        <v>420</v>
      </c>
      <c r="E260">
        <v>0.676</v>
      </c>
      <c r="F260">
        <v>10.3581</v>
      </c>
      <c r="G260" t="s">
        <v>421</v>
      </c>
      <c r="H260">
        <v>1.675</v>
      </c>
      <c r="I260">
        <v>68.8225</v>
      </c>
      <c r="K260" s="2">
        <v>0.532638888888889</v>
      </c>
      <c r="L260" s="3">
        <f t="shared" si="11"/>
        <v>285.53263888888887</v>
      </c>
      <c r="M260">
        <f t="shared" si="12"/>
        <v>532.1306253853004</v>
      </c>
      <c r="N260">
        <f t="shared" si="13"/>
        <v>107.12603626023346</v>
      </c>
    </row>
    <row r="261" spans="1:14" ht="12.75">
      <c r="A261" t="s">
        <v>215</v>
      </c>
      <c r="B261" s="1">
        <v>36810</v>
      </c>
      <c r="C261" s="2">
        <v>0.5360648148148148</v>
      </c>
      <c r="D261" t="s">
        <v>420</v>
      </c>
      <c r="E261">
        <v>0.676</v>
      </c>
      <c r="F261">
        <v>9.2559</v>
      </c>
      <c r="G261" t="s">
        <v>421</v>
      </c>
      <c r="H261">
        <v>1.675</v>
      </c>
      <c r="I261">
        <v>72.8405</v>
      </c>
      <c r="K261" s="2">
        <v>0.534722222222222</v>
      </c>
      <c r="L261" s="3">
        <f t="shared" si="11"/>
        <v>285.53472222222223</v>
      </c>
      <c r="M261">
        <f t="shared" si="12"/>
        <v>475.5068840331529</v>
      </c>
      <c r="N261">
        <f t="shared" si="13"/>
        <v>111.960755576742</v>
      </c>
    </row>
    <row r="262" spans="1:14" ht="12.75">
      <c r="A262" t="s">
        <v>428</v>
      </c>
      <c r="B262" s="1">
        <v>36810</v>
      </c>
      <c r="C262">
        <f>AVERAGE(C261,C263)</f>
        <v>0.5381481481481482</v>
      </c>
      <c r="D262" t="s">
        <v>420</v>
      </c>
      <c r="E262" t="s">
        <v>428</v>
      </c>
      <c r="F262" t="s">
        <v>428</v>
      </c>
      <c r="G262" t="s">
        <v>421</v>
      </c>
      <c r="H262" t="s">
        <v>428</v>
      </c>
      <c r="I262" t="s">
        <v>428</v>
      </c>
      <c r="K262" s="2">
        <v>0.536805555555555</v>
      </c>
      <c r="L262" s="3">
        <f aca="true" t="shared" si="14" ref="L262:L325">B262-DATE(1999,12,31)+K262</f>
        <v>285.53680555555553</v>
      </c>
      <c r="M262" t="s">
        <v>428</v>
      </c>
      <c r="N262" t="s">
        <v>428</v>
      </c>
    </row>
    <row r="263" spans="1:14" ht="12.75">
      <c r="A263" t="s">
        <v>216</v>
      </c>
      <c r="B263" s="1">
        <v>36810</v>
      </c>
      <c r="C263" s="2">
        <v>0.5402314814814815</v>
      </c>
      <c r="D263" t="s">
        <v>420</v>
      </c>
      <c r="E263">
        <v>0.676</v>
      </c>
      <c r="F263">
        <v>9.8731</v>
      </c>
      <c r="G263" t="s">
        <v>421</v>
      </c>
      <c r="H263">
        <v>1.676</v>
      </c>
      <c r="I263">
        <v>70.5381</v>
      </c>
      <c r="K263" s="2">
        <v>0.538888888888889</v>
      </c>
      <c r="L263" s="3">
        <f t="shared" si="14"/>
        <v>285.5388888888889</v>
      </c>
      <c r="M263">
        <f t="shared" si="12"/>
        <v>507.2145352421399</v>
      </c>
      <c r="N263">
        <f t="shared" si="13"/>
        <v>109.19035792758095</v>
      </c>
    </row>
    <row r="264" spans="1:14" ht="12.75">
      <c r="A264" t="s">
        <v>217</v>
      </c>
      <c r="B264" s="1">
        <v>36810</v>
      </c>
      <c r="C264" s="2">
        <v>0.5423148148148148</v>
      </c>
      <c r="D264" t="s">
        <v>420</v>
      </c>
      <c r="E264">
        <v>0.676</v>
      </c>
      <c r="F264">
        <v>9.7122</v>
      </c>
      <c r="G264" t="s">
        <v>421</v>
      </c>
      <c r="H264">
        <v>1.675</v>
      </c>
      <c r="I264">
        <v>69.2235</v>
      </c>
      <c r="K264" s="2">
        <v>0.540972222222222</v>
      </c>
      <c r="L264" s="3">
        <f t="shared" si="14"/>
        <v>285.5409722222222</v>
      </c>
      <c r="M264">
        <f t="shared" si="12"/>
        <v>498.94855812041914</v>
      </c>
      <c r="N264">
        <f t="shared" si="13"/>
        <v>107.6085455797755</v>
      </c>
    </row>
    <row r="265" spans="1:14" ht="12.75">
      <c r="A265" t="s">
        <v>218</v>
      </c>
      <c r="B265" s="1">
        <v>36810</v>
      </c>
      <c r="C265" s="2">
        <v>0.5443981481481481</v>
      </c>
      <c r="D265" t="s">
        <v>420</v>
      </c>
      <c r="E265">
        <v>0.675</v>
      </c>
      <c r="F265">
        <v>9.2378</v>
      </c>
      <c r="G265" t="s">
        <v>421</v>
      </c>
      <c r="H265">
        <v>1.676</v>
      </c>
      <c r="I265">
        <v>71.4325</v>
      </c>
      <c r="K265" s="2">
        <v>0.543055555555555</v>
      </c>
      <c r="L265" s="3">
        <f t="shared" si="14"/>
        <v>285.54305555555555</v>
      </c>
      <c r="M265">
        <f t="shared" si="12"/>
        <v>474.5770258236865</v>
      </c>
      <c r="N265">
        <f t="shared" si="13"/>
        <v>110.26655826523282</v>
      </c>
    </row>
    <row r="266" spans="1:14" ht="12.75">
      <c r="A266" t="s">
        <v>219</v>
      </c>
      <c r="B266" s="1">
        <v>36810</v>
      </c>
      <c r="C266" s="2">
        <v>0.5464930555555555</v>
      </c>
      <c r="D266" t="s">
        <v>420</v>
      </c>
      <c r="E266">
        <v>0.676</v>
      </c>
      <c r="F266">
        <v>9.6757</v>
      </c>
      <c r="G266" t="s">
        <v>421</v>
      </c>
      <c r="H266">
        <v>1.676</v>
      </c>
      <c r="I266">
        <v>70.3135</v>
      </c>
      <c r="K266" s="2">
        <v>0.545138888888889</v>
      </c>
      <c r="L266" s="3">
        <f t="shared" si="14"/>
        <v>285.5451388888889</v>
      </c>
      <c r="M266">
        <f t="shared" si="12"/>
        <v>497.0734296869649</v>
      </c>
      <c r="N266">
        <f t="shared" si="13"/>
        <v>108.92010457803192</v>
      </c>
    </row>
    <row r="267" spans="1:14" ht="12.75">
      <c r="A267" t="s">
        <v>220</v>
      </c>
      <c r="B267" s="1">
        <v>36810</v>
      </c>
      <c r="C267" s="2">
        <v>0.5485763888888889</v>
      </c>
      <c r="D267" t="s">
        <v>420</v>
      </c>
      <c r="E267">
        <v>0.675</v>
      </c>
      <c r="F267">
        <v>9.757</v>
      </c>
      <c r="G267" t="s">
        <v>421</v>
      </c>
      <c r="H267">
        <v>1.676</v>
      </c>
      <c r="I267">
        <v>70.0938</v>
      </c>
      <c r="K267" s="2">
        <v>0.547222222222222</v>
      </c>
      <c r="L267" s="3">
        <f t="shared" si="14"/>
        <v>285.5472222222222</v>
      </c>
      <c r="M267">
        <f t="shared" si="12"/>
        <v>501.2500856223029</v>
      </c>
      <c r="N267">
        <f t="shared" si="13"/>
        <v>108.65574722764941</v>
      </c>
    </row>
    <row r="268" spans="1:14" ht="12.75">
      <c r="A268" t="s">
        <v>221</v>
      </c>
      <c r="B268" s="1">
        <v>36810</v>
      </c>
      <c r="C268" s="2">
        <v>0.5506597222222221</v>
      </c>
      <c r="D268" t="s">
        <v>420</v>
      </c>
      <c r="E268">
        <v>0.676</v>
      </c>
      <c r="F268">
        <v>9.9773</v>
      </c>
      <c r="G268" t="s">
        <v>421</v>
      </c>
      <c r="H268">
        <v>1.676</v>
      </c>
      <c r="I268">
        <v>68.0625</v>
      </c>
      <c r="K268" s="2">
        <v>0.549305555555555</v>
      </c>
      <c r="L268" s="3">
        <f t="shared" si="14"/>
        <v>285.5493055555556</v>
      </c>
      <c r="M268">
        <f t="shared" si="12"/>
        <v>512.5676416192889</v>
      </c>
      <c r="N268">
        <f t="shared" si="13"/>
        <v>106.211554756862</v>
      </c>
    </row>
    <row r="269" spans="1:14" ht="12.75">
      <c r="A269" t="s">
        <v>222</v>
      </c>
      <c r="B269" s="1">
        <v>36810</v>
      </c>
      <c r="C269" s="2">
        <v>0.5527430555555556</v>
      </c>
      <c r="D269" t="s">
        <v>420</v>
      </c>
      <c r="E269">
        <v>0.676</v>
      </c>
      <c r="F269">
        <v>9.8478</v>
      </c>
      <c r="G269" t="s">
        <v>421</v>
      </c>
      <c r="H269">
        <v>1.675</v>
      </c>
      <c r="I269">
        <v>72.1718</v>
      </c>
      <c r="K269" s="2">
        <v>0.551388888888888</v>
      </c>
      <c r="L269" s="3">
        <f t="shared" si="14"/>
        <v>285.5513888888889</v>
      </c>
      <c r="M269">
        <f t="shared" si="12"/>
        <v>505.9147886841564</v>
      </c>
      <c r="N269">
        <f t="shared" si="13"/>
        <v>111.15613218028872</v>
      </c>
    </row>
    <row r="270" spans="1:14" ht="12.75">
      <c r="A270" t="s">
        <v>223</v>
      </c>
      <c r="B270" s="1">
        <v>36810</v>
      </c>
      <c r="C270" s="2">
        <v>0.5548263888888889</v>
      </c>
      <c r="D270" t="s">
        <v>420</v>
      </c>
      <c r="E270">
        <v>0.676</v>
      </c>
      <c r="F270">
        <v>10.1389</v>
      </c>
      <c r="G270" t="s">
        <v>421</v>
      </c>
      <c r="H270">
        <v>1.678</v>
      </c>
      <c r="I270">
        <v>70.5782</v>
      </c>
      <c r="K270" s="2">
        <v>0.553472222222222</v>
      </c>
      <c r="L270" s="3">
        <f t="shared" si="14"/>
        <v>285.55347222222224</v>
      </c>
      <c r="M270">
        <f t="shared" si="12"/>
        <v>520.8695801082266</v>
      </c>
      <c r="N270">
        <f t="shared" si="13"/>
        <v>109.2386088595351</v>
      </c>
    </row>
    <row r="271" spans="1:14" ht="12.75">
      <c r="A271" t="s">
        <v>224</v>
      </c>
      <c r="B271" s="1">
        <v>36810</v>
      </c>
      <c r="C271" s="2">
        <v>0.5569097222222222</v>
      </c>
      <c r="D271" t="s">
        <v>420</v>
      </c>
      <c r="E271">
        <v>0.676</v>
      </c>
      <c r="F271">
        <v>10.278</v>
      </c>
      <c r="G271" t="s">
        <v>421</v>
      </c>
      <c r="H271">
        <v>1.675</v>
      </c>
      <c r="I271">
        <v>69.1112</v>
      </c>
      <c r="K271" s="2">
        <v>0.555555555555555</v>
      </c>
      <c r="L271" s="3">
        <f t="shared" si="14"/>
        <v>285.55555555555554</v>
      </c>
      <c r="M271">
        <f t="shared" si="12"/>
        <v>528.0156175080485</v>
      </c>
      <c r="N271">
        <f t="shared" si="13"/>
        <v>107.47341890500101</v>
      </c>
    </row>
    <row r="272" spans="1:14" ht="12.75">
      <c r="A272" t="s">
        <v>428</v>
      </c>
      <c r="B272" s="1">
        <v>36810</v>
      </c>
      <c r="C272">
        <f>AVERAGE(C271,C273)</f>
        <v>0.5589988425925926</v>
      </c>
      <c r="D272" t="s">
        <v>420</v>
      </c>
      <c r="E272" t="s">
        <v>428</v>
      </c>
      <c r="F272" t="s">
        <v>428</v>
      </c>
      <c r="G272" t="s">
        <v>421</v>
      </c>
      <c r="H272" t="s">
        <v>428</v>
      </c>
      <c r="I272" t="s">
        <v>428</v>
      </c>
      <c r="K272" s="2">
        <v>0.557638888888889</v>
      </c>
      <c r="L272" s="3">
        <f t="shared" si="14"/>
        <v>285.5576388888889</v>
      </c>
      <c r="M272" t="s">
        <v>428</v>
      </c>
      <c r="N272" t="s">
        <v>428</v>
      </c>
    </row>
    <row r="273" spans="1:14" ht="12.75">
      <c r="A273" t="s">
        <v>225</v>
      </c>
      <c r="B273" s="1">
        <v>36810</v>
      </c>
      <c r="C273" s="2">
        <v>0.5610879629629629</v>
      </c>
      <c r="D273" t="s">
        <v>420</v>
      </c>
      <c r="E273">
        <v>0.675</v>
      </c>
      <c r="F273">
        <v>10.549</v>
      </c>
      <c r="G273" t="s">
        <v>421</v>
      </c>
      <c r="H273">
        <v>1.675</v>
      </c>
      <c r="I273">
        <v>67.7588</v>
      </c>
      <c r="K273" s="2">
        <v>0.559722222222222</v>
      </c>
      <c r="L273" s="3">
        <f t="shared" si="14"/>
        <v>285.5597222222222</v>
      </c>
      <c r="M273">
        <f aca="true" t="shared" si="15" ref="M273:M336">500*F273/AVERAGE($Q$367,$Q$207)</f>
        <v>541.9378039591753</v>
      </c>
      <c r="N273">
        <f aca="true" t="shared" si="16" ref="N273:N336">(277-103)/(-62+(AVERAGE($P$207,$P$367)))*I273+277-((277-103)/(-62+(AVERAGE($P$207,$P$367)))*210)</f>
        <v>105.84612313505428</v>
      </c>
    </row>
    <row r="274" spans="1:14" ht="12.75">
      <c r="A274" t="s">
        <v>226</v>
      </c>
      <c r="B274" s="1">
        <v>36810</v>
      </c>
      <c r="C274" s="2">
        <v>0.5631712962962964</v>
      </c>
      <c r="D274" t="s">
        <v>420</v>
      </c>
      <c r="E274">
        <v>0.676</v>
      </c>
      <c r="F274">
        <v>9.7857</v>
      </c>
      <c r="G274" t="s">
        <v>421</v>
      </c>
      <c r="H274">
        <v>1.675</v>
      </c>
      <c r="I274">
        <v>66.9115</v>
      </c>
      <c r="K274" s="2">
        <v>0.561805555555555</v>
      </c>
      <c r="L274" s="3">
        <f t="shared" si="14"/>
        <v>285.56180555555557</v>
      </c>
      <c r="M274">
        <f t="shared" si="15"/>
        <v>502.72450167819716</v>
      </c>
      <c r="N274">
        <f t="shared" si="16"/>
        <v>104.82659658530869</v>
      </c>
    </row>
    <row r="275" spans="1:14" ht="12.75">
      <c r="A275" t="s">
        <v>227</v>
      </c>
      <c r="B275" s="1">
        <v>36810</v>
      </c>
      <c r="C275" s="2">
        <v>0.5652546296296296</v>
      </c>
      <c r="D275" t="s">
        <v>420</v>
      </c>
      <c r="E275">
        <v>0.676</v>
      </c>
      <c r="F275">
        <v>9.1863</v>
      </c>
      <c r="G275" t="s">
        <v>421</v>
      </c>
      <c r="H275">
        <v>1.676</v>
      </c>
      <c r="I275">
        <v>69.6604</v>
      </c>
      <c r="K275" s="2">
        <v>0.563888888888889</v>
      </c>
      <c r="L275" s="3">
        <f t="shared" si="14"/>
        <v>285.56388888888887</v>
      </c>
      <c r="M275">
        <f t="shared" si="15"/>
        <v>471.931296664155</v>
      </c>
      <c r="N275">
        <f t="shared" si="16"/>
        <v>108.13425211770047</v>
      </c>
    </row>
    <row r="276" spans="1:14" ht="12.75">
      <c r="A276" t="s">
        <v>228</v>
      </c>
      <c r="B276" s="1">
        <v>36810</v>
      </c>
      <c r="C276" s="2">
        <v>0.567337962962963</v>
      </c>
      <c r="D276" t="s">
        <v>420</v>
      </c>
      <c r="E276">
        <v>0.676</v>
      </c>
      <c r="F276">
        <v>9.9284</v>
      </c>
      <c r="G276" t="s">
        <v>421</v>
      </c>
      <c r="H276">
        <v>1.675</v>
      </c>
      <c r="I276">
        <v>68.5003</v>
      </c>
      <c r="K276" s="2">
        <v>0.565972222222222</v>
      </c>
      <c r="L276" s="3">
        <f t="shared" si="14"/>
        <v>285.56597222222223</v>
      </c>
      <c r="M276">
        <f t="shared" si="15"/>
        <v>510.05548325227755</v>
      </c>
      <c r="N276">
        <f t="shared" si="16"/>
        <v>106.73834423340944</v>
      </c>
    </row>
    <row r="277" spans="1:14" ht="12.75">
      <c r="A277" t="s">
        <v>229</v>
      </c>
      <c r="B277" s="1">
        <v>36810</v>
      </c>
      <c r="C277" s="2">
        <v>0.5694212962962962</v>
      </c>
      <c r="D277" t="s">
        <v>420</v>
      </c>
      <c r="E277">
        <v>0.678</v>
      </c>
      <c r="F277">
        <v>10.1965</v>
      </c>
      <c r="G277" t="s">
        <v>421</v>
      </c>
      <c r="H277">
        <v>1.676</v>
      </c>
      <c r="I277">
        <v>68.1988</v>
      </c>
      <c r="K277" s="2">
        <v>0.568055555555555</v>
      </c>
      <c r="L277" s="3">
        <f t="shared" si="14"/>
        <v>285.56805555555553</v>
      </c>
      <c r="M277">
        <f t="shared" si="15"/>
        <v>523.8286868963628</v>
      </c>
      <c r="N277">
        <f t="shared" si="16"/>
        <v>106.37555979490091</v>
      </c>
    </row>
    <row r="278" spans="1:14" ht="12.75">
      <c r="A278" t="s">
        <v>230</v>
      </c>
      <c r="B278" s="1">
        <v>36810</v>
      </c>
      <c r="C278" s="2">
        <v>0.5715046296296297</v>
      </c>
      <c r="D278" t="s">
        <v>420</v>
      </c>
      <c r="E278">
        <v>0.676</v>
      </c>
      <c r="F278">
        <v>10.2579</v>
      </c>
      <c r="G278" t="s">
        <v>421</v>
      </c>
      <c r="H278">
        <v>1.676</v>
      </c>
      <c r="I278">
        <v>67.0403</v>
      </c>
      <c r="K278" s="2">
        <v>0.570138888888888</v>
      </c>
      <c r="L278" s="3">
        <f t="shared" si="14"/>
        <v>285.5701388888889</v>
      </c>
      <c r="M278">
        <f t="shared" si="15"/>
        <v>526.9830125351051</v>
      </c>
      <c r="N278">
        <f t="shared" si="16"/>
        <v>104.98157713482746</v>
      </c>
    </row>
    <row r="279" spans="1:14" ht="12.75">
      <c r="A279" t="s">
        <v>231</v>
      </c>
      <c r="B279" s="1">
        <v>36810</v>
      </c>
      <c r="C279" s="2">
        <v>0.573599537037037</v>
      </c>
      <c r="D279" t="s">
        <v>420</v>
      </c>
      <c r="E279">
        <v>0.676</v>
      </c>
      <c r="F279">
        <v>9.6312</v>
      </c>
      <c r="G279" t="s">
        <v>421</v>
      </c>
      <c r="H279">
        <v>1.675</v>
      </c>
      <c r="I279">
        <v>68.427</v>
      </c>
      <c r="K279" s="2">
        <v>0.572222222222222</v>
      </c>
      <c r="L279" s="3">
        <f t="shared" si="14"/>
        <v>285.5722222222222</v>
      </c>
      <c r="M279">
        <f t="shared" si="15"/>
        <v>494.78731419960263</v>
      </c>
      <c r="N279">
        <f t="shared" si="16"/>
        <v>106.65014489893954</v>
      </c>
    </row>
    <row r="280" spans="1:14" ht="12.75">
      <c r="A280" t="s">
        <v>232</v>
      </c>
      <c r="B280" s="1">
        <v>36810</v>
      </c>
      <c r="C280" s="2">
        <v>0.5756712962962963</v>
      </c>
      <c r="D280" t="s">
        <v>420</v>
      </c>
      <c r="E280">
        <v>0.676</v>
      </c>
      <c r="F280">
        <v>11.9561</v>
      </c>
      <c r="G280" t="s">
        <v>421</v>
      </c>
      <c r="H280">
        <v>1.675</v>
      </c>
      <c r="I280">
        <v>70.6568</v>
      </c>
      <c r="K280" s="2">
        <v>0.574305555555555</v>
      </c>
      <c r="L280" s="3">
        <f t="shared" si="14"/>
        <v>285.57430555555555</v>
      </c>
      <c r="M280">
        <f t="shared" si="15"/>
        <v>614.2252894033837</v>
      </c>
      <c r="N280">
        <f t="shared" si="16"/>
        <v>109.33318549922589</v>
      </c>
    </row>
    <row r="281" spans="1:14" ht="12.75">
      <c r="A281" t="s">
        <v>428</v>
      </c>
      <c r="B281" s="1">
        <v>36810</v>
      </c>
      <c r="C281">
        <f>AVERAGE(C280,C283)</f>
        <v>0.5788020833333334</v>
      </c>
      <c r="D281" t="s">
        <v>420</v>
      </c>
      <c r="E281" t="s">
        <v>428</v>
      </c>
      <c r="F281" t="s">
        <v>428</v>
      </c>
      <c r="G281" t="s">
        <v>421</v>
      </c>
      <c r="H281" t="s">
        <v>428</v>
      </c>
      <c r="I281" t="s">
        <v>428</v>
      </c>
      <c r="K281" s="2">
        <v>0.576388888888888</v>
      </c>
      <c r="L281" s="3">
        <f t="shared" si="14"/>
        <v>285.5763888888889</v>
      </c>
      <c r="M281" t="s">
        <v>428</v>
      </c>
      <c r="N281" t="s">
        <v>428</v>
      </c>
    </row>
    <row r="282" spans="1:14" ht="12.75">
      <c r="A282" t="s">
        <v>428</v>
      </c>
      <c r="B282" s="1">
        <v>36810</v>
      </c>
      <c r="C282">
        <f>AVERAGE(C281,C283)</f>
        <v>0.5803674768518519</v>
      </c>
      <c r="D282" t="s">
        <v>420</v>
      </c>
      <c r="E282" t="s">
        <v>428</v>
      </c>
      <c r="F282" t="s">
        <v>428</v>
      </c>
      <c r="G282" t="s">
        <v>421</v>
      </c>
      <c r="H282" t="s">
        <v>428</v>
      </c>
      <c r="I282" t="s">
        <v>428</v>
      </c>
      <c r="K282" s="2">
        <v>0.578472222222222</v>
      </c>
      <c r="L282" s="3">
        <f t="shared" si="14"/>
        <v>285.5784722222222</v>
      </c>
      <c r="M282" t="s">
        <v>428</v>
      </c>
      <c r="N282" t="s">
        <v>428</v>
      </c>
    </row>
    <row r="283" spans="1:14" ht="12.75">
      <c r="A283" t="s">
        <v>233</v>
      </c>
      <c r="B283" s="1">
        <v>36810</v>
      </c>
      <c r="C283" s="2">
        <v>0.5819328703703703</v>
      </c>
      <c r="D283" t="s">
        <v>420</v>
      </c>
      <c r="E283">
        <v>0.676</v>
      </c>
      <c r="F283">
        <v>9.6921</v>
      </c>
      <c r="G283" t="s">
        <v>421</v>
      </c>
      <c r="H283">
        <v>1.676</v>
      </c>
      <c r="I283">
        <v>67.3431</v>
      </c>
      <c r="K283" s="2">
        <v>0.580555555555555</v>
      </c>
      <c r="L283" s="3">
        <f t="shared" si="14"/>
        <v>285.5805555555556</v>
      </c>
      <c r="M283">
        <f t="shared" si="15"/>
        <v>497.9159531474759</v>
      </c>
      <c r="N283">
        <f t="shared" si="16"/>
        <v>105.34592581801277</v>
      </c>
    </row>
    <row r="284" spans="1:14" ht="12.75">
      <c r="A284" t="s">
        <v>428</v>
      </c>
      <c r="B284" s="1">
        <v>36810</v>
      </c>
      <c r="C284">
        <f>AVERAGE(C283,C285)</f>
        <v>0.5840162037037038</v>
      </c>
      <c r="D284" t="s">
        <v>420</v>
      </c>
      <c r="E284" t="s">
        <v>428</v>
      </c>
      <c r="F284" t="s">
        <v>428</v>
      </c>
      <c r="G284" t="s">
        <v>421</v>
      </c>
      <c r="H284" t="s">
        <v>428</v>
      </c>
      <c r="I284" t="s">
        <v>428</v>
      </c>
      <c r="K284" s="2">
        <v>0.582638888888888</v>
      </c>
      <c r="L284" s="3">
        <f t="shared" si="14"/>
        <v>285.5826388888889</v>
      </c>
      <c r="M284" t="s">
        <v>428</v>
      </c>
      <c r="N284" t="s">
        <v>428</v>
      </c>
    </row>
    <row r="285" spans="1:14" ht="12.75">
      <c r="A285" t="s">
        <v>234</v>
      </c>
      <c r="B285" s="1">
        <v>36810</v>
      </c>
      <c r="C285" s="2">
        <v>0.5860995370370371</v>
      </c>
      <c r="D285" t="s">
        <v>420</v>
      </c>
      <c r="E285">
        <v>0.676</v>
      </c>
      <c r="F285">
        <v>9.8533</v>
      </c>
      <c r="G285" t="s">
        <v>421</v>
      </c>
      <c r="H285">
        <v>1.675</v>
      </c>
      <c r="I285">
        <v>66.6665</v>
      </c>
      <c r="K285" s="2">
        <v>0.584722222222221</v>
      </c>
      <c r="L285" s="3">
        <f t="shared" si="14"/>
        <v>285.58472222222224</v>
      </c>
      <c r="M285">
        <f t="shared" si="15"/>
        <v>506.1973422837181</v>
      </c>
      <c r="N285">
        <f t="shared" si="16"/>
        <v>104.53179662698503</v>
      </c>
    </row>
    <row r="286" spans="1:14" ht="12.75">
      <c r="A286" t="s">
        <v>235</v>
      </c>
      <c r="B286" s="1">
        <v>36810</v>
      </c>
      <c r="C286" s="2">
        <v>0.5881828703703703</v>
      </c>
      <c r="D286" t="s">
        <v>420</v>
      </c>
      <c r="E286">
        <v>0.676</v>
      </c>
      <c r="F286">
        <v>10.3228</v>
      </c>
      <c r="G286" t="s">
        <v>421</v>
      </c>
      <c r="H286">
        <v>1.676</v>
      </c>
      <c r="I286">
        <v>64.5564</v>
      </c>
      <c r="K286" s="2">
        <v>0.586805555555554</v>
      </c>
      <c r="L286" s="3">
        <f t="shared" si="14"/>
        <v>285.58680555555554</v>
      </c>
      <c r="M286">
        <f t="shared" si="15"/>
        <v>530.3171450099322</v>
      </c>
      <c r="N286">
        <f t="shared" si="16"/>
        <v>101.99278686347961</v>
      </c>
    </row>
    <row r="287" spans="1:14" ht="12.75">
      <c r="A287" t="s">
        <v>236</v>
      </c>
      <c r="B287" s="1">
        <v>36810</v>
      </c>
      <c r="C287" s="2">
        <v>0.5902662037037038</v>
      </c>
      <c r="D287" t="s">
        <v>420</v>
      </c>
      <c r="E287">
        <v>0.678</v>
      </c>
      <c r="F287">
        <v>9.5171</v>
      </c>
      <c r="G287" t="s">
        <v>421</v>
      </c>
      <c r="H287">
        <v>1.676</v>
      </c>
      <c r="I287">
        <v>66.6212</v>
      </c>
      <c r="K287" s="2">
        <v>0.588888888888888</v>
      </c>
      <c r="L287" s="3">
        <f t="shared" si="14"/>
        <v>285.5888888888889</v>
      </c>
      <c r="M287">
        <f t="shared" si="15"/>
        <v>488.9256113432426</v>
      </c>
      <c r="N287">
        <f t="shared" si="16"/>
        <v>104.4772887163235</v>
      </c>
    </row>
    <row r="288" spans="1:14" ht="12.75">
      <c r="A288" t="s">
        <v>237</v>
      </c>
      <c r="B288" s="1">
        <v>36810</v>
      </c>
      <c r="C288" s="2">
        <v>0.5923611111111111</v>
      </c>
      <c r="D288" t="s">
        <v>420</v>
      </c>
      <c r="E288">
        <v>0.676</v>
      </c>
      <c r="F288">
        <v>10.1324</v>
      </c>
      <c r="G288" t="s">
        <v>421</v>
      </c>
      <c r="H288">
        <v>1.676</v>
      </c>
      <c r="I288">
        <v>68.6656</v>
      </c>
      <c r="K288" s="2">
        <v>0.590972222222222</v>
      </c>
      <c r="L288" s="3">
        <f t="shared" si="14"/>
        <v>285.5909722222222</v>
      </c>
      <c r="M288">
        <f t="shared" si="15"/>
        <v>520.5356531269265</v>
      </c>
      <c r="N288">
        <f t="shared" si="16"/>
        <v>106.93724396039269</v>
      </c>
    </row>
    <row r="289" spans="1:14" ht="12.75">
      <c r="A289" t="s">
        <v>238</v>
      </c>
      <c r="B289" s="1">
        <v>36810</v>
      </c>
      <c r="C289" s="2">
        <v>0.5945023148148149</v>
      </c>
      <c r="D289" t="s">
        <v>420</v>
      </c>
      <c r="E289">
        <v>0.675</v>
      </c>
      <c r="F289">
        <v>9.6637</v>
      </c>
      <c r="G289" t="s">
        <v>421</v>
      </c>
      <c r="H289">
        <v>1.675</v>
      </c>
      <c r="I289">
        <v>68.2226</v>
      </c>
      <c r="K289" s="2">
        <v>0.593055555555555</v>
      </c>
      <c r="L289" s="3">
        <f t="shared" si="14"/>
        <v>285.59305555555557</v>
      </c>
      <c r="M289">
        <f t="shared" si="15"/>
        <v>496.4569491061032</v>
      </c>
      <c r="N289">
        <f t="shared" si="16"/>
        <v>106.40419750513806</v>
      </c>
    </row>
    <row r="290" spans="1:14" ht="12.75">
      <c r="A290" t="s">
        <v>239</v>
      </c>
      <c r="B290" s="1">
        <v>36810</v>
      </c>
      <c r="C290" s="2">
        <v>0.5965277777777778</v>
      </c>
      <c r="D290" t="s">
        <v>420</v>
      </c>
      <c r="E290">
        <v>0.675</v>
      </c>
      <c r="F290">
        <v>10.3471</v>
      </c>
      <c r="G290" t="s">
        <v>421</v>
      </c>
      <c r="H290">
        <v>1.673</v>
      </c>
      <c r="I290">
        <v>69.4202</v>
      </c>
      <c r="K290" s="2">
        <v>0.595138888888888</v>
      </c>
      <c r="L290" s="3">
        <f t="shared" si="14"/>
        <v>285.59513888888887</v>
      </c>
      <c r="M290">
        <f t="shared" si="15"/>
        <v>531.5655181861771</v>
      </c>
      <c r="N290">
        <f t="shared" si="16"/>
        <v>107.84522783202968</v>
      </c>
    </row>
    <row r="291" spans="1:14" ht="12.75">
      <c r="A291" t="s">
        <v>240</v>
      </c>
      <c r="B291" s="1">
        <v>36810</v>
      </c>
      <c r="C291" s="2">
        <v>0.5986111111111111</v>
      </c>
      <c r="D291" t="s">
        <v>420</v>
      </c>
      <c r="E291">
        <v>0.676</v>
      </c>
      <c r="F291">
        <v>10.6597</v>
      </c>
      <c r="G291" t="s">
        <v>421</v>
      </c>
      <c r="H291">
        <v>1.673</v>
      </c>
      <c r="I291">
        <v>67.3394</v>
      </c>
      <c r="K291" s="2">
        <v>0.597222222222222</v>
      </c>
      <c r="L291" s="3">
        <f t="shared" si="14"/>
        <v>285.59722222222223</v>
      </c>
      <c r="M291">
        <f t="shared" si="15"/>
        <v>547.6248373176245</v>
      </c>
      <c r="N291">
        <f t="shared" si="16"/>
        <v>105.34147373700952</v>
      </c>
    </row>
    <row r="292" spans="1:14" ht="12.75">
      <c r="A292" t="s">
        <v>241</v>
      </c>
      <c r="B292" s="1">
        <v>36810</v>
      </c>
      <c r="C292" s="2">
        <v>0.6006944444444444</v>
      </c>
      <c r="D292" t="s">
        <v>420</v>
      </c>
      <c r="E292">
        <v>0.678</v>
      </c>
      <c r="F292">
        <v>9.7807</v>
      </c>
      <c r="G292" t="s">
        <v>421</v>
      </c>
      <c r="H292">
        <v>1.676</v>
      </c>
      <c r="I292">
        <v>66.3439</v>
      </c>
      <c r="K292" s="2">
        <v>0.599305555555555</v>
      </c>
      <c r="L292" s="3">
        <f t="shared" si="14"/>
        <v>285.59930555555553</v>
      </c>
      <c r="M292">
        <f t="shared" si="15"/>
        <v>502.4676347695047</v>
      </c>
      <c r="N292">
        <f t="shared" si="16"/>
        <v>104.14362329410656</v>
      </c>
    </row>
    <row r="293" spans="1:14" ht="12.75">
      <c r="A293" t="s">
        <v>242</v>
      </c>
      <c r="B293" s="1">
        <v>36810</v>
      </c>
      <c r="C293" s="2">
        <v>0.6027777777777777</v>
      </c>
      <c r="D293" t="s">
        <v>420</v>
      </c>
      <c r="E293">
        <v>0.676</v>
      </c>
      <c r="F293">
        <v>10.149</v>
      </c>
      <c r="G293" t="s">
        <v>421</v>
      </c>
      <c r="H293">
        <v>1.673</v>
      </c>
      <c r="I293">
        <v>69.7172</v>
      </c>
      <c r="K293" s="2">
        <v>0.601388888888888</v>
      </c>
      <c r="L293" s="3">
        <f t="shared" si="14"/>
        <v>285.6013888888889</v>
      </c>
      <c r="M293">
        <f t="shared" si="15"/>
        <v>521.3884512637852</v>
      </c>
      <c r="N293">
        <f t="shared" si="16"/>
        <v>108.20259757742619</v>
      </c>
    </row>
    <row r="294" spans="1:14" ht="12.75">
      <c r="A294" t="s">
        <v>243</v>
      </c>
      <c r="B294" s="1">
        <v>36810</v>
      </c>
      <c r="C294" s="2">
        <v>0.6048726851851852</v>
      </c>
      <c r="D294" t="s">
        <v>420</v>
      </c>
      <c r="E294">
        <v>0.676</v>
      </c>
      <c r="F294">
        <v>9.3488</v>
      </c>
      <c r="G294" t="s">
        <v>421</v>
      </c>
      <c r="H294">
        <v>1.671</v>
      </c>
      <c r="I294">
        <v>71.7542</v>
      </c>
      <c r="K294" s="2">
        <v>0.603472222222222</v>
      </c>
      <c r="L294" s="3">
        <f t="shared" si="14"/>
        <v>285.6034722222222</v>
      </c>
      <c r="M294">
        <f t="shared" si="15"/>
        <v>480.27947119665737</v>
      </c>
      <c r="N294">
        <f t="shared" si="16"/>
        <v>110.65364865948882</v>
      </c>
    </row>
    <row r="295" spans="1:14" ht="12.75">
      <c r="A295" t="s">
        <v>244</v>
      </c>
      <c r="B295" s="1">
        <v>36810</v>
      </c>
      <c r="C295" s="2">
        <v>0.6069560185185185</v>
      </c>
      <c r="D295" t="s">
        <v>420</v>
      </c>
      <c r="E295">
        <v>0.676</v>
      </c>
      <c r="F295">
        <v>9.9745</v>
      </c>
      <c r="G295" t="s">
        <v>421</v>
      </c>
      <c r="H295">
        <v>1.675</v>
      </c>
      <c r="I295">
        <v>70.6064</v>
      </c>
      <c r="K295" s="2">
        <v>0.605555555555555</v>
      </c>
      <c r="L295" s="3">
        <f t="shared" si="14"/>
        <v>285.60555555555555</v>
      </c>
      <c r="M295">
        <f t="shared" si="15"/>
        <v>512.4237961504213</v>
      </c>
      <c r="N295">
        <f t="shared" si="16"/>
        <v>109.27254093637075</v>
      </c>
    </row>
    <row r="296" spans="1:14" ht="12.75">
      <c r="A296" t="s">
        <v>245</v>
      </c>
      <c r="B296" s="1">
        <v>36810</v>
      </c>
      <c r="C296" s="2">
        <v>0.6090393518518519</v>
      </c>
      <c r="D296" t="s">
        <v>420</v>
      </c>
      <c r="E296">
        <v>0.675</v>
      </c>
      <c r="F296">
        <v>10.2177</v>
      </c>
      <c r="G296" t="s">
        <v>421</v>
      </c>
      <c r="H296">
        <v>1.675</v>
      </c>
      <c r="I296">
        <v>69.7706</v>
      </c>
      <c r="K296" s="2">
        <v>0.607638888888888</v>
      </c>
      <c r="L296" s="3">
        <f t="shared" si="14"/>
        <v>285.6076388888889</v>
      </c>
      <c r="M296">
        <f t="shared" si="15"/>
        <v>524.9178025892185</v>
      </c>
      <c r="N296">
        <f t="shared" si="16"/>
        <v>108.26685193568935</v>
      </c>
    </row>
    <row r="297" spans="1:14" ht="12.75">
      <c r="A297" t="s">
        <v>246</v>
      </c>
      <c r="B297" s="1">
        <v>36810</v>
      </c>
      <c r="C297" s="2">
        <v>0.6111226851851852</v>
      </c>
      <c r="D297" t="s">
        <v>420</v>
      </c>
      <c r="E297">
        <v>0.676</v>
      </c>
      <c r="F297">
        <v>10.0001</v>
      </c>
      <c r="G297" t="s">
        <v>421</v>
      </c>
      <c r="H297">
        <v>1.675</v>
      </c>
      <c r="I297">
        <v>70.1408</v>
      </c>
      <c r="K297" s="2">
        <v>0.609722222222222</v>
      </c>
      <c r="L297" s="3">
        <f t="shared" si="14"/>
        <v>285.6097222222222</v>
      </c>
      <c r="M297">
        <f t="shared" si="15"/>
        <v>513.7389547229262</v>
      </c>
      <c r="N297">
        <f t="shared" si="16"/>
        <v>108.71230068904217</v>
      </c>
    </row>
    <row r="298" spans="1:14" ht="12.75">
      <c r="A298" t="s">
        <v>428</v>
      </c>
      <c r="B298" s="1">
        <v>36810</v>
      </c>
      <c r="C298">
        <f>AVERAGE(C297,C299)</f>
        <v>0.6132060185185185</v>
      </c>
      <c r="D298" t="s">
        <v>420</v>
      </c>
      <c r="E298" t="s">
        <v>428</v>
      </c>
      <c r="F298" t="s">
        <v>428</v>
      </c>
      <c r="G298" t="s">
        <v>421</v>
      </c>
      <c r="H298" t="s">
        <v>428</v>
      </c>
      <c r="I298" t="s">
        <v>428</v>
      </c>
      <c r="K298" s="2">
        <v>0.611805555555555</v>
      </c>
      <c r="L298" s="3">
        <f t="shared" si="14"/>
        <v>285.6118055555556</v>
      </c>
      <c r="M298" t="s">
        <v>428</v>
      </c>
      <c r="N298" t="s">
        <v>428</v>
      </c>
    </row>
    <row r="299" spans="1:14" ht="12.75">
      <c r="A299" t="s">
        <v>247</v>
      </c>
      <c r="B299" s="1">
        <v>36810</v>
      </c>
      <c r="C299" s="2">
        <v>0.6152893518518519</v>
      </c>
      <c r="D299" t="s">
        <v>420</v>
      </c>
      <c r="E299">
        <v>0.676</v>
      </c>
      <c r="F299">
        <v>9.9468</v>
      </c>
      <c r="G299" t="s">
        <v>421</v>
      </c>
      <c r="H299">
        <v>1.673</v>
      </c>
      <c r="I299">
        <v>67.7411</v>
      </c>
      <c r="K299" s="2">
        <v>0.613888888888888</v>
      </c>
      <c r="L299" s="3">
        <f t="shared" si="14"/>
        <v>285.6138888888889</v>
      </c>
      <c r="M299">
        <f t="shared" si="15"/>
        <v>511.00075347626546</v>
      </c>
      <c r="N299">
        <f t="shared" si="16"/>
        <v>105.8248253421468</v>
      </c>
    </row>
    <row r="300" spans="1:14" ht="12.75">
      <c r="A300" t="s">
        <v>248</v>
      </c>
      <c r="B300" s="1">
        <v>36810</v>
      </c>
      <c r="C300" s="2">
        <v>0.6173726851851852</v>
      </c>
      <c r="D300" t="s">
        <v>420</v>
      </c>
      <c r="E300">
        <v>0.675</v>
      </c>
      <c r="F300">
        <v>11.199</v>
      </c>
      <c r="G300" t="s">
        <v>421</v>
      </c>
      <c r="H300">
        <v>1.673</v>
      </c>
      <c r="I300">
        <v>71.6816</v>
      </c>
      <c r="K300" s="2">
        <v>0.615972222222221</v>
      </c>
      <c r="L300" s="3">
        <f t="shared" si="14"/>
        <v>285.61597222222224</v>
      </c>
      <c r="M300">
        <f t="shared" si="15"/>
        <v>575.3305020891842</v>
      </c>
      <c r="N300">
        <f t="shared" si="16"/>
        <v>110.56629161061412</v>
      </c>
    </row>
    <row r="301" spans="1:14" ht="12.75">
      <c r="A301" t="s">
        <v>249</v>
      </c>
      <c r="B301" s="1">
        <v>36810</v>
      </c>
      <c r="C301" s="2">
        <v>0.6194675925925927</v>
      </c>
      <c r="D301" t="s">
        <v>420</v>
      </c>
      <c r="E301">
        <v>0.676</v>
      </c>
      <c r="F301">
        <v>9.9642</v>
      </c>
      <c r="G301" t="s">
        <v>421</v>
      </c>
      <c r="H301">
        <v>1.673</v>
      </c>
      <c r="I301">
        <v>69.6103</v>
      </c>
      <c r="K301" s="2">
        <v>0.618055555555554</v>
      </c>
      <c r="L301" s="3">
        <f t="shared" si="14"/>
        <v>285.61805555555554</v>
      </c>
      <c r="M301">
        <f t="shared" si="15"/>
        <v>511.894650318515</v>
      </c>
      <c r="N301">
        <f t="shared" si="16"/>
        <v>108.07396853438613</v>
      </c>
    </row>
    <row r="302" spans="1:14" ht="12.75">
      <c r="A302" t="s">
        <v>250</v>
      </c>
      <c r="B302" s="1">
        <v>36810</v>
      </c>
      <c r="C302" s="2">
        <v>0.6215509259259259</v>
      </c>
      <c r="D302" t="s">
        <v>420</v>
      </c>
      <c r="E302">
        <v>0.676</v>
      </c>
      <c r="F302">
        <v>10.6503</v>
      </c>
      <c r="G302" t="s">
        <v>421</v>
      </c>
      <c r="H302">
        <v>1.673</v>
      </c>
      <c r="I302">
        <v>71.2329</v>
      </c>
      <c r="K302" s="2">
        <v>0.620138888888888</v>
      </c>
      <c r="L302" s="3">
        <f t="shared" si="14"/>
        <v>285.6201388888889</v>
      </c>
      <c r="M302">
        <f t="shared" si="15"/>
        <v>547.1419275292828</v>
      </c>
      <c r="N302">
        <f t="shared" si="16"/>
        <v>110.0263865440842</v>
      </c>
    </row>
    <row r="303" spans="1:14" ht="12.75">
      <c r="A303" t="s">
        <v>251</v>
      </c>
      <c r="B303" s="1">
        <v>36810</v>
      </c>
      <c r="C303" s="2">
        <v>0.6236342592592593</v>
      </c>
      <c r="D303" t="s">
        <v>420</v>
      </c>
      <c r="E303">
        <v>0.678</v>
      </c>
      <c r="F303">
        <v>9.6753</v>
      </c>
      <c r="G303" t="s">
        <v>421</v>
      </c>
      <c r="H303">
        <v>1.675</v>
      </c>
      <c r="I303">
        <v>71.2107</v>
      </c>
      <c r="K303" s="2">
        <v>0.622222222222222</v>
      </c>
      <c r="L303" s="3">
        <f t="shared" si="14"/>
        <v>285.6222222222222</v>
      </c>
      <c r="M303">
        <f t="shared" si="15"/>
        <v>497.05288033426945</v>
      </c>
      <c r="N303">
        <f t="shared" si="16"/>
        <v>109.99967405806464</v>
      </c>
    </row>
    <row r="304" spans="1:14" ht="12.75">
      <c r="A304" t="s">
        <v>252</v>
      </c>
      <c r="B304" s="1">
        <v>36810</v>
      </c>
      <c r="C304" s="2">
        <v>0.6257175925925925</v>
      </c>
      <c r="D304" t="s">
        <v>420</v>
      </c>
      <c r="E304">
        <v>0.676</v>
      </c>
      <c r="F304">
        <v>10.9609</v>
      </c>
      <c r="G304" t="s">
        <v>421</v>
      </c>
      <c r="H304">
        <v>1.675</v>
      </c>
      <c r="I304">
        <v>71.5014</v>
      </c>
      <c r="K304" s="2">
        <v>0.624305555555555</v>
      </c>
      <c r="L304" s="3">
        <f t="shared" si="14"/>
        <v>285.62430555555557</v>
      </c>
      <c r="M304">
        <f t="shared" si="15"/>
        <v>563.0984998972532</v>
      </c>
      <c r="N304">
        <f t="shared" si="16"/>
        <v>110.34946323310422</v>
      </c>
    </row>
    <row r="305" spans="1:14" ht="12.75">
      <c r="A305" t="s">
        <v>253</v>
      </c>
      <c r="B305" s="1">
        <v>36810</v>
      </c>
      <c r="C305" s="2">
        <v>0.627800925925926</v>
      </c>
      <c r="D305" t="s">
        <v>420</v>
      </c>
      <c r="E305">
        <v>0.676</v>
      </c>
      <c r="F305">
        <v>9.7231</v>
      </c>
      <c r="G305" t="s">
        <v>421</v>
      </c>
      <c r="H305">
        <v>1.673</v>
      </c>
      <c r="I305">
        <v>66.7747</v>
      </c>
      <c r="K305" s="2">
        <v>0.626388888888888</v>
      </c>
      <c r="L305" s="3">
        <f t="shared" si="14"/>
        <v>285.62638888888887</v>
      </c>
      <c r="M305">
        <f t="shared" si="15"/>
        <v>499.5085279813686</v>
      </c>
      <c r="N305">
        <f t="shared" si="16"/>
        <v>104.66198991470182</v>
      </c>
    </row>
    <row r="306" spans="1:14" ht="12.75">
      <c r="A306" t="s">
        <v>254</v>
      </c>
      <c r="B306" s="1">
        <v>36810</v>
      </c>
      <c r="C306" s="2">
        <v>0.6299421296296296</v>
      </c>
      <c r="D306" t="s">
        <v>420</v>
      </c>
      <c r="E306">
        <v>0.676</v>
      </c>
      <c r="F306">
        <v>10.8118</v>
      </c>
      <c r="G306" t="s">
        <v>421</v>
      </c>
      <c r="H306">
        <v>1.675</v>
      </c>
      <c r="I306">
        <v>67.7708</v>
      </c>
      <c r="K306" s="2">
        <v>0.628472222222222</v>
      </c>
      <c r="L306" s="3">
        <f t="shared" si="14"/>
        <v>285.62847222222223</v>
      </c>
      <c r="M306">
        <f t="shared" si="15"/>
        <v>555.4387286800466</v>
      </c>
      <c r="N306">
        <f t="shared" si="16"/>
        <v>105.86056231668644</v>
      </c>
    </row>
    <row r="307" spans="1:14" ht="12.75">
      <c r="A307" t="s">
        <v>255</v>
      </c>
      <c r="B307" s="1">
        <v>36810</v>
      </c>
      <c r="C307" s="2">
        <v>0.6319675925925926</v>
      </c>
      <c r="D307" t="s">
        <v>420</v>
      </c>
      <c r="E307">
        <v>0.676</v>
      </c>
      <c r="F307">
        <v>9.857</v>
      </c>
      <c r="G307" t="s">
        <v>421</v>
      </c>
      <c r="H307">
        <v>1.675</v>
      </c>
      <c r="I307">
        <v>67.8856</v>
      </c>
      <c r="K307" s="2">
        <v>0.630555555555555</v>
      </c>
      <c r="L307" s="3">
        <f t="shared" si="14"/>
        <v>285.63055555555553</v>
      </c>
      <c r="M307">
        <f t="shared" si="15"/>
        <v>506.3874237961504</v>
      </c>
      <c r="N307">
        <f t="shared" si="16"/>
        <v>105.99869715430097</v>
      </c>
    </row>
    <row r="308" spans="1:14" ht="12.75">
      <c r="A308" t="s">
        <v>256</v>
      </c>
      <c r="B308" s="1">
        <v>36810</v>
      </c>
      <c r="C308" s="2">
        <v>0.6340625</v>
      </c>
      <c r="D308" t="s">
        <v>420</v>
      </c>
      <c r="E308">
        <v>0.676</v>
      </c>
      <c r="F308">
        <v>11.1023</v>
      </c>
      <c r="G308" t="s">
        <v>421</v>
      </c>
      <c r="H308">
        <v>1.673</v>
      </c>
      <c r="I308">
        <v>66.7437</v>
      </c>
      <c r="K308" s="2">
        <v>0.632638888888888</v>
      </c>
      <c r="L308" s="3">
        <f t="shared" si="14"/>
        <v>285.6326388888889</v>
      </c>
      <c r="M308">
        <f t="shared" si="15"/>
        <v>570.3626960750736</v>
      </c>
      <c r="N308">
        <f t="shared" si="16"/>
        <v>104.62468869548539</v>
      </c>
    </row>
    <row r="309" spans="1:14" ht="12.75">
      <c r="A309" t="s">
        <v>428</v>
      </c>
      <c r="B309" s="1">
        <v>36810</v>
      </c>
      <c r="C309">
        <f>AVERAGE(C308,C311)</f>
        <v>0.6371875</v>
      </c>
      <c r="D309" t="s">
        <v>420</v>
      </c>
      <c r="E309" t="s">
        <v>428</v>
      </c>
      <c r="F309" t="s">
        <v>428</v>
      </c>
      <c r="G309" t="s">
        <v>421</v>
      </c>
      <c r="H309" t="s">
        <v>428</v>
      </c>
      <c r="I309" t="s">
        <v>428</v>
      </c>
      <c r="K309" s="2">
        <v>0.634722222222222</v>
      </c>
      <c r="L309" s="3">
        <f t="shared" si="14"/>
        <v>285.6347222222222</v>
      </c>
      <c r="M309" t="s">
        <v>428</v>
      </c>
      <c r="N309" t="s">
        <v>428</v>
      </c>
    </row>
    <row r="310" spans="1:14" ht="12.75">
      <c r="A310" t="s">
        <v>428</v>
      </c>
      <c r="B310" s="1">
        <v>36810</v>
      </c>
      <c r="C310">
        <f>AVERAGE(C309,C311)</f>
        <v>0.6387499999999999</v>
      </c>
      <c r="D310" t="s">
        <v>420</v>
      </c>
      <c r="E310" t="s">
        <v>428</v>
      </c>
      <c r="F310" t="s">
        <v>428</v>
      </c>
      <c r="G310" t="s">
        <v>421</v>
      </c>
      <c r="H310" t="s">
        <v>428</v>
      </c>
      <c r="I310" t="s">
        <v>428</v>
      </c>
      <c r="K310" s="2">
        <v>0.636805555555555</v>
      </c>
      <c r="L310" s="3">
        <f t="shared" si="14"/>
        <v>285.63680555555555</v>
      </c>
      <c r="M310" t="s">
        <v>428</v>
      </c>
      <c r="N310" t="s">
        <v>428</v>
      </c>
    </row>
    <row r="311" spans="1:14" ht="12.75">
      <c r="A311" t="s">
        <v>257</v>
      </c>
      <c r="B311" s="1">
        <v>36810</v>
      </c>
      <c r="C311" s="2">
        <v>0.6403125</v>
      </c>
      <c r="D311" t="s">
        <v>420</v>
      </c>
      <c r="E311">
        <v>0.681</v>
      </c>
      <c r="F311">
        <v>9.9769</v>
      </c>
      <c r="G311" t="s">
        <v>421</v>
      </c>
      <c r="H311">
        <v>1.68</v>
      </c>
      <c r="I311">
        <v>63.457</v>
      </c>
      <c r="K311" s="2">
        <v>0.638888888888888</v>
      </c>
      <c r="L311" s="3">
        <f t="shared" si="14"/>
        <v>285.6388888888889</v>
      </c>
      <c r="M311">
        <f t="shared" si="15"/>
        <v>512.5470922665937</v>
      </c>
      <c r="N311">
        <f t="shared" si="16"/>
        <v>100.66991717294465</v>
      </c>
    </row>
    <row r="312" spans="1:14" ht="12.75">
      <c r="A312" t="s">
        <v>258</v>
      </c>
      <c r="B312" s="1">
        <v>36810</v>
      </c>
      <c r="C312" s="2">
        <v>0.6423958333333334</v>
      </c>
      <c r="D312" t="s">
        <v>420</v>
      </c>
      <c r="E312">
        <v>0.675</v>
      </c>
      <c r="F312">
        <v>10.6748</v>
      </c>
      <c r="G312" t="s">
        <v>421</v>
      </c>
      <c r="H312">
        <v>1.671</v>
      </c>
      <c r="I312">
        <v>67.46</v>
      </c>
      <c r="K312" s="2">
        <v>0.640972222222222</v>
      </c>
      <c r="L312" s="3">
        <f t="shared" si="14"/>
        <v>285.6409722222222</v>
      </c>
      <c r="M312">
        <f t="shared" si="15"/>
        <v>548.4005753818755</v>
      </c>
      <c r="N312">
        <f t="shared" si="16"/>
        <v>105.48658751241297</v>
      </c>
    </row>
    <row r="313" spans="1:14" ht="12.75">
      <c r="A313" t="s">
        <v>259</v>
      </c>
      <c r="B313" s="1">
        <v>36810</v>
      </c>
      <c r="C313" s="2">
        <v>0.6444791666666666</v>
      </c>
      <c r="D313" t="s">
        <v>420</v>
      </c>
      <c r="E313">
        <v>0.675</v>
      </c>
      <c r="F313">
        <v>10.0841</v>
      </c>
      <c r="G313" t="s">
        <v>421</v>
      </c>
      <c r="H313">
        <v>1.671</v>
      </c>
      <c r="I313">
        <v>67.5604</v>
      </c>
      <c r="K313" s="2">
        <v>0.643055555555555</v>
      </c>
      <c r="L313" s="3">
        <f t="shared" si="14"/>
        <v>285.6430555555556</v>
      </c>
      <c r="M313">
        <f t="shared" si="15"/>
        <v>518.0543187889581</v>
      </c>
      <c r="N313">
        <f t="shared" si="16"/>
        <v>105.60739533206888</v>
      </c>
    </row>
    <row r="314" spans="1:14" ht="12.75">
      <c r="A314" t="s">
        <v>260</v>
      </c>
      <c r="B314" s="1">
        <v>36810</v>
      </c>
      <c r="C314" s="2">
        <v>0.6465740740740741</v>
      </c>
      <c r="D314" t="s">
        <v>420</v>
      </c>
      <c r="E314">
        <v>0.676</v>
      </c>
      <c r="F314">
        <v>9.6186</v>
      </c>
      <c r="G314" t="s">
        <v>421</v>
      </c>
      <c r="H314">
        <v>1.675</v>
      </c>
      <c r="I314">
        <v>67.8747</v>
      </c>
      <c r="K314" s="2">
        <v>0.645138888888888</v>
      </c>
      <c r="L314" s="3">
        <f t="shared" si="14"/>
        <v>285.6451388888889</v>
      </c>
      <c r="M314">
        <f t="shared" si="15"/>
        <v>494.1400095896979</v>
      </c>
      <c r="N314">
        <f t="shared" si="16"/>
        <v>105.98558156431838</v>
      </c>
    </row>
    <row r="315" spans="1:14" ht="12.75">
      <c r="A315" t="s">
        <v>261</v>
      </c>
      <c r="B315" s="1">
        <v>36810</v>
      </c>
      <c r="C315" s="2">
        <v>0.6486574074074074</v>
      </c>
      <c r="D315" t="s">
        <v>420</v>
      </c>
      <c r="E315">
        <v>0.675</v>
      </c>
      <c r="F315">
        <v>9.9412</v>
      </c>
      <c r="G315" t="s">
        <v>421</v>
      </c>
      <c r="H315">
        <v>1.675</v>
      </c>
      <c r="I315">
        <v>66.1372</v>
      </c>
      <c r="K315" s="2">
        <v>0.647222222222221</v>
      </c>
      <c r="L315" s="3">
        <f t="shared" si="14"/>
        <v>285.64722222222224</v>
      </c>
      <c r="M315">
        <f t="shared" si="15"/>
        <v>510.71306253853004</v>
      </c>
      <c r="N315">
        <f t="shared" si="16"/>
        <v>103.89490839049225</v>
      </c>
    </row>
    <row r="316" spans="1:14" ht="12.75">
      <c r="A316" t="s">
        <v>262</v>
      </c>
      <c r="B316" s="1">
        <v>36810</v>
      </c>
      <c r="C316" s="2">
        <v>0.6507407407407407</v>
      </c>
      <c r="D316" t="s">
        <v>420</v>
      </c>
      <c r="E316">
        <v>0.675</v>
      </c>
      <c r="F316">
        <v>9.6665</v>
      </c>
      <c r="G316" t="s">
        <v>421</v>
      </c>
      <c r="H316">
        <v>1.673</v>
      </c>
      <c r="I316">
        <v>66.1893</v>
      </c>
      <c r="K316" s="2">
        <v>0.649305555555554</v>
      </c>
      <c r="L316" s="3">
        <f t="shared" si="14"/>
        <v>285.64930555555554</v>
      </c>
      <c r="M316">
        <f t="shared" si="15"/>
        <v>496.6007945749709</v>
      </c>
      <c r="N316">
        <f t="shared" si="16"/>
        <v>103.95759850407862</v>
      </c>
    </row>
    <row r="317" spans="1:14" ht="12.75">
      <c r="A317" t="s">
        <v>263</v>
      </c>
      <c r="B317" s="1">
        <v>36810</v>
      </c>
      <c r="C317" s="2">
        <v>0.6528240740740741</v>
      </c>
      <c r="D317" t="s">
        <v>420</v>
      </c>
      <c r="E317">
        <v>0.675</v>
      </c>
      <c r="F317">
        <v>9.1799</v>
      </c>
      <c r="G317" t="s">
        <v>421</v>
      </c>
      <c r="H317">
        <v>1.673</v>
      </c>
      <c r="I317">
        <v>69.8233</v>
      </c>
      <c r="K317" s="2">
        <v>0.651388888888888</v>
      </c>
      <c r="L317" s="3">
        <f t="shared" si="14"/>
        <v>285.6513888888889</v>
      </c>
      <c r="M317">
        <f t="shared" si="15"/>
        <v>471.6025070210288</v>
      </c>
      <c r="N317">
        <f t="shared" si="16"/>
        <v>108.33026400835737</v>
      </c>
    </row>
    <row r="318" spans="1:14" ht="12.75">
      <c r="A318" t="s">
        <v>264</v>
      </c>
      <c r="B318" s="1">
        <v>36810</v>
      </c>
      <c r="C318" s="2">
        <v>0.6549074074074074</v>
      </c>
      <c r="D318" t="s">
        <v>420</v>
      </c>
      <c r="E318">
        <v>0.675</v>
      </c>
      <c r="F318">
        <v>10.3736</v>
      </c>
      <c r="G318" t="s">
        <v>421</v>
      </c>
      <c r="H318">
        <v>1.675</v>
      </c>
      <c r="I318">
        <v>66.4652</v>
      </c>
      <c r="K318" s="2">
        <v>0.653472222222222</v>
      </c>
      <c r="L318" s="3">
        <f t="shared" si="14"/>
        <v>285.6534722222222</v>
      </c>
      <c r="M318">
        <f t="shared" si="15"/>
        <v>532.9269128022468</v>
      </c>
      <c r="N318">
        <f t="shared" si="16"/>
        <v>104.28957935510513</v>
      </c>
    </row>
    <row r="319" spans="1:14" ht="12.75">
      <c r="A319" t="s">
        <v>265</v>
      </c>
      <c r="B319" s="1">
        <v>36810</v>
      </c>
      <c r="C319" s="2">
        <v>0.6569907407407407</v>
      </c>
      <c r="D319" t="s">
        <v>420</v>
      </c>
      <c r="E319">
        <v>0.676</v>
      </c>
      <c r="F319">
        <v>9.7884</v>
      </c>
      <c r="G319" t="s">
        <v>421</v>
      </c>
      <c r="H319">
        <v>1.673</v>
      </c>
      <c r="I319">
        <v>68.0581</v>
      </c>
      <c r="K319" s="2">
        <v>0.655555555555555</v>
      </c>
      <c r="L319" s="3">
        <f t="shared" si="14"/>
        <v>285.65555555555557</v>
      </c>
      <c r="M319">
        <f t="shared" si="15"/>
        <v>502.863209808891</v>
      </c>
      <c r="N319">
        <f t="shared" si="16"/>
        <v>106.20626039026357</v>
      </c>
    </row>
    <row r="320" spans="1:14" ht="12.75">
      <c r="A320" t="s">
        <v>428</v>
      </c>
      <c r="B320" s="1">
        <v>36810</v>
      </c>
      <c r="C320">
        <f>AVERAGE(C319,C321)</f>
        <v>0.659079861111111</v>
      </c>
      <c r="D320" t="s">
        <v>420</v>
      </c>
      <c r="E320" t="s">
        <v>428</v>
      </c>
      <c r="F320" t="s">
        <v>428</v>
      </c>
      <c r="G320" t="s">
        <v>421</v>
      </c>
      <c r="H320" t="s">
        <v>428</v>
      </c>
      <c r="I320" t="s">
        <v>428</v>
      </c>
      <c r="K320" s="2">
        <v>0.657638888888888</v>
      </c>
      <c r="L320" s="3">
        <f t="shared" si="14"/>
        <v>285.65763888888887</v>
      </c>
      <c r="M320" t="s">
        <v>428</v>
      </c>
      <c r="N320" t="s">
        <v>428</v>
      </c>
    </row>
    <row r="321" spans="1:14" ht="12.75">
      <c r="A321" t="s">
        <v>266</v>
      </c>
      <c r="B321" s="1">
        <v>36810</v>
      </c>
      <c r="C321" s="2">
        <v>0.6611689814814815</v>
      </c>
      <c r="D321" t="s">
        <v>420</v>
      </c>
      <c r="E321">
        <v>0.675</v>
      </c>
      <c r="F321">
        <v>9.5321</v>
      </c>
      <c r="G321" t="s">
        <v>421</v>
      </c>
      <c r="H321">
        <v>1.673</v>
      </c>
      <c r="I321">
        <v>65.9992</v>
      </c>
      <c r="K321" s="2">
        <v>0.659722222222221</v>
      </c>
      <c r="L321" s="3">
        <f t="shared" si="14"/>
        <v>285.65972222222223</v>
      </c>
      <c r="M321">
        <f t="shared" si="15"/>
        <v>489.6962120693198</v>
      </c>
      <c r="N321">
        <f t="shared" si="16"/>
        <v>103.72885780172217</v>
      </c>
    </row>
    <row r="322" spans="1:14" ht="12.75">
      <c r="A322" t="s">
        <v>428</v>
      </c>
      <c r="B322" s="1">
        <v>36810</v>
      </c>
      <c r="C322">
        <f>AVERAGE(C321,C323)</f>
        <v>0.6632523148148148</v>
      </c>
      <c r="D322" t="s">
        <v>420</v>
      </c>
      <c r="E322" t="s">
        <v>428</v>
      </c>
      <c r="F322" t="s">
        <v>428</v>
      </c>
      <c r="G322" t="s">
        <v>421</v>
      </c>
      <c r="H322" t="s">
        <v>428</v>
      </c>
      <c r="I322" t="s">
        <v>428</v>
      </c>
      <c r="K322" s="2">
        <v>0.661805555555555</v>
      </c>
      <c r="L322" s="3">
        <f t="shared" si="14"/>
        <v>285.66180555555553</v>
      </c>
      <c r="M322" t="s">
        <v>428</v>
      </c>
      <c r="N322" t="s">
        <v>428</v>
      </c>
    </row>
    <row r="323" spans="1:14" ht="12.75">
      <c r="A323" t="s">
        <v>267</v>
      </c>
      <c r="B323" s="1">
        <v>36810</v>
      </c>
      <c r="C323" s="2">
        <v>0.6653356481481482</v>
      </c>
      <c r="D323" t="s">
        <v>420</v>
      </c>
      <c r="E323">
        <v>0.676</v>
      </c>
      <c r="F323">
        <v>9.7146</v>
      </c>
      <c r="G323" t="s">
        <v>421</v>
      </c>
      <c r="H323">
        <v>1.675</v>
      </c>
      <c r="I323">
        <v>66.6164</v>
      </c>
      <c r="K323" s="2">
        <v>0.663888888888888</v>
      </c>
      <c r="L323" s="3">
        <f t="shared" si="14"/>
        <v>285.6638888888889</v>
      </c>
      <c r="M323">
        <f t="shared" si="15"/>
        <v>499.07185423659155</v>
      </c>
      <c r="N323">
        <f t="shared" si="16"/>
        <v>104.47151304367068</v>
      </c>
    </row>
    <row r="324" spans="1:14" ht="12.75">
      <c r="A324" t="s">
        <v>268</v>
      </c>
      <c r="B324" s="1">
        <v>36810</v>
      </c>
      <c r="C324" s="2">
        <v>0.6674189814814815</v>
      </c>
      <c r="D324" t="s">
        <v>420</v>
      </c>
      <c r="E324">
        <v>0.676</v>
      </c>
      <c r="F324">
        <v>10.0468</v>
      </c>
      <c r="G324" t="s">
        <v>421</v>
      </c>
      <c r="H324">
        <v>1.673</v>
      </c>
      <c r="I324">
        <v>68.3951</v>
      </c>
      <c r="K324" s="2">
        <v>0.665972222222221</v>
      </c>
      <c r="L324" s="3">
        <f t="shared" si="14"/>
        <v>285.6659722222222</v>
      </c>
      <c r="M324">
        <f t="shared" si="15"/>
        <v>516.138091650113</v>
      </c>
      <c r="N324">
        <f t="shared" si="16"/>
        <v>106.61176074110065</v>
      </c>
    </row>
    <row r="325" spans="1:14" ht="12.75">
      <c r="A325" t="s">
        <v>428</v>
      </c>
      <c r="B325" s="1">
        <v>36810</v>
      </c>
      <c r="C325">
        <f>AVERAGE(C324,C326)</f>
        <v>0.6695023148148149</v>
      </c>
      <c r="D325" t="s">
        <v>420</v>
      </c>
      <c r="E325" t="s">
        <v>428</v>
      </c>
      <c r="F325" t="s">
        <v>428</v>
      </c>
      <c r="G325" t="s">
        <v>421</v>
      </c>
      <c r="H325" t="s">
        <v>428</v>
      </c>
      <c r="I325" t="s">
        <v>428</v>
      </c>
      <c r="K325" s="2">
        <v>0.668055555555555</v>
      </c>
      <c r="L325" s="3">
        <f t="shared" si="14"/>
        <v>285.66805555555555</v>
      </c>
      <c r="M325" t="s">
        <v>428</v>
      </c>
      <c r="N325" t="s">
        <v>428</v>
      </c>
    </row>
    <row r="326" spans="1:14" ht="12.75">
      <c r="A326" t="s">
        <v>269</v>
      </c>
      <c r="B326" s="1">
        <v>36810</v>
      </c>
      <c r="C326" s="2">
        <v>0.6715856481481483</v>
      </c>
      <c r="D326" t="s">
        <v>420</v>
      </c>
      <c r="E326">
        <v>0.676</v>
      </c>
      <c r="F326">
        <v>10.1131</v>
      </c>
      <c r="G326" t="s">
        <v>421</v>
      </c>
      <c r="H326">
        <v>1.675</v>
      </c>
      <c r="I326">
        <v>67.7043</v>
      </c>
      <c r="K326" s="2">
        <v>0.670138888888888</v>
      </c>
      <c r="L326" s="3">
        <f aca="true" t="shared" si="17" ref="L326:L389">B326-DATE(1999,12,31)+K326</f>
        <v>285.6701388888889</v>
      </c>
      <c r="M326">
        <f t="shared" si="15"/>
        <v>519.5441468593739</v>
      </c>
      <c r="N326">
        <f t="shared" si="16"/>
        <v>105.78054518514145</v>
      </c>
    </row>
    <row r="327" spans="1:14" ht="12.75">
      <c r="A327" t="s">
        <v>270</v>
      </c>
      <c r="B327" s="1">
        <v>36810</v>
      </c>
      <c r="C327" s="2">
        <v>0.6737268518518519</v>
      </c>
      <c r="D327" t="s">
        <v>420</v>
      </c>
      <c r="E327">
        <v>0.678</v>
      </c>
      <c r="F327">
        <v>10.5118</v>
      </c>
      <c r="G327" t="s">
        <v>421</v>
      </c>
      <c r="H327">
        <v>1.675</v>
      </c>
      <c r="I327">
        <v>65.4523</v>
      </c>
      <c r="K327" s="2">
        <v>0.672222222222221</v>
      </c>
      <c r="L327" s="3">
        <f t="shared" si="17"/>
        <v>285.6722222222222</v>
      </c>
      <c r="M327">
        <f t="shared" si="15"/>
        <v>540.026714158504</v>
      </c>
      <c r="N327">
        <f t="shared" si="16"/>
        <v>103.07079209883554</v>
      </c>
    </row>
    <row r="328" spans="1:14" ht="12.75">
      <c r="A328" t="s">
        <v>271</v>
      </c>
      <c r="B328" s="1">
        <v>36810</v>
      </c>
      <c r="C328" s="2">
        <v>0.6757523148148148</v>
      </c>
      <c r="D328" t="s">
        <v>420</v>
      </c>
      <c r="E328">
        <v>0.678</v>
      </c>
      <c r="F328">
        <v>9.8294</v>
      </c>
      <c r="G328" t="s">
        <v>421</v>
      </c>
      <c r="H328">
        <v>1.676</v>
      </c>
      <c r="I328">
        <v>65.4069</v>
      </c>
      <c r="K328" s="2">
        <v>0.674305555555555</v>
      </c>
      <c r="L328" s="3">
        <f t="shared" si="17"/>
        <v>285.6743055555556</v>
      </c>
      <c r="M328">
        <f t="shared" si="15"/>
        <v>504.9695184601685</v>
      </c>
      <c r="N328">
        <f t="shared" si="16"/>
        <v>103.01616386166043</v>
      </c>
    </row>
    <row r="329" spans="1:14" ht="12.75">
      <c r="A329" t="s">
        <v>272</v>
      </c>
      <c r="B329" s="1">
        <v>36810</v>
      </c>
      <c r="C329" s="2">
        <v>0.6778472222222223</v>
      </c>
      <c r="D329" t="s">
        <v>420</v>
      </c>
      <c r="E329">
        <v>0.676</v>
      </c>
      <c r="F329">
        <v>9.5508</v>
      </c>
      <c r="G329" t="s">
        <v>421</v>
      </c>
      <c r="H329">
        <v>1.675</v>
      </c>
      <c r="I329">
        <v>67.2098</v>
      </c>
      <c r="K329" s="2">
        <v>0.676388888888888</v>
      </c>
      <c r="L329" s="3">
        <f t="shared" si="17"/>
        <v>285.6763888888889</v>
      </c>
      <c r="M329">
        <f t="shared" si="15"/>
        <v>490.65689430782936</v>
      </c>
      <c r="N329">
        <f t="shared" si="16"/>
        <v>105.18553057538199</v>
      </c>
    </row>
    <row r="330" spans="1:14" ht="12.75">
      <c r="A330" t="s">
        <v>273</v>
      </c>
      <c r="B330" s="1">
        <v>36810</v>
      </c>
      <c r="C330" s="2">
        <v>0.6799305555555556</v>
      </c>
      <c r="D330" t="s">
        <v>420</v>
      </c>
      <c r="E330">
        <v>0.676</v>
      </c>
      <c r="F330">
        <v>10.8026</v>
      </c>
      <c r="G330" t="s">
        <v>421</v>
      </c>
      <c r="H330">
        <v>1.675</v>
      </c>
      <c r="I330">
        <v>67.5428</v>
      </c>
      <c r="K330" s="2">
        <v>0.678472222222221</v>
      </c>
      <c r="L330" s="3">
        <f t="shared" si="17"/>
        <v>285.67847222222224</v>
      </c>
      <c r="M330">
        <f t="shared" si="15"/>
        <v>554.9660935680527</v>
      </c>
      <c r="N330">
        <f t="shared" si="16"/>
        <v>105.58621786567502</v>
      </c>
    </row>
    <row r="331" spans="1:14" ht="12.75">
      <c r="A331" t="s">
        <v>274</v>
      </c>
      <c r="B331" s="1">
        <v>36810</v>
      </c>
      <c r="C331" s="2">
        <v>0.6820138888888888</v>
      </c>
      <c r="D331" t="s">
        <v>420</v>
      </c>
      <c r="E331">
        <v>0.676</v>
      </c>
      <c r="F331">
        <v>10.1447</v>
      </c>
      <c r="G331" t="s">
        <v>421</v>
      </c>
      <c r="H331">
        <v>1.675</v>
      </c>
      <c r="I331">
        <v>64.7234</v>
      </c>
      <c r="K331" s="2">
        <v>0.680555555555554</v>
      </c>
      <c r="L331" s="3">
        <f t="shared" si="17"/>
        <v>285.68055555555554</v>
      </c>
      <c r="M331">
        <f t="shared" si="15"/>
        <v>521.1675457223098</v>
      </c>
      <c r="N331">
        <f t="shared" si="16"/>
        <v>102.19373214119415</v>
      </c>
    </row>
    <row r="332" spans="1:14" ht="12.75">
      <c r="A332" t="s">
        <v>275</v>
      </c>
      <c r="B332" s="1">
        <v>36810</v>
      </c>
      <c r="C332" s="2">
        <v>0.6840972222222222</v>
      </c>
      <c r="D332" t="s">
        <v>420</v>
      </c>
      <c r="E332">
        <v>0.676</v>
      </c>
      <c r="F332">
        <v>10.5243</v>
      </c>
      <c r="G332" t="s">
        <v>421</v>
      </c>
      <c r="H332">
        <v>1.675</v>
      </c>
      <c r="I332">
        <v>68.2379</v>
      </c>
      <c r="K332" s="2">
        <v>0.682638888888888</v>
      </c>
      <c r="L332" s="3">
        <f t="shared" si="17"/>
        <v>285.6826388888889</v>
      </c>
      <c r="M332">
        <f t="shared" si="15"/>
        <v>540.668881430235</v>
      </c>
      <c r="N332">
        <f t="shared" si="16"/>
        <v>106.42260746171908</v>
      </c>
    </row>
    <row r="333" spans="1:14" ht="12.75">
      <c r="A333" t="s">
        <v>276</v>
      </c>
      <c r="B333" s="1">
        <v>36810</v>
      </c>
      <c r="C333" s="2">
        <v>0.6861805555555556</v>
      </c>
      <c r="D333" t="s">
        <v>420</v>
      </c>
      <c r="E333">
        <v>0.676</v>
      </c>
      <c r="F333">
        <v>9.675</v>
      </c>
      <c r="G333" t="s">
        <v>421</v>
      </c>
      <c r="H333">
        <v>1.673</v>
      </c>
      <c r="I333">
        <v>67.2173</v>
      </c>
      <c r="K333" s="2">
        <v>0.684722222222221</v>
      </c>
      <c r="L333" s="3">
        <f t="shared" si="17"/>
        <v>285.6847222222222</v>
      </c>
      <c r="M333">
        <f t="shared" si="15"/>
        <v>497.0374683197479</v>
      </c>
      <c r="N333">
        <f t="shared" si="16"/>
        <v>105.19455506390213</v>
      </c>
    </row>
    <row r="334" spans="1:14" ht="12.75">
      <c r="A334" t="s">
        <v>277</v>
      </c>
      <c r="B334" s="1">
        <v>36810</v>
      </c>
      <c r="C334" s="2">
        <v>0.6882638888888889</v>
      </c>
      <c r="D334" t="s">
        <v>420</v>
      </c>
      <c r="E334">
        <v>0.678</v>
      </c>
      <c r="F334">
        <v>10.5513</v>
      </c>
      <c r="G334" t="s">
        <v>421</v>
      </c>
      <c r="H334">
        <v>1.675</v>
      </c>
      <c r="I334">
        <v>65.6035</v>
      </c>
      <c r="K334" s="2">
        <v>0.686805555555555</v>
      </c>
      <c r="L334" s="3">
        <f t="shared" si="17"/>
        <v>285.68680555555557</v>
      </c>
      <c r="M334">
        <f t="shared" si="15"/>
        <v>542.0559627371738</v>
      </c>
      <c r="N334">
        <f t="shared" si="16"/>
        <v>103.25272578740098</v>
      </c>
    </row>
    <row r="335" spans="1:14" ht="12.75">
      <c r="A335" t="s">
        <v>278</v>
      </c>
      <c r="B335" s="1">
        <v>36810</v>
      </c>
      <c r="C335" s="2">
        <v>0.6903472222222223</v>
      </c>
      <c r="D335" t="s">
        <v>420</v>
      </c>
      <c r="E335">
        <v>0.676</v>
      </c>
      <c r="F335">
        <v>9.4497</v>
      </c>
      <c r="G335" t="s">
        <v>421</v>
      </c>
      <c r="H335">
        <v>1.675</v>
      </c>
      <c r="I335">
        <v>67.7027</v>
      </c>
      <c r="K335" s="2">
        <v>0.688888888888888</v>
      </c>
      <c r="L335" s="3">
        <f t="shared" si="17"/>
        <v>285.68888888888887</v>
      </c>
      <c r="M335">
        <f t="shared" si="15"/>
        <v>485.4630454140695</v>
      </c>
      <c r="N335">
        <f t="shared" si="16"/>
        <v>105.7786199609238</v>
      </c>
    </row>
    <row r="336" spans="1:14" ht="12.75">
      <c r="A336" t="s">
        <v>279</v>
      </c>
      <c r="B336" s="1">
        <v>36810</v>
      </c>
      <c r="C336" s="2">
        <v>0.6924421296296296</v>
      </c>
      <c r="D336" t="s">
        <v>420</v>
      </c>
      <c r="E336">
        <v>0.675</v>
      </c>
      <c r="F336">
        <v>11.6393</v>
      </c>
      <c r="G336" t="s">
        <v>421</v>
      </c>
      <c r="H336">
        <v>1.673</v>
      </c>
      <c r="I336">
        <v>65.0526</v>
      </c>
      <c r="K336" s="2">
        <v>0.690972222222221</v>
      </c>
      <c r="L336" s="3">
        <f t="shared" si="17"/>
        <v>285.69097222222223</v>
      </c>
      <c r="M336">
        <f t="shared" si="15"/>
        <v>597.9502020686349</v>
      </c>
      <c r="N336">
        <f t="shared" si="16"/>
        <v>102.5898470239703</v>
      </c>
    </row>
    <row r="337" spans="1:14" ht="12.75">
      <c r="A337" t="s">
        <v>280</v>
      </c>
      <c r="B337" s="1">
        <v>36810</v>
      </c>
      <c r="C337" s="2">
        <v>0.694525462962963</v>
      </c>
      <c r="D337" t="s">
        <v>420</v>
      </c>
      <c r="E337">
        <v>0.676</v>
      </c>
      <c r="F337">
        <v>9.3134</v>
      </c>
      <c r="G337" t="s">
        <v>421</v>
      </c>
      <c r="H337">
        <v>1.675</v>
      </c>
      <c r="I337">
        <v>65.2429</v>
      </c>
      <c r="K337" s="2">
        <v>0.693055555555555</v>
      </c>
      <c r="L337" s="3">
        <f t="shared" si="17"/>
        <v>285.69305555555553</v>
      </c>
      <c r="M337">
        <f aca="true" t="shared" si="18" ref="M337:M364">500*F337/AVERAGE($Q$367,$Q$207)</f>
        <v>478.4608534831153</v>
      </c>
      <c r="N337">
        <f aca="true" t="shared" si="19" ref="N337:N364">(277-103)/(-62+(AVERAGE($P$207,$P$367)))*I337+277-((277-103)/(-62+(AVERAGE($P$207,$P$367)))*210)</f>
        <v>102.81882837935396</v>
      </c>
    </row>
    <row r="338" spans="1:14" ht="12.75">
      <c r="A338" t="s">
        <v>281</v>
      </c>
      <c r="B338" s="1">
        <v>36810</v>
      </c>
      <c r="C338" s="2">
        <v>0.6966087962962964</v>
      </c>
      <c r="D338" t="s">
        <v>420</v>
      </c>
      <c r="E338">
        <v>0.676</v>
      </c>
      <c r="F338">
        <v>10.1724</v>
      </c>
      <c r="G338" t="s">
        <v>421</v>
      </c>
      <c r="H338">
        <v>1.675</v>
      </c>
      <c r="I338">
        <v>66.3296</v>
      </c>
      <c r="K338" s="2">
        <v>0.695138888888888</v>
      </c>
      <c r="L338" s="3">
        <f t="shared" si="17"/>
        <v>285.6951388888889</v>
      </c>
      <c r="M338">
        <f t="shared" si="18"/>
        <v>522.5905883964655</v>
      </c>
      <c r="N338">
        <f t="shared" si="19"/>
        <v>104.12641660266152</v>
      </c>
    </row>
    <row r="339" spans="1:14" ht="12.75">
      <c r="A339" t="s">
        <v>282</v>
      </c>
      <c r="B339" s="1">
        <v>36810</v>
      </c>
      <c r="C339" s="2">
        <v>0.6986921296296296</v>
      </c>
      <c r="D339" t="s">
        <v>420</v>
      </c>
      <c r="E339">
        <v>0.678</v>
      </c>
      <c r="F339">
        <v>9.4304</v>
      </c>
      <c r="G339" t="s">
        <v>421</v>
      </c>
      <c r="H339">
        <v>1.675</v>
      </c>
      <c r="I339">
        <v>66.512</v>
      </c>
      <c r="K339" s="2">
        <v>0.697222222222221</v>
      </c>
      <c r="L339" s="3">
        <f t="shared" si="17"/>
        <v>285.6972222222222</v>
      </c>
      <c r="M339">
        <f t="shared" si="18"/>
        <v>484.47153914651693</v>
      </c>
      <c r="N339">
        <f t="shared" si="19"/>
        <v>104.34589216347067</v>
      </c>
    </row>
    <row r="340" spans="1:14" ht="12.75">
      <c r="A340" t="s">
        <v>283</v>
      </c>
      <c r="B340" s="1">
        <v>36810</v>
      </c>
      <c r="C340" s="2">
        <v>0.7007754629629629</v>
      </c>
      <c r="D340" t="s">
        <v>420</v>
      </c>
      <c r="E340">
        <v>0.675</v>
      </c>
      <c r="F340">
        <v>10.7023</v>
      </c>
      <c r="G340" t="s">
        <v>421</v>
      </c>
      <c r="H340">
        <v>1.673</v>
      </c>
      <c r="I340">
        <v>68.3967</v>
      </c>
      <c r="K340" s="2">
        <v>0.699305555555555</v>
      </c>
      <c r="L340" s="3">
        <f t="shared" si="17"/>
        <v>285.69930555555555</v>
      </c>
      <c r="M340">
        <f t="shared" si="18"/>
        <v>549.8133433796835</v>
      </c>
      <c r="N340">
        <f t="shared" si="19"/>
        <v>106.61368596531824</v>
      </c>
    </row>
    <row r="341" spans="1:14" ht="12.75">
      <c r="A341" t="s">
        <v>284</v>
      </c>
      <c r="B341" s="1">
        <v>36810</v>
      </c>
      <c r="C341" s="2">
        <v>0.7028587962962963</v>
      </c>
      <c r="D341" t="s">
        <v>420</v>
      </c>
      <c r="E341">
        <v>0.676</v>
      </c>
      <c r="F341">
        <v>9.8601</v>
      </c>
      <c r="G341" t="s">
        <v>421</v>
      </c>
      <c r="H341">
        <v>1.673</v>
      </c>
      <c r="I341">
        <v>66.6193</v>
      </c>
      <c r="K341" s="2">
        <v>0.701388888888888</v>
      </c>
      <c r="L341" s="3">
        <f t="shared" si="17"/>
        <v>285.7013888888889</v>
      </c>
      <c r="M341">
        <f t="shared" si="18"/>
        <v>506.5466812795396</v>
      </c>
      <c r="N341">
        <f t="shared" si="19"/>
        <v>104.47500251256506</v>
      </c>
    </row>
    <row r="342" spans="1:14" ht="12.75">
      <c r="A342" t="s">
        <v>285</v>
      </c>
      <c r="B342" s="1">
        <v>36810</v>
      </c>
      <c r="C342" s="2">
        <v>0.7049421296296297</v>
      </c>
      <c r="D342" t="s">
        <v>420</v>
      </c>
      <c r="E342">
        <v>0.676</v>
      </c>
      <c r="F342">
        <v>9.8942</v>
      </c>
      <c r="G342" t="s">
        <v>421</v>
      </c>
      <c r="H342">
        <v>1.675</v>
      </c>
      <c r="I342">
        <v>64.6919</v>
      </c>
      <c r="K342" s="2">
        <v>0.703472222222221</v>
      </c>
      <c r="L342" s="3">
        <f t="shared" si="17"/>
        <v>285.7034722222222</v>
      </c>
      <c r="M342">
        <f t="shared" si="18"/>
        <v>508.29851359682164</v>
      </c>
      <c r="N342">
        <f t="shared" si="19"/>
        <v>102.15582928940964</v>
      </c>
    </row>
    <row r="343" spans="1:14" ht="12.75">
      <c r="A343" t="s">
        <v>286</v>
      </c>
      <c r="B343" s="1">
        <v>36810</v>
      </c>
      <c r="C343" s="2">
        <v>0.707037037037037</v>
      </c>
      <c r="D343" t="s">
        <v>420</v>
      </c>
      <c r="E343">
        <v>0.676</v>
      </c>
      <c r="F343">
        <v>9.6633</v>
      </c>
      <c r="G343" t="s">
        <v>421</v>
      </c>
      <c r="H343">
        <v>1.673</v>
      </c>
      <c r="I343">
        <v>67.0984</v>
      </c>
      <c r="K343" s="2">
        <v>0.705555555555555</v>
      </c>
      <c r="L343" s="3">
        <f t="shared" si="17"/>
        <v>285.7055555555556</v>
      </c>
      <c r="M343">
        <f t="shared" si="18"/>
        <v>496.4363997534077</v>
      </c>
      <c r="N343">
        <f t="shared" si="19"/>
        <v>105.05148683922991</v>
      </c>
    </row>
    <row r="344" spans="1:14" ht="12.75">
      <c r="A344" t="s">
        <v>287</v>
      </c>
      <c r="B344" s="1">
        <v>36810</v>
      </c>
      <c r="C344" s="2">
        <v>0.7091203703703703</v>
      </c>
      <c r="D344" t="s">
        <v>420</v>
      </c>
      <c r="E344">
        <v>0.675</v>
      </c>
      <c r="F344">
        <v>11.3072</v>
      </c>
      <c r="G344" t="s">
        <v>421</v>
      </c>
      <c r="H344">
        <v>1.671</v>
      </c>
      <c r="I344">
        <v>65.3758</v>
      </c>
      <c r="K344" s="2">
        <v>0.707638888888888</v>
      </c>
      <c r="L344" s="3">
        <f t="shared" si="17"/>
        <v>285.7076388888889</v>
      </c>
      <c r="M344">
        <f t="shared" si="18"/>
        <v>580.8891019932872</v>
      </c>
      <c r="N344">
        <f t="shared" si="19"/>
        <v>102.97874231593036</v>
      </c>
    </row>
    <row r="345" spans="1:14" ht="12.75">
      <c r="A345" t="s">
        <v>288</v>
      </c>
      <c r="B345" s="1">
        <v>36810</v>
      </c>
      <c r="C345" s="2">
        <v>0.7112037037037037</v>
      </c>
      <c r="D345" t="s">
        <v>420</v>
      </c>
      <c r="E345">
        <v>0.675</v>
      </c>
      <c r="F345">
        <v>9.5633</v>
      </c>
      <c r="G345" t="s">
        <v>421</v>
      </c>
      <c r="H345">
        <v>1.668</v>
      </c>
      <c r="I345">
        <v>64.5876</v>
      </c>
      <c r="K345" s="2">
        <v>0.709722222222221</v>
      </c>
      <c r="L345" s="3">
        <f t="shared" si="17"/>
        <v>285.70972222222224</v>
      </c>
      <c r="M345">
        <f t="shared" si="18"/>
        <v>491.2990615795602</v>
      </c>
      <c r="N345">
        <f t="shared" si="19"/>
        <v>102.03032873572326</v>
      </c>
    </row>
    <row r="346" spans="1:14" ht="12.75">
      <c r="A346" t="s">
        <v>289</v>
      </c>
      <c r="B346" s="1">
        <v>36810</v>
      </c>
      <c r="C346" s="2">
        <v>0.7132870370370371</v>
      </c>
      <c r="D346" t="s">
        <v>420</v>
      </c>
      <c r="E346">
        <v>0.675</v>
      </c>
      <c r="F346">
        <v>9.1529</v>
      </c>
      <c r="G346" t="s">
        <v>421</v>
      </c>
      <c r="H346">
        <v>1.668</v>
      </c>
      <c r="I346">
        <v>62.0758</v>
      </c>
      <c r="K346" s="2">
        <v>0.711805555555554</v>
      </c>
      <c r="L346" s="3">
        <f t="shared" si="17"/>
        <v>285.71180555555554</v>
      </c>
      <c r="M346">
        <f t="shared" si="18"/>
        <v>470.2154257140901</v>
      </c>
      <c r="N346">
        <f t="shared" si="19"/>
        <v>99.00796736708068</v>
      </c>
    </row>
    <row r="347" spans="1:14" ht="12.75">
      <c r="A347" t="s">
        <v>290</v>
      </c>
      <c r="B347" s="1">
        <v>36810</v>
      </c>
      <c r="C347" s="2">
        <v>0.7153703703703704</v>
      </c>
      <c r="D347" t="s">
        <v>420</v>
      </c>
      <c r="E347">
        <v>0.673</v>
      </c>
      <c r="F347">
        <v>9.1186</v>
      </c>
      <c r="G347" t="s">
        <v>421</v>
      </c>
      <c r="H347">
        <v>1.668</v>
      </c>
      <c r="I347">
        <v>67.4509</v>
      </c>
      <c r="K347" s="2">
        <v>0.713888888888888</v>
      </c>
      <c r="L347" s="3">
        <f t="shared" si="17"/>
        <v>285.7138888888889</v>
      </c>
      <c r="M347">
        <f t="shared" si="18"/>
        <v>468.45331872046035</v>
      </c>
      <c r="N347">
        <f t="shared" si="19"/>
        <v>105.47563779967524</v>
      </c>
    </row>
    <row r="348" spans="1:14" ht="12.75">
      <c r="A348" t="s">
        <v>291</v>
      </c>
      <c r="B348" s="1">
        <v>36810</v>
      </c>
      <c r="C348" s="2">
        <v>0.7174537037037036</v>
      </c>
      <c r="D348" t="s">
        <v>420</v>
      </c>
      <c r="E348">
        <v>0.675</v>
      </c>
      <c r="F348">
        <v>10.3838</v>
      </c>
      <c r="G348" t="s">
        <v>421</v>
      </c>
      <c r="H348">
        <v>1.67</v>
      </c>
      <c r="I348">
        <v>65.9079</v>
      </c>
      <c r="K348" s="2">
        <v>0.715972222222221</v>
      </c>
      <c r="L348" s="3">
        <f t="shared" si="17"/>
        <v>285.7159722222222</v>
      </c>
      <c r="M348">
        <f t="shared" si="18"/>
        <v>533.4509212959792</v>
      </c>
      <c r="N348">
        <f t="shared" si="19"/>
        <v>103.61899969480399</v>
      </c>
    </row>
    <row r="349" spans="1:14" ht="12.75">
      <c r="A349" t="s">
        <v>292</v>
      </c>
      <c r="B349" s="1">
        <v>36810</v>
      </c>
      <c r="C349" s="2">
        <v>0.7195486111111111</v>
      </c>
      <c r="D349" t="s">
        <v>420</v>
      </c>
      <c r="E349">
        <v>0.675</v>
      </c>
      <c r="F349">
        <v>9.2731</v>
      </c>
      <c r="G349" t="s">
        <v>421</v>
      </c>
      <c r="H349">
        <v>1.666</v>
      </c>
      <c r="I349">
        <v>66.0128</v>
      </c>
      <c r="K349" s="2">
        <v>0.718055555555555</v>
      </c>
      <c r="L349" s="3">
        <f t="shared" si="17"/>
        <v>285.71805555555557</v>
      </c>
      <c r="M349">
        <f t="shared" si="18"/>
        <v>476.39050619905464</v>
      </c>
      <c r="N349">
        <f t="shared" si="19"/>
        <v>103.74522220757197</v>
      </c>
    </row>
    <row r="350" spans="1:14" ht="12.75">
      <c r="A350" t="s">
        <v>293</v>
      </c>
      <c r="B350" s="1">
        <v>36810</v>
      </c>
      <c r="C350" s="2">
        <v>0.7216319444444445</v>
      </c>
      <c r="D350" t="s">
        <v>420</v>
      </c>
      <c r="E350">
        <v>0.675</v>
      </c>
      <c r="F350">
        <v>9.6294</v>
      </c>
      <c r="G350" t="s">
        <v>421</v>
      </c>
      <c r="H350">
        <v>1.666</v>
      </c>
      <c r="I350">
        <v>66.9519</v>
      </c>
      <c r="K350" s="2">
        <v>0.720138888888888</v>
      </c>
      <c r="L350" s="3">
        <f t="shared" si="17"/>
        <v>285.72013888888887</v>
      </c>
      <c r="M350">
        <f t="shared" si="18"/>
        <v>494.69484211247345</v>
      </c>
      <c r="N350">
        <f t="shared" si="19"/>
        <v>104.87520849680371</v>
      </c>
    </row>
    <row r="351" spans="1:14" ht="12.75">
      <c r="A351" t="s">
        <v>294</v>
      </c>
      <c r="B351" s="1">
        <v>36810</v>
      </c>
      <c r="C351" s="2">
        <v>0.7237152777777777</v>
      </c>
      <c r="D351" t="s">
        <v>420</v>
      </c>
      <c r="E351">
        <v>0.675</v>
      </c>
      <c r="F351">
        <v>9.7439</v>
      </c>
      <c r="G351" t="s">
        <v>421</v>
      </c>
      <c r="H351">
        <v>1.67</v>
      </c>
      <c r="I351">
        <v>66.9696</v>
      </c>
      <c r="K351" s="2">
        <v>0.722222222222221</v>
      </c>
      <c r="L351" s="3">
        <f t="shared" si="17"/>
        <v>285.72222222222223</v>
      </c>
      <c r="M351">
        <f t="shared" si="18"/>
        <v>500.5770943215288</v>
      </c>
      <c r="N351">
        <f t="shared" si="19"/>
        <v>104.89650628971114</v>
      </c>
    </row>
    <row r="352" spans="1:14" ht="12.75">
      <c r="A352" t="s">
        <v>295</v>
      </c>
      <c r="B352" s="1">
        <v>36810</v>
      </c>
      <c r="C352" s="2">
        <v>0.7257986111111111</v>
      </c>
      <c r="D352" t="s">
        <v>420</v>
      </c>
      <c r="E352">
        <v>0.673</v>
      </c>
      <c r="F352">
        <v>10.8197</v>
      </c>
      <c r="G352" t="s">
        <v>421</v>
      </c>
      <c r="H352">
        <v>1.668</v>
      </c>
      <c r="I352">
        <v>65.8139</v>
      </c>
      <c r="K352" s="2">
        <v>0.724305555555555</v>
      </c>
      <c r="L352" s="3">
        <f t="shared" si="17"/>
        <v>285.72430555555553</v>
      </c>
      <c r="M352">
        <f t="shared" si="18"/>
        <v>555.8445783957804</v>
      </c>
      <c r="N352">
        <f t="shared" si="19"/>
        <v>103.50589277201854</v>
      </c>
    </row>
    <row r="353" spans="1:14" ht="12.75">
      <c r="A353" t="s">
        <v>296</v>
      </c>
      <c r="B353" s="1">
        <v>36810</v>
      </c>
      <c r="C353" s="2">
        <v>0.7278819444444444</v>
      </c>
      <c r="D353" t="s">
        <v>420</v>
      </c>
      <c r="E353">
        <v>0.673</v>
      </c>
      <c r="F353">
        <v>9.0677</v>
      </c>
      <c r="G353" t="s">
        <v>421</v>
      </c>
      <c r="H353">
        <v>1.665</v>
      </c>
      <c r="I353">
        <v>64.6929</v>
      </c>
      <c r="K353" s="2">
        <v>0.726388888888888</v>
      </c>
      <c r="L353" s="3">
        <f t="shared" si="17"/>
        <v>285.7263888888889</v>
      </c>
      <c r="M353">
        <f t="shared" si="18"/>
        <v>465.83841358997194</v>
      </c>
      <c r="N353">
        <f t="shared" si="19"/>
        <v>102.15703255454568</v>
      </c>
    </row>
    <row r="354" spans="1:14" ht="12.75">
      <c r="A354" t="s">
        <v>297</v>
      </c>
      <c r="B354" s="1">
        <v>36810</v>
      </c>
      <c r="C354" s="2">
        <v>0.7299652777777778</v>
      </c>
      <c r="D354" t="s">
        <v>420</v>
      </c>
      <c r="E354">
        <v>0.675</v>
      </c>
      <c r="F354">
        <v>9.2847</v>
      </c>
      <c r="G354" t="s">
        <v>421</v>
      </c>
      <c r="H354">
        <v>1.666</v>
      </c>
      <c r="I354">
        <v>67.0462</v>
      </c>
      <c r="K354" s="2">
        <v>0.728472222222221</v>
      </c>
      <c r="L354" s="3">
        <f t="shared" si="17"/>
        <v>285.7284722222222</v>
      </c>
      <c r="M354">
        <f t="shared" si="18"/>
        <v>476.98643742722106</v>
      </c>
      <c r="N354">
        <f t="shared" si="19"/>
        <v>104.98867639912996</v>
      </c>
    </row>
    <row r="355" spans="1:14" ht="12.75">
      <c r="A355" t="s">
        <v>298</v>
      </c>
      <c r="B355" s="1">
        <v>36810</v>
      </c>
      <c r="C355" s="2">
        <v>0.7320486111111112</v>
      </c>
      <c r="D355" t="s">
        <v>420</v>
      </c>
      <c r="E355">
        <v>0.675</v>
      </c>
      <c r="F355">
        <v>9.438</v>
      </c>
      <c r="G355" t="s">
        <v>421</v>
      </c>
      <c r="H355">
        <v>1.668</v>
      </c>
      <c r="I355">
        <v>66.3322</v>
      </c>
      <c r="K355" s="2">
        <v>0.730555555555555</v>
      </c>
      <c r="L355" s="3">
        <f t="shared" si="17"/>
        <v>285.73055555555555</v>
      </c>
      <c r="M355">
        <f t="shared" si="18"/>
        <v>484.8619768477293</v>
      </c>
      <c r="N355">
        <f t="shared" si="19"/>
        <v>104.12954509201515</v>
      </c>
    </row>
    <row r="356" spans="1:14" ht="12.75">
      <c r="A356" t="s">
        <v>299</v>
      </c>
      <c r="B356" s="1">
        <v>36810</v>
      </c>
      <c r="C356" s="2">
        <v>0.7341319444444444</v>
      </c>
      <c r="D356" t="s">
        <v>420</v>
      </c>
      <c r="E356">
        <v>0.673</v>
      </c>
      <c r="F356">
        <v>9.7967</v>
      </c>
      <c r="G356" t="s">
        <v>421</v>
      </c>
      <c r="H356">
        <v>1.666</v>
      </c>
      <c r="I356">
        <v>67.0505</v>
      </c>
      <c r="K356" s="2">
        <v>0.732638888888888</v>
      </c>
      <c r="L356" s="3">
        <f t="shared" si="17"/>
        <v>285.7326388888889</v>
      </c>
      <c r="M356">
        <f t="shared" si="18"/>
        <v>503.2896088773203</v>
      </c>
      <c r="N356">
        <f t="shared" si="19"/>
        <v>104.99385043921481</v>
      </c>
    </row>
    <row r="357" spans="1:14" ht="12.75">
      <c r="A357" t="s">
        <v>300</v>
      </c>
      <c r="B357" s="1">
        <v>36810</v>
      </c>
      <c r="C357" s="2">
        <v>0.7362268518518519</v>
      </c>
      <c r="D357" t="s">
        <v>420</v>
      </c>
      <c r="E357">
        <v>0.673</v>
      </c>
      <c r="F357">
        <v>9.1603</v>
      </c>
      <c r="G357" t="s">
        <v>421</v>
      </c>
      <c r="H357">
        <v>1.665</v>
      </c>
      <c r="I357">
        <v>63.5318</v>
      </c>
      <c r="K357" s="2">
        <v>0.734722222222221</v>
      </c>
      <c r="L357" s="3">
        <f t="shared" si="17"/>
        <v>285.7347222222222</v>
      </c>
      <c r="M357">
        <f t="shared" si="18"/>
        <v>470.5955887389547</v>
      </c>
      <c r="N357">
        <f t="shared" si="19"/>
        <v>100.7599214051186</v>
      </c>
    </row>
    <row r="358" spans="1:14" ht="12.75">
      <c r="A358" t="s">
        <v>428</v>
      </c>
      <c r="B358" s="1">
        <v>36810</v>
      </c>
      <c r="C358">
        <f>AVERAGE(C357,C359)</f>
        <v>0.7383391203703704</v>
      </c>
      <c r="D358" t="s">
        <v>420</v>
      </c>
      <c r="E358" t="s">
        <v>428</v>
      </c>
      <c r="F358" t="s">
        <v>428</v>
      </c>
      <c r="G358" t="s">
        <v>421</v>
      </c>
      <c r="H358" t="s">
        <v>428</v>
      </c>
      <c r="I358" t="s">
        <v>428</v>
      </c>
      <c r="K358" s="2">
        <v>0.736805555555555</v>
      </c>
      <c r="L358" s="3">
        <f t="shared" si="17"/>
        <v>285.7368055555556</v>
      </c>
      <c r="M358" t="s">
        <v>428</v>
      </c>
      <c r="N358" t="s">
        <v>428</v>
      </c>
    </row>
    <row r="359" spans="1:14" ht="12.75">
      <c r="A359" t="s">
        <v>301</v>
      </c>
      <c r="B359" s="1">
        <v>36810</v>
      </c>
      <c r="C359" s="2">
        <v>0.7404513888888888</v>
      </c>
      <c r="D359" t="s">
        <v>420</v>
      </c>
      <c r="E359">
        <v>0.675</v>
      </c>
      <c r="F359">
        <v>9.5893</v>
      </c>
      <c r="G359" t="s">
        <v>421</v>
      </c>
      <c r="H359">
        <v>1.668</v>
      </c>
      <c r="I359">
        <v>61.4718</v>
      </c>
      <c r="K359" s="2">
        <v>0.738888888888888</v>
      </c>
      <c r="L359" s="3">
        <f t="shared" si="17"/>
        <v>285.7388888888889</v>
      </c>
      <c r="M359">
        <f t="shared" si="18"/>
        <v>492.6347695047606</v>
      </c>
      <c r="N359">
        <f t="shared" si="19"/>
        <v>98.28119522492759</v>
      </c>
    </row>
    <row r="360" spans="1:14" ht="12.75">
      <c r="A360" t="s">
        <v>302</v>
      </c>
      <c r="B360" s="1">
        <v>36810</v>
      </c>
      <c r="C360" s="2">
        <v>0.7424768518518517</v>
      </c>
      <c r="D360" t="s">
        <v>420</v>
      </c>
      <c r="E360">
        <v>0.673</v>
      </c>
      <c r="F360">
        <v>10.4728</v>
      </c>
      <c r="G360" t="s">
        <v>421</v>
      </c>
      <c r="H360">
        <v>1.668</v>
      </c>
      <c r="I360">
        <v>66.9027</v>
      </c>
      <c r="K360" s="2">
        <v>0.740972222222221</v>
      </c>
      <c r="L360" s="3">
        <f t="shared" si="17"/>
        <v>285.74097222222224</v>
      </c>
      <c r="M360">
        <f t="shared" si="18"/>
        <v>538.0231522707035</v>
      </c>
      <c r="N360">
        <f t="shared" si="19"/>
        <v>104.81600785211177</v>
      </c>
    </row>
    <row r="361" spans="1:14" ht="12.75">
      <c r="A361" t="s">
        <v>303</v>
      </c>
      <c r="B361" s="1">
        <v>36810</v>
      </c>
      <c r="C361" s="2">
        <v>0.7445601851851852</v>
      </c>
      <c r="D361" t="s">
        <v>420</v>
      </c>
      <c r="E361">
        <v>0.673</v>
      </c>
      <c r="F361">
        <v>9.2246</v>
      </c>
      <c r="G361" t="s">
        <v>421</v>
      </c>
      <c r="H361">
        <v>1.666</v>
      </c>
      <c r="I361">
        <v>62.8626</v>
      </c>
      <c r="K361" s="2">
        <v>0.743055555555554</v>
      </c>
      <c r="L361" s="3">
        <f t="shared" si="17"/>
        <v>285.74305555555554</v>
      </c>
      <c r="M361">
        <f t="shared" si="18"/>
        <v>473.8988971847387</v>
      </c>
      <c r="N361">
        <f t="shared" si="19"/>
        <v>99.9546963760973</v>
      </c>
    </row>
    <row r="362" spans="1:14" ht="12.75">
      <c r="A362" t="s">
        <v>304</v>
      </c>
      <c r="B362" s="1">
        <v>36810</v>
      </c>
      <c r="C362" s="2">
        <v>0.7466435185185185</v>
      </c>
      <c r="D362" t="s">
        <v>420</v>
      </c>
      <c r="E362">
        <v>0.673</v>
      </c>
      <c r="F362">
        <v>10.5767</v>
      </c>
      <c r="G362" t="s">
        <v>421</v>
      </c>
      <c r="H362">
        <v>1.666</v>
      </c>
      <c r="I362">
        <v>64.577</v>
      </c>
      <c r="K362" s="2">
        <v>0.745138888888888</v>
      </c>
      <c r="L362" s="3">
        <f t="shared" si="17"/>
        <v>285.7451388888889</v>
      </c>
      <c r="M362">
        <f t="shared" si="18"/>
        <v>543.3608466333311</v>
      </c>
      <c r="N362">
        <f t="shared" si="19"/>
        <v>102.01757412528153</v>
      </c>
    </row>
    <row r="363" spans="1:14" ht="12.75">
      <c r="A363" t="s">
        <v>428</v>
      </c>
      <c r="B363" s="1">
        <v>36810</v>
      </c>
      <c r="C363">
        <f>AVERAGE(C362,C364)</f>
        <v>0.7487326388888889</v>
      </c>
      <c r="D363" t="s">
        <v>420</v>
      </c>
      <c r="E363" t="s">
        <v>428</v>
      </c>
      <c r="F363" t="s">
        <v>428</v>
      </c>
      <c r="G363" t="s">
        <v>421</v>
      </c>
      <c r="H363" t="s">
        <v>428</v>
      </c>
      <c r="I363" t="s">
        <v>428</v>
      </c>
      <c r="K363" s="2">
        <v>0.747222222222221</v>
      </c>
      <c r="L363" s="3">
        <f t="shared" si="17"/>
        <v>285.7472222222222</v>
      </c>
      <c r="M363" t="s">
        <v>428</v>
      </c>
      <c r="N363" t="s">
        <v>428</v>
      </c>
    </row>
    <row r="364" spans="1:14" ht="12.75">
      <c r="A364" t="s">
        <v>305</v>
      </c>
      <c r="B364" s="1">
        <v>36810</v>
      </c>
      <c r="C364" s="2">
        <v>0.7508217592592592</v>
      </c>
      <c r="D364" t="s">
        <v>420</v>
      </c>
      <c r="E364">
        <v>0.673</v>
      </c>
      <c r="F364">
        <v>9.8022</v>
      </c>
      <c r="G364" t="s">
        <v>421</v>
      </c>
      <c r="H364">
        <v>1.666</v>
      </c>
      <c r="I364">
        <v>64.8894</v>
      </c>
      <c r="K364" s="2">
        <v>0.749305555555555</v>
      </c>
      <c r="L364" s="3">
        <f t="shared" si="17"/>
        <v>285.74930555555557</v>
      </c>
      <c r="M364">
        <f t="shared" si="18"/>
        <v>503.57216247688194</v>
      </c>
      <c r="N364">
        <f t="shared" si="19"/>
        <v>102.39347415377264</v>
      </c>
    </row>
    <row r="365" spans="1:17" ht="12.75">
      <c r="A365" t="s">
        <v>306</v>
      </c>
      <c r="B365" s="1">
        <v>36810</v>
      </c>
      <c r="C365" s="2">
        <v>0.7529050925925925</v>
      </c>
      <c r="D365" t="s">
        <v>420</v>
      </c>
      <c r="E365">
        <v>0.673</v>
      </c>
      <c r="F365">
        <v>9.1393</v>
      </c>
      <c r="G365" t="s">
        <v>421</v>
      </c>
      <c r="H365">
        <v>1.665</v>
      </c>
      <c r="I365">
        <v>206.5126</v>
      </c>
      <c r="K365" s="2">
        <v>0.751388888888888</v>
      </c>
      <c r="L365" s="3">
        <f t="shared" si="17"/>
        <v>285.75138888888887</v>
      </c>
      <c r="M365" t="s">
        <v>428</v>
      </c>
      <c r="N365" t="s">
        <v>428</v>
      </c>
      <c r="P365" t="s">
        <v>429</v>
      </c>
      <c r="Q365" t="s">
        <v>420</v>
      </c>
    </row>
    <row r="366" spans="1:14" ht="12.75">
      <c r="A366" t="s">
        <v>307</v>
      </c>
      <c r="B366" s="1">
        <v>36810</v>
      </c>
      <c r="C366" s="2">
        <v>0.754988425925926</v>
      </c>
      <c r="D366" t="s">
        <v>420</v>
      </c>
      <c r="E366">
        <v>0.673</v>
      </c>
      <c r="F366">
        <v>9.4608</v>
      </c>
      <c r="G366" t="s">
        <v>421</v>
      </c>
      <c r="H366">
        <v>1.665</v>
      </c>
      <c r="I366">
        <v>204.9647</v>
      </c>
      <c r="K366" s="2">
        <v>0.753472222222221</v>
      </c>
      <c r="L366" s="3">
        <f t="shared" si="17"/>
        <v>285.75347222222223</v>
      </c>
      <c r="M366" t="s">
        <v>428</v>
      </c>
      <c r="N366" t="s">
        <v>428</v>
      </c>
    </row>
    <row r="367" spans="1:17" ht="12.75">
      <c r="A367" t="s">
        <v>308</v>
      </c>
      <c r="B367" s="1">
        <v>36810</v>
      </c>
      <c r="C367" s="2">
        <v>0.7570717592592593</v>
      </c>
      <c r="D367" t="s">
        <v>420</v>
      </c>
      <c r="E367">
        <v>0.673</v>
      </c>
      <c r="F367">
        <v>9.4326</v>
      </c>
      <c r="G367" t="s">
        <v>421</v>
      </c>
      <c r="H367">
        <v>1.665</v>
      </c>
      <c r="I367">
        <v>213.2121</v>
      </c>
      <c r="K367" s="2">
        <v>0.755555555555554</v>
      </c>
      <c r="L367" s="3">
        <f t="shared" si="17"/>
        <v>285.75555555555553</v>
      </c>
      <c r="M367" t="s">
        <v>428</v>
      </c>
      <c r="N367" t="s">
        <v>428</v>
      </c>
      <c r="P367">
        <f>AVERAGE(I366:I368)</f>
        <v>209.00286666666662</v>
      </c>
      <c r="Q367">
        <f>AVERAGE(F366:F368)</f>
        <v>9.434933333333333</v>
      </c>
    </row>
    <row r="368" spans="1:17" ht="12.75">
      <c r="A368" t="s">
        <v>309</v>
      </c>
      <c r="B368" s="1">
        <v>36810</v>
      </c>
      <c r="C368" s="2">
        <v>0.7591550925925926</v>
      </c>
      <c r="D368" t="s">
        <v>420</v>
      </c>
      <c r="E368">
        <v>0.673</v>
      </c>
      <c r="F368">
        <v>9.4114</v>
      </c>
      <c r="G368" t="s">
        <v>421</v>
      </c>
      <c r="H368">
        <v>1.665</v>
      </c>
      <c r="I368">
        <v>208.8318</v>
      </c>
      <c r="K368" s="2">
        <v>0.757638888888888</v>
      </c>
      <c r="L368" s="3">
        <f t="shared" si="17"/>
        <v>285.7576388888889</v>
      </c>
      <c r="M368" t="s">
        <v>428</v>
      </c>
      <c r="N368" t="s">
        <v>428</v>
      </c>
      <c r="P368">
        <f>STDEV(I366:I368)</f>
        <v>4.126360326406443</v>
      </c>
      <c r="Q368">
        <f>STDEV(F366:F368)</f>
        <v>0.024782520721917018</v>
      </c>
    </row>
    <row r="369" spans="1:14" ht="12.75">
      <c r="A369" t="s">
        <v>310</v>
      </c>
      <c r="B369" s="1">
        <v>36810</v>
      </c>
      <c r="C369" s="2">
        <v>0.7612962962962962</v>
      </c>
      <c r="D369" t="s">
        <v>420</v>
      </c>
      <c r="E369">
        <v>0.673</v>
      </c>
      <c r="F369">
        <v>9.2956</v>
      </c>
      <c r="G369" t="s">
        <v>421</v>
      </c>
      <c r="H369">
        <v>1.666</v>
      </c>
      <c r="I369">
        <v>65.5649</v>
      </c>
      <c r="K369" s="2">
        <v>0.759722222222221</v>
      </c>
      <c r="L369" s="3">
        <f t="shared" si="17"/>
        <v>285.7597222222222</v>
      </c>
      <c r="M369">
        <f aca="true" t="shared" si="20" ref="M369:M432">500*F369/AVERAGE($Q$367,$Q$6)</f>
        <v>494.80650827729386</v>
      </c>
      <c r="N369">
        <f aca="true" t="shared" si="21" ref="N369:N432">(277-103)/(-62+(AVERAGE($Q$4,$P$367)))*I369+277-((277-103)/(-62+(AVERAGE($Q$4,$P$367)))*210)</f>
        <v>104.73757114138891</v>
      </c>
    </row>
    <row r="370" spans="1:14" ht="12.75">
      <c r="A370" t="s">
        <v>311</v>
      </c>
      <c r="B370" s="1">
        <v>36810</v>
      </c>
      <c r="C370" s="2">
        <v>0.7633333333333333</v>
      </c>
      <c r="D370" t="s">
        <v>420</v>
      </c>
      <c r="E370">
        <v>0.673</v>
      </c>
      <c r="F370">
        <v>9.767</v>
      </c>
      <c r="G370" t="s">
        <v>421</v>
      </c>
      <c r="H370">
        <v>1.668</v>
      </c>
      <c r="I370">
        <v>67.6872</v>
      </c>
      <c r="K370" s="2">
        <v>0.761805555555554</v>
      </c>
      <c r="L370" s="3">
        <f t="shared" si="17"/>
        <v>285.76180555555555</v>
      </c>
      <c r="M370">
        <f t="shared" si="20"/>
        <v>519.8992175162796</v>
      </c>
      <c r="N370">
        <f t="shared" si="21"/>
        <v>107.26876025516134</v>
      </c>
    </row>
    <row r="371" spans="1:14" ht="12.75">
      <c r="A371" t="s">
        <v>428</v>
      </c>
      <c r="B371" s="1">
        <v>36810</v>
      </c>
      <c r="C371">
        <f>AVERAGE(C370,C372)</f>
        <v>0.7654166666666666</v>
      </c>
      <c r="D371" t="s">
        <v>420</v>
      </c>
      <c r="E371" t="s">
        <v>428</v>
      </c>
      <c r="F371" t="s">
        <v>428</v>
      </c>
      <c r="G371" t="s">
        <v>421</v>
      </c>
      <c r="H371" t="s">
        <v>428</v>
      </c>
      <c r="I371" t="s">
        <v>428</v>
      </c>
      <c r="K371" s="2">
        <v>0.763888888888888</v>
      </c>
      <c r="L371" s="3">
        <f t="shared" si="17"/>
        <v>285.7638888888889</v>
      </c>
      <c r="M371" t="s">
        <v>428</v>
      </c>
      <c r="N371" t="s">
        <v>428</v>
      </c>
    </row>
    <row r="372" spans="1:14" ht="12.75">
      <c r="A372" t="s">
        <v>312</v>
      </c>
      <c r="B372" s="1">
        <v>36810</v>
      </c>
      <c r="C372" s="2">
        <v>0.7675</v>
      </c>
      <c r="D372" t="s">
        <v>420</v>
      </c>
      <c r="E372">
        <v>0.675</v>
      </c>
      <c r="F372">
        <v>9.7671</v>
      </c>
      <c r="G372" t="s">
        <v>421</v>
      </c>
      <c r="H372">
        <v>1.666</v>
      </c>
      <c r="I372">
        <v>68.0562</v>
      </c>
      <c r="K372" s="2">
        <v>0.765972222222221</v>
      </c>
      <c r="L372" s="3">
        <f t="shared" si="17"/>
        <v>285.7659722222222</v>
      </c>
      <c r="M372">
        <f t="shared" si="20"/>
        <v>519.904540534786</v>
      </c>
      <c r="N372">
        <f t="shared" si="21"/>
        <v>107.70885297672851</v>
      </c>
    </row>
    <row r="373" spans="1:14" ht="12.75">
      <c r="A373" t="s">
        <v>428</v>
      </c>
      <c r="B373" s="1">
        <v>36810</v>
      </c>
      <c r="C373">
        <f>AVERAGE(C372,C374)</f>
        <v>0.7695833333333333</v>
      </c>
      <c r="D373" t="s">
        <v>420</v>
      </c>
      <c r="E373" t="s">
        <v>428</v>
      </c>
      <c r="F373" t="s">
        <v>428</v>
      </c>
      <c r="G373" t="s">
        <v>421</v>
      </c>
      <c r="H373" t="s">
        <v>428</v>
      </c>
      <c r="I373" t="s">
        <v>428</v>
      </c>
      <c r="K373" s="2">
        <v>0.768055555555553</v>
      </c>
      <c r="L373" s="3">
        <f t="shared" si="17"/>
        <v>285.7680555555556</v>
      </c>
      <c r="M373" t="s">
        <v>428</v>
      </c>
      <c r="N373" t="s">
        <v>428</v>
      </c>
    </row>
    <row r="374" spans="1:14" ht="12.75">
      <c r="A374" t="s">
        <v>313</v>
      </c>
      <c r="B374" s="1">
        <v>36810</v>
      </c>
      <c r="C374" s="2">
        <v>0.7716666666666666</v>
      </c>
      <c r="D374" t="s">
        <v>420</v>
      </c>
      <c r="E374">
        <v>0.673</v>
      </c>
      <c r="F374">
        <v>10.9622</v>
      </c>
      <c r="G374" t="s">
        <v>421</v>
      </c>
      <c r="H374">
        <v>1.668</v>
      </c>
      <c r="I374">
        <v>63.9302</v>
      </c>
      <c r="K374" s="2">
        <v>0.770138888888888</v>
      </c>
      <c r="L374" s="3">
        <f t="shared" si="17"/>
        <v>285.7701388888889</v>
      </c>
      <c r="M374">
        <f t="shared" si="20"/>
        <v>583.5199347043064</v>
      </c>
      <c r="N374">
        <f t="shared" si="21"/>
        <v>102.78792460495026</v>
      </c>
    </row>
    <row r="375" spans="1:14" ht="12.75">
      <c r="A375" t="s">
        <v>314</v>
      </c>
      <c r="B375" s="1">
        <v>36810</v>
      </c>
      <c r="C375" s="2">
        <v>0.77375</v>
      </c>
      <c r="D375" t="s">
        <v>420</v>
      </c>
      <c r="E375">
        <v>0.673</v>
      </c>
      <c r="F375">
        <v>9.7004</v>
      </c>
      <c r="G375" t="s">
        <v>421</v>
      </c>
      <c r="H375">
        <v>1.666</v>
      </c>
      <c r="I375">
        <v>73.5076</v>
      </c>
      <c r="K375" s="2">
        <v>0.772222222222221</v>
      </c>
      <c r="L375" s="3">
        <f t="shared" si="17"/>
        <v>285.77222222222224</v>
      </c>
      <c r="M375">
        <f t="shared" si="20"/>
        <v>516.3540871910432</v>
      </c>
      <c r="N375">
        <f t="shared" si="21"/>
        <v>114.21053715654239</v>
      </c>
    </row>
    <row r="376" spans="1:14" ht="12.75">
      <c r="A376" t="s">
        <v>315</v>
      </c>
      <c r="B376" s="1">
        <v>36810</v>
      </c>
      <c r="C376" s="2">
        <v>0.7758333333333334</v>
      </c>
      <c r="D376" t="s">
        <v>420</v>
      </c>
      <c r="E376">
        <v>0.673</v>
      </c>
      <c r="F376">
        <v>10.4234</v>
      </c>
      <c r="G376" t="s">
        <v>421</v>
      </c>
      <c r="H376">
        <v>1.668</v>
      </c>
      <c r="I376">
        <v>70.0388</v>
      </c>
      <c r="K376" s="2">
        <v>0.774305555555554</v>
      </c>
      <c r="L376" s="3">
        <f t="shared" si="17"/>
        <v>285.77430555555554</v>
      </c>
      <c r="M376">
        <f t="shared" si="20"/>
        <v>554.8395109920333</v>
      </c>
      <c r="N376">
        <f t="shared" si="21"/>
        <v>110.07342704117048</v>
      </c>
    </row>
    <row r="377" spans="1:14" ht="12.75">
      <c r="A377" t="s">
        <v>316</v>
      </c>
      <c r="B377" s="1">
        <v>36810</v>
      </c>
      <c r="C377" s="2">
        <v>0.7779282407407407</v>
      </c>
      <c r="D377" t="s">
        <v>420</v>
      </c>
      <c r="E377">
        <v>0.673</v>
      </c>
      <c r="F377">
        <v>10.1775</v>
      </c>
      <c r="G377" t="s">
        <v>421</v>
      </c>
      <c r="H377">
        <v>1.67</v>
      </c>
      <c r="I377">
        <v>63.3225</v>
      </c>
      <c r="K377" s="2">
        <v>0.776388888888888</v>
      </c>
      <c r="L377" s="3">
        <f t="shared" si="17"/>
        <v>285.7763888888889</v>
      </c>
      <c r="M377">
        <f t="shared" si="20"/>
        <v>541.7502084848916</v>
      </c>
      <c r="N377">
        <f t="shared" si="21"/>
        <v>102.06314317704681</v>
      </c>
    </row>
    <row r="378" spans="1:14" ht="12.75">
      <c r="A378" t="s">
        <v>317</v>
      </c>
      <c r="B378" s="1">
        <v>36810</v>
      </c>
      <c r="C378" s="2">
        <v>0.7800115740740741</v>
      </c>
      <c r="D378" t="s">
        <v>420</v>
      </c>
      <c r="E378">
        <v>0.673</v>
      </c>
      <c r="F378">
        <v>8.8327</v>
      </c>
      <c r="G378" t="s">
        <v>421</v>
      </c>
      <c r="H378">
        <v>1.666</v>
      </c>
      <c r="I378">
        <v>68.6373</v>
      </c>
      <c r="K378" s="2">
        <v>0.778472222222221</v>
      </c>
      <c r="L378" s="3">
        <f t="shared" si="17"/>
        <v>285.7784722222222</v>
      </c>
      <c r="M378">
        <f t="shared" si="20"/>
        <v>470.16625561134873</v>
      </c>
      <c r="N378">
        <f t="shared" si="21"/>
        <v>108.40190956345668</v>
      </c>
    </row>
    <row r="379" spans="1:14" ht="12.75">
      <c r="A379" t="s">
        <v>318</v>
      </c>
      <c r="B379" s="1">
        <v>36810</v>
      </c>
      <c r="C379" s="2">
        <v>0.7820949074074074</v>
      </c>
      <c r="D379" t="s">
        <v>420</v>
      </c>
      <c r="E379">
        <v>0.673</v>
      </c>
      <c r="F379">
        <v>10.1524</v>
      </c>
      <c r="G379" t="s">
        <v>421</v>
      </c>
      <c r="H379">
        <v>1.666</v>
      </c>
      <c r="I379">
        <v>66.7559</v>
      </c>
      <c r="K379" s="2">
        <v>0.780555555555554</v>
      </c>
      <c r="L379" s="3">
        <f t="shared" si="17"/>
        <v>285.78055555555557</v>
      </c>
      <c r="M379">
        <f t="shared" si="20"/>
        <v>540.4141308397949</v>
      </c>
      <c r="N379">
        <f t="shared" si="21"/>
        <v>106.15803301506509</v>
      </c>
    </row>
    <row r="380" spans="1:14" ht="12.75">
      <c r="A380" t="s">
        <v>319</v>
      </c>
      <c r="B380" s="1">
        <v>36810</v>
      </c>
      <c r="C380" s="2">
        <v>0.7841782407407408</v>
      </c>
      <c r="D380" t="s">
        <v>420</v>
      </c>
      <c r="E380">
        <v>0.673</v>
      </c>
      <c r="F380">
        <v>9.4691</v>
      </c>
      <c r="G380" t="s">
        <v>421</v>
      </c>
      <c r="H380">
        <v>1.668</v>
      </c>
      <c r="I380">
        <v>68.4086</v>
      </c>
      <c r="K380" s="2">
        <v>0.782638888888888</v>
      </c>
      <c r="L380" s="3">
        <f t="shared" si="17"/>
        <v>285.78263888888887</v>
      </c>
      <c r="M380">
        <f t="shared" si="20"/>
        <v>504.0419453858301</v>
      </c>
      <c r="N380">
        <f t="shared" si="21"/>
        <v>108.12914748914119</v>
      </c>
    </row>
    <row r="381" spans="1:14" ht="12.75">
      <c r="A381" t="s">
        <v>320</v>
      </c>
      <c r="B381" s="1">
        <v>36810</v>
      </c>
      <c r="C381" s="2">
        <v>0.786261574074074</v>
      </c>
      <c r="D381" t="s">
        <v>420</v>
      </c>
      <c r="E381">
        <v>0.673</v>
      </c>
      <c r="F381">
        <v>9.1073</v>
      </c>
      <c r="G381" t="s">
        <v>421</v>
      </c>
      <c r="H381">
        <v>1.665</v>
      </c>
      <c r="I381">
        <v>65.4161</v>
      </c>
      <c r="K381" s="2">
        <v>0.784722222222221</v>
      </c>
      <c r="L381" s="3">
        <f t="shared" si="17"/>
        <v>285.78472222222223</v>
      </c>
      <c r="M381">
        <f t="shared" si="20"/>
        <v>484.7832644298161</v>
      </c>
      <c r="N381">
        <f t="shared" si="21"/>
        <v>104.56010285691957</v>
      </c>
    </row>
    <row r="382" spans="1:14" ht="12.75">
      <c r="A382" t="s">
        <v>321</v>
      </c>
      <c r="B382" s="1">
        <v>36810</v>
      </c>
      <c r="C382" s="2">
        <v>0.7883449074074074</v>
      </c>
      <c r="D382" t="s">
        <v>420</v>
      </c>
      <c r="E382">
        <v>0.675</v>
      </c>
      <c r="F382">
        <v>8.5852</v>
      </c>
      <c r="G382" t="s">
        <v>421</v>
      </c>
      <c r="H382">
        <v>1.666</v>
      </c>
      <c r="I382">
        <v>67.7435</v>
      </c>
      <c r="K382" s="2">
        <v>0.786805555555554</v>
      </c>
      <c r="L382" s="3">
        <f t="shared" si="17"/>
        <v>285.78680555555553</v>
      </c>
      <c r="M382">
        <f t="shared" si="20"/>
        <v>456.99178480810525</v>
      </c>
      <c r="N382">
        <f t="shared" si="21"/>
        <v>107.3359071934384</v>
      </c>
    </row>
    <row r="383" spans="1:14" ht="12.75">
      <c r="A383" t="s">
        <v>428</v>
      </c>
      <c r="B383" s="1">
        <v>36810</v>
      </c>
      <c r="C383">
        <f>AVERAGE(C382,C384)</f>
        <v>0.7904340277777777</v>
      </c>
      <c r="D383" t="s">
        <v>420</v>
      </c>
      <c r="E383" t="s">
        <v>428</v>
      </c>
      <c r="F383" t="s">
        <v>428</v>
      </c>
      <c r="G383" t="s">
        <v>421</v>
      </c>
      <c r="H383" t="s">
        <v>428</v>
      </c>
      <c r="I383" t="s">
        <v>428</v>
      </c>
      <c r="K383" s="2">
        <v>0.788888888888888</v>
      </c>
      <c r="L383" s="3">
        <f t="shared" si="17"/>
        <v>285.7888888888889</v>
      </c>
      <c r="M383" t="s">
        <v>428</v>
      </c>
      <c r="N383" t="s">
        <v>428</v>
      </c>
    </row>
    <row r="384" spans="1:14" ht="12.75">
      <c r="A384" t="s">
        <v>322</v>
      </c>
      <c r="B384" s="1">
        <v>36810</v>
      </c>
      <c r="C384" s="2">
        <v>0.7925231481481482</v>
      </c>
      <c r="D384" t="s">
        <v>420</v>
      </c>
      <c r="E384">
        <v>0.673</v>
      </c>
      <c r="F384">
        <v>8.2789</v>
      </c>
      <c r="G384" t="s">
        <v>421</v>
      </c>
      <c r="H384">
        <v>1.665</v>
      </c>
      <c r="I384">
        <v>66.1239</v>
      </c>
      <c r="K384" s="2">
        <v>0.790972222222221</v>
      </c>
      <c r="L384" s="3">
        <f t="shared" si="17"/>
        <v>285.7909722222222</v>
      </c>
      <c r="M384">
        <f t="shared" si="20"/>
        <v>440.68737912312145</v>
      </c>
      <c r="N384">
        <f t="shared" si="21"/>
        <v>105.40426987135112</v>
      </c>
    </row>
    <row r="385" spans="1:14" ht="12.75">
      <c r="A385" t="s">
        <v>323</v>
      </c>
      <c r="B385" s="1">
        <v>36810</v>
      </c>
      <c r="C385" s="2">
        <v>0.7946064814814814</v>
      </c>
      <c r="D385" t="s">
        <v>420</v>
      </c>
      <c r="E385">
        <v>0.673</v>
      </c>
      <c r="F385">
        <v>9.0317</v>
      </c>
      <c r="G385" t="s">
        <v>421</v>
      </c>
      <c r="H385">
        <v>1.666</v>
      </c>
      <c r="I385">
        <v>64.82</v>
      </c>
      <c r="K385" s="2">
        <v>0.793055555555554</v>
      </c>
      <c r="L385" s="3">
        <f t="shared" si="17"/>
        <v>285.79305555555555</v>
      </c>
      <c r="M385">
        <f t="shared" si="20"/>
        <v>480.75906243900715</v>
      </c>
      <c r="N385">
        <f t="shared" si="21"/>
        <v>103.84915632216018</v>
      </c>
    </row>
    <row r="386" spans="1:14" ht="12.75">
      <c r="A386" t="s">
        <v>324</v>
      </c>
      <c r="B386" s="1">
        <v>36810</v>
      </c>
      <c r="C386" s="2">
        <v>0.7966898148148148</v>
      </c>
      <c r="D386" t="s">
        <v>420</v>
      </c>
      <c r="E386">
        <v>0.673</v>
      </c>
      <c r="F386">
        <v>8.9837</v>
      </c>
      <c r="G386" t="s">
        <v>421</v>
      </c>
      <c r="H386">
        <v>1.665</v>
      </c>
      <c r="I386">
        <v>69.1639</v>
      </c>
      <c r="K386" s="2">
        <v>0.795138888888888</v>
      </c>
      <c r="L386" s="3">
        <f t="shared" si="17"/>
        <v>285.7951388888889</v>
      </c>
      <c r="M386">
        <f t="shared" si="20"/>
        <v>478.2040135559539</v>
      </c>
      <c r="N386">
        <f t="shared" si="21"/>
        <v>109.0299660056715</v>
      </c>
    </row>
    <row r="387" spans="1:14" ht="12.75">
      <c r="A387" t="s">
        <v>325</v>
      </c>
      <c r="B387" s="1">
        <v>36810</v>
      </c>
      <c r="C387" s="2">
        <v>0.7987731481481481</v>
      </c>
      <c r="D387" t="s">
        <v>420</v>
      </c>
      <c r="E387">
        <v>0.673</v>
      </c>
      <c r="F387">
        <v>8.7929</v>
      </c>
      <c r="G387" t="s">
        <v>421</v>
      </c>
      <c r="H387">
        <v>1.666</v>
      </c>
      <c r="I387">
        <v>69.2032</v>
      </c>
      <c r="K387" s="2">
        <v>0.797222222222221</v>
      </c>
      <c r="L387" s="3">
        <f t="shared" si="17"/>
        <v>285.7972222222222</v>
      </c>
      <c r="M387">
        <f t="shared" si="20"/>
        <v>468.047694245817</v>
      </c>
      <c r="N387">
        <f t="shared" si="21"/>
        <v>109.07683766951322</v>
      </c>
    </row>
    <row r="388" spans="1:14" ht="12.75">
      <c r="A388" t="s">
        <v>326</v>
      </c>
      <c r="B388" s="1">
        <v>36810</v>
      </c>
      <c r="C388" s="2">
        <v>0.8008564814814815</v>
      </c>
      <c r="D388" t="s">
        <v>420</v>
      </c>
      <c r="E388">
        <v>0.673</v>
      </c>
      <c r="F388">
        <v>8.4909</v>
      </c>
      <c r="G388" t="s">
        <v>421</v>
      </c>
      <c r="H388">
        <v>1.665</v>
      </c>
      <c r="I388">
        <v>70.9899</v>
      </c>
      <c r="K388" s="2">
        <v>0.799305555555553</v>
      </c>
      <c r="L388" s="3">
        <f t="shared" si="17"/>
        <v>285.7993055555556</v>
      </c>
      <c r="M388">
        <f t="shared" si="20"/>
        <v>451.9721783566068</v>
      </c>
      <c r="N388">
        <f t="shared" si="21"/>
        <v>111.20776901266788</v>
      </c>
    </row>
    <row r="389" spans="1:14" ht="12.75">
      <c r="A389" t="s">
        <v>327</v>
      </c>
      <c r="B389" s="1">
        <v>36810</v>
      </c>
      <c r="C389" s="2">
        <v>0.8029398148148149</v>
      </c>
      <c r="D389" t="s">
        <v>420</v>
      </c>
      <c r="E389">
        <v>0.673</v>
      </c>
      <c r="F389">
        <v>9.4152</v>
      </c>
      <c r="G389" t="s">
        <v>421</v>
      </c>
      <c r="H389">
        <v>1.666</v>
      </c>
      <c r="I389">
        <v>64.5263</v>
      </c>
      <c r="K389" s="2">
        <v>0.801388888888888</v>
      </c>
      <c r="L389" s="3">
        <f t="shared" si="17"/>
        <v>285.8013888888889</v>
      </c>
      <c r="M389">
        <f t="shared" si="20"/>
        <v>501.17283841090165</v>
      </c>
      <c r="N389">
        <f t="shared" si="21"/>
        <v>103.49887113970959</v>
      </c>
    </row>
    <row r="390" spans="1:14" ht="12.75">
      <c r="A390" t="s">
        <v>328</v>
      </c>
      <c r="B390" s="1">
        <v>36810</v>
      </c>
      <c r="C390" s="2">
        <v>0.8050231481481481</v>
      </c>
      <c r="D390" t="s">
        <v>420</v>
      </c>
      <c r="E390">
        <v>0.675</v>
      </c>
      <c r="F390">
        <v>8.0749</v>
      </c>
      <c r="G390" t="s">
        <v>421</v>
      </c>
      <c r="H390">
        <v>1.668</v>
      </c>
      <c r="I390">
        <v>69.5455</v>
      </c>
      <c r="K390" s="2">
        <v>0.803472222222221</v>
      </c>
      <c r="L390" s="3">
        <f aca="true" t="shared" si="22" ref="L390:L453">B390-DATE(1999,12,31)+K390</f>
        <v>285.80347222222224</v>
      </c>
      <c r="M390">
        <f t="shared" si="20"/>
        <v>429.828421370145</v>
      </c>
      <c r="N390">
        <f t="shared" si="21"/>
        <v>109.4850862835849</v>
      </c>
    </row>
    <row r="391" spans="1:14" ht="12.75">
      <c r="A391" t="s">
        <v>329</v>
      </c>
      <c r="B391" s="1">
        <v>36810</v>
      </c>
      <c r="C391" s="2">
        <v>0.8071180555555556</v>
      </c>
      <c r="D391" t="s">
        <v>420</v>
      </c>
      <c r="E391">
        <v>0.673</v>
      </c>
      <c r="F391">
        <v>9.4348</v>
      </c>
      <c r="G391" t="s">
        <v>421</v>
      </c>
      <c r="H391">
        <v>1.665</v>
      </c>
      <c r="I391">
        <v>118.8506</v>
      </c>
      <c r="K391" s="2">
        <v>0.805555555555554</v>
      </c>
      <c r="L391" s="3">
        <f t="shared" si="22"/>
        <v>285.80555555555554</v>
      </c>
      <c r="M391">
        <f t="shared" si="20"/>
        <v>502.2161500381483</v>
      </c>
      <c r="N391">
        <f t="shared" si="21"/>
        <v>168.2894647284138</v>
      </c>
    </row>
    <row r="392" spans="1:14" ht="12.75">
      <c r="A392" t="s">
        <v>330</v>
      </c>
      <c r="B392" s="1">
        <v>36810</v>
      </c>
      <c r="C392" s="2">
        <v>0.8092013888888889</v>
      </c>
      <c r="D392" t="s">
        <v>420</v>
      </c>
      <c r="E392">
        <v>0.673</v>
      </c>
      <c r="F392">
        <v>9.1848</v>
      </c>
      <c r="G392" t="s">
        <v>421</v>
      </c>
      <c r="H392">
        <v>1.668</v>
      </c>
      <c r="I392">
        <v>67.2842</v>
      </c>
      <c r="K392" s="2">
        <v>0.807638888888888</v>
      </c>
      <c r="L392" s="3">
        <f t="shared" si="22"/>
        <v>285.8076388888889</v>
      </c>
      <c r="M392">
        <f t="shared" si="20"/>
        <v>488.9086037722458</v>
      </c>
      <c r="N392">
        <f t="shared" si="21"/>
        <v>106.7881169847235</v>
      </c>
    </row>
    <row r="393" spans="1:14" ht="12.75">
      <c r="A393" t="s">
        <v>331</v>
      </c>
      <c r="B393" s="1">
        <v>36810</v>
      </c>
      <c r="C393" s="2">
        <v>0.8112847222222223</v>
      </c>
      <c r="D393" t="s">
        <v>420</v>
      </c>
      <c r="E393">
        <v>0.673</v>
      </c>
      <c r="F393">
        <v>9.5559</v>
      </c>
      <c r="G393" t="s">
        <v>421</v>
      </c>
      <c r="H393">
        <v>1.665</v>
      </c>
      <c r="I393">
        <v>102.4288</v>
      </c>
      <c r="K393" s="2">
        <v>0.809722222222221</v>
      </c>
      <c r="L393" s="3">
        <f t="shared" si="22"/>
        <v>285.8097222222222</v>
      </c>
      <c r="M393">
        <f t="shared" si="20"/>
        <v>508.6623254493515</v>
      </c>
      <c r="N393">
        <f t="shared" si="21"/>
        <v>148.70378815651168</v>
      </c>
    </row>
    <row r="394" spans="1:14" ht="12.75">
      <c r="A394" t="s">
        <v>332</v>
      </c>
      <c r="B394" s="1">
        <v>36810</v>
      </c>
      <c r="C394" s="2">
        <v>0.8133680555555555</v>
      </c>
      <c r="D394" t="s">
        <v>420</v>
      </c>
      <c r="E394">
        <v>0.673</v>
      </c>
      <c r="F394">
        <v>9.6805</v>
      </c>
      <c r="G394" t="s">
        <v>421</v>
      </c>
      <c r="H394">
        <v>1.666</v>
      </c>
      <c r="I394">
        <v>67.5726</v>
      </c>
      <c r="K394" s="2">
        <v>0.811805555555554</v>
      </c>
      <c r="L394" s="3">
        <f t="shared" si="22"/>
        <v>285.81180555555557</v>
      </c>
      <c r="M394">
        <f t="shared" si="20"/>
        <v>515.2948065082774</v>
      </c>
      <c r="N394">
        <f t="shared" si="21"/>
        <v>107.13208105220309</v>
      </c>
    </row>
    <row r="395" spans="1:14" ht="12.75">
      <c r="A395" t="s">
        <v>333</v>
      </c>
      <c r="B395" s="1">
        <v>36810</v>
      </c>
      <c r="C395" s="2">
        <v>0.8154513888888889</v>
      </c>
      <c r="D395" t="s">
        <v>420</v>
      </c>
      <c r="E395">
        <v>0.671</v>
      </c>
      <c r="F395">
        <v>8.9557</v>
      </c>
      <c r="G395" t="s">
        <v>421</v>
      </c>
      <c r="H395">
        <v>1.665</v>
      </c>
      <c r="I395">
        <v>66.0106</v>
      </c>
      <c r="K395" s="2">
        <v>0.813888888888888</v>
      </c>
      <c r="L395" s="3">
        <f t="shared" si="22"/>
        <v>285.81388888888887</v>
      </c>
      <c r="M395">
        <f t="shared" si="20"/>
        <v>476.7135683741728</v>
      </c>
      <c r="N395">
        <f t="shared" si="21"/>
        <v>105.26914113055557</v>
      </c>
    </row>
    <row r="396" spans="1:14" ht="12.75">
      <c r="A396" t="s">
        <v>334</v>
      </c>
      <c r="B396" s="1">
        <v>36810</v>
      </c>
      <c r="C396" s="2">
        <v>0.8175347222222222</v>
      </c>
      <c r="D396" t="s">
        <v>420</v>
      </c>
      <c r="E396">
        <v>0.673</v>
      </c>
      <c r="F396">
        <v>9.5771</v>
      </c>
      <c r="G396" t="s">
        <v>421</v>
      </c>
      <c r="H396">
        <v>1.666</v>
      </c>
      <c r="I396">
        <v>66.2036</v>
      </c>
      <c r="K396" s="2">
        <v>0.815972222222221</v>
      </c>
      <c r="L396" s="3">
        <f t="shared" si="22"/>
        <v>285.81597222222223</v>
      </c>
      <c r="M396">
        <f t="shared" si="20"/>
        <v>509.7908053727001</v>
      </c>
      <c r="N396">
        <f t="shared" si="21"/>
        <v>105.49932512855685</v>
      </c>
    </row>
    <row r="397" spans="1:14" ht="12.75">
      <c r="A397" t="s">
        <v>335</v>
      </c>
      <c r="B397" s="1">
        <v>36810</v>
      </c>
      <c r="C397" s="2">
        <v>0.8196180555555556</v>
      </c>
      <c r="D397" t="s">
        <v>420</v>
      </c>
      <c r="E397">
        <v>0.673</v>
      </c>
      <c r="F397">
        <v>9.7448</v>
      </c>
      <c r="G397" t="s">
        <v>421</v>
      </c>
      <c r="H397">
        <v>1.666</v>
      </c>
      <c r="I397">
        <v>66.5042</v>
      </c>
      <c r="K397" s="2">
        <v>0.818055555555554</v>
      </c>
      <c r="L397" s="3">
        <f t="shared" si="22"/>
        <v>285.81805555555553</v>
      </c>
      <c r="M397">
        <f t="shared" si="20"/>
        <v>518.7175074078674</v>
      </c>
      <c r="N397">
        <f t="shared" si="21"/>
        <v>105.85783968710177</v>
      </c>
    </row>
    <row r="398" spans="1:14" ht="12.75">
      <c r="A398" t="s">
        <v>336</v>
      </c>
      <c r="B398" s="1">
        <v>36810</v>
      </c>
      <c r="C398" s="2">
        <v>0.8217129629629629</v>
      </c>
      <c r="D398" t="s">
        <v>420</v>
      </c>
      <c r="E398">
        <v>0.673</v>
      </c>
      <c r="F398">
        <v>9.9939</v>
      </c>
      <c r="G398" t="s">
        <v>421</v>
      </c>
      <c r="H398">
        <v>1.666</v>
      </c>
      <c r="I398">
        <v>68.1816</v>
      </c>
      <c r="K398" s="2">
        <v>0.820138888888888</v>
      </c>
      <c r="L398" s="3">
        <f t="shared" si="22"/>
        <v>285.8201388888889</v>
      </c>
      <c r="M398">
        <f t="shared" si="20"/>
        <v>531.9771465072128</v>
      </c>
      <c r="N398">
        <f t="shared" si="21"/>
        <v>107.85841294226924</v>
      </c>
    </row>
    <row r="399" spans="1:14" ht="12.75">
      <c r="A399" t="s">
        <v>337</v>
      </c>
      <c r="B399" s="1">
        <v>36810</v>
      </c>
      <c r="C399" s="2">
        <v>0.8237962962962962</v>
      </c>
      <c r="D399" t="s">
        <v>420</v>
      </c>
      <c r="E399">
        <v>0.673</v>
      </c>
      <c r="F399">
        <v>9.0153</v>
      </c>
      <c r="G399" t="s">
        <v>421</v>
      </c>
      <c r="H399">
        <v>1.666</v>
      </c>
      <c r="I399">
        <v>64.887</v>
      </c>
      <c r="K399" s="2">
        <v>0.822222222222221</v>
      </c>
      <c r="L399" s="3">
        <f t="shared" si="22"/>
        <v>285.8222222222222</v>
      </c>
      <c r="M399">
        <f t="shared" si="20"/>
        <v>479.88608740396387</v>
      </c>
      <c r="N399">
        <f t="shared" si="21"/>
        <v>103.92906475669952</v>
      </c>
    </row>
    <row r="400" spans="1:14" ht="12.75">
      <c r="A400" t="s">
        <v>338</v>
      </c>
      <c r="B400" s="1">
        <v>36810</v>
      </c>
      <c r="C400" s="2">
        <v>0.8258796296296297</v>
      </c>
      <c r="D400" t="s">
        <v>420</v>
      </c>
      <c r="E400">
        <v>0.673</v>
      </c>
      <c r="F400">
        <v>9.9345</v>
      </c>
      <c r="G400" t="s">
        <v>421</v>
      </c>
      <c r="H400">
        <v>1.666</v>
      </c>
      <c r="I400">
        <v>69.2725</v>
      </c>
      <c r="K400" s="2">
        <v>0.824305555555554</v>
      </c>
      <c r="L400" s="3">
        <f t="shared" si="22"/>
        <v>285.82430555555555</v>
      </c>
      <c r="M400">
        <f t="shared" si="20"/>
        <v>528.8152735144344</v>
      </c>
      <c r="N400">
        <f t="shared" si="21"/>
        <v>109.15948922941732</v>
      </c>
    </row>
    <row r="401" spans="1:14" ht="12.75">
      <c r="A401" t="s">
        <v>428</v>
      </c>
      <c r="B401" s="1">
        <v>36810</v>
      </c>
      <c r="C401">
        <f>AVERAGE(C400,C402)</f>
        <v>0.8279918981481482</v>
      </c>
      <c r="D401" t="s">
        <v>420</v>
      </c>
      <c r="E401" t="s">
        <v>428</v>
      </c>
      <c r="F401" t="s">
        <v>428</v>
      </c>
      <c r="G401" t="s">
        <v>421</v>
      </c>
      <c r="H401" t="s">
        <v>428</v>
      </c>
      <c r="I401" t="s">
        <v>428</v>
      </c>
      <c r="K401" s="2">
        <v>0.826388888888888</v>
      </c>
      <c r="L401" s="3">
        <f t="shared" si="22"/>
        <v>285.8263888888889</v>
      </c>
      <c r="M401" t="s">
        <v>428</v>
      </c>
      <c r="N401" t="s">
        <v>428</v>
      </c>
    </row>
    <row r="402" spans="1:14" ht="12.75">
      <c r="A402" t="s">
        <v>339</v>
      </c>
      <c r="B402" s="1">
        <v>36810</v>
      </c>
      <c r="C402" s="2">
        <v>0.8301041666666666</v>
      </c>
      <c r="D402" t="s">
        <v>420</v>
      </c>
      <c r="E402">
        <v>0.673</v>
      </c>
      <c r="F402">
        <v>9.3676</v>
      </c>
      <c r="G402" t="s">
        <v>421</v>
      </c>
      <c r="H402">
        <v>1.665</v>
      </c>
      <c r="I402">
        <v>65.3202</v>
      </c>
      <c r="K402" s="2">
        <v>0.828472222222221</v>
      </c>
      <c r="L402" s="3">
        <f t="shared" si="22"/>
        <v>285.8284722222222</v>
      </c>
      <c r="M402">
        <f t="shared" si="20"/>
        <v>498.6390816018738</v>
      </c>
      <c r="N402">
        <f t="shared" si="21"/>
        <v>104.44572645584014</v>
      </c>
    </row>
    <row r="403" spans="1:14" ht="12.75">
      <c r="A403" t="s">
        <v>340</v>
      </c>
      <c r="B403" s="1">
        <v>36810</v>
      </c>
      <c r="C403" s="2">
        <v>0.8321296296296296</v>
      </c>
      <c r="D403" t="s">
        <v>420</v>
      </c>
      <c r="E403">
        <v>0.673</v>
      </c>
      <c r="F403">
        <v>9.0942</v>
      </c>
      <c r="G403" t="s">
        <v>421</v>
      </c>
      <c r="H403">
        <v>1.666</v>
      </c>
      <c r="I403">
        <v>64.1496</v>
      </c>
      <c r="K403" s="2">
        <v>0.830555555555553</v>
      </c>
      <c r="L403" s="3">
        <f t="shared" si="22"/>
        <v>285.8305555555556</v>
      </c>
      <c r="M403">
        <f t="shared" si="20"/>
        <v>484.0859490054828</v>
      </c>
      <c r="N403">
        <f t="shared" si="21"/>
        <v>103.04959491148645</v>
      </c>
    </row>
    <row r="404" spans="1:14" ht="12.75">
      <c r="A404" t="s">
        <v>341</v>
      </c>
      <c r="B404" s="1">
        <v>36810</v>
      </c>
      <c r="C404" s="2">
        <v>0.834224537037037</v>
      </c>
      <c r="D404" t="s">
        <v>420</v>
      </c>
      <c r="E404">
        <v>0.673</v>
      </c>
      <c r="F404">
        <v>10.377</v>
      </c>
      <c r="G404" t="s">
        <v>421</v>
      </c>
      <c r="H404">
        <v>1.666</v>
      </c>
      <c r="I404">
        <v>66.6029</v>
      </c>
      <c r="K404" s="2">
        <v>0.832638888888888</v>
      </c>
      <c r="L404" s="3">
        <f t="shared" si="22"/>
        <v>285.8326388888889</v>
      </c>
      <c r="M404">
        <f t="shared" si="20"/>
        <v>552.3696304050818</v>
      </c>
      <c r="N404">
        <f t="shared" si="21"/>
        <v>105.97555554514702</v>
      </c>
    </row>
    <row r="405" spans="1:14" ht="12.75">
      <c r="A405" t="s">
        <v>342</v>
      </c>
      <c r="B405" s="1">
        <v>36810</v>
      </c>
      <c r="C405" s="2">
        <v>0.8363078703703705</v>
      </c>
      <c r="D405" t="s">
        <v>420</v>
      </c>
      <c r="E405">
        <v>0.673</v>
      </c>
      <c r="F405">
        <v>9.2383</v>
      </c>
      <c r="G405" t="s">
        <v>421</v>
      </c>
      <c r="H405">
        <v>1.666</v>
      </c>
      <c r="I405">
        <v>66.863</v>
      </c>
      <c r="K405" s="2">
        <v>0.834722222222221</v>
      </c>
      <c r="L405" s="3">
        <f t="shared" si="22"/>
        <v>285.83472222222224</v>
      </c>
      <c r="M405">
        <f t="shared" si="20"/>
        <v>491.756418673149</v>
      </c>
      <c r="N405">
        <f t="shared" si="21"/>
        <v>106.28576724400779</v>
      </c>
    </row>
    <row r="406" spans="1:14" ht="12.75">
      <c r="A406" t="s">
        <v>343</v>
      </c>
      <c r="B406" s="1">
        <v>36810</v>
      </c>
      <c r="C406" s="2">
        <v>0.8384490740740741</v>
      </c>
      <c r="D406" t="s">
        <v>420</v>
      </c>
      <c r="E406">
        <v>0.673</v>
      </c>
      <c r="F406">
        <v>9.5204</v>
      </c>
      <c r="G406" t="s">
        <v>421</v>
      </c>
      <c r="H406">
        <v>1.668</v>
      </c>
      <c r="I406">
        <v>65.3194</v>
      </c>
      <c r="K406" s="2">
        <v>0.836805555555554</v>
      </c>
      <c r="L406" s="3">
        <f t="shared" si="22"/>
        <v>285.83680555555554</v>
      </c>
      <c r="M406">
        <f t="shared" si="20"/>
        <v>506.77265387959335</v>
      </c>
      <c r="N406">
        <f t="shared" si="21"/>
        <v>104.4447723252785</v>
      </c>
    </row>
    <row r="407" spans="1:14" ht="12.75">
      <c r="A407" t="s">
        <v>428</v>
      </c>
      <c r="B407" s="1">
        <v>36810</v>
      </c>
      <c r="C407">
        <f>AVERAGE(C406,C408)</f>
        <v>0.8405034722222222</v>
      </c>
      <c r="D407" t="s">
        <v>420</v>
      </c>
      <c r="E407" t="s">
        <v>428</v>
      </c>
      <c r="F407" t="s">
        <v>428</v>
      </c>
      <c r="G407" t="s">
        <v>421</v>
      </c>
      <c r="H407" t="s">
        <v>428</v>
      </c>
      <c r="I407" t="s">
        <v>428</v>
      </c>
      <c r="K407" s="2">
        <v>0.838888888888887</v>
      </c>
      <c r="L407" s="3">
        <f t="shared" si="22"/>
        <v>285.8388888888889</v>
      </c>
      <c r="M407" t="s">
        <v>428</v>
      </c>
      <c r="N407" t="s">
        <v>428</v>
      </c>
    </row>
    <row r="408" spans="1:14" ht="12.75">
      <c r="A408" t="s">
        <v>344</v>
      </c>
      <c r="B408" s="1">
        <v>36810</v>
      </c>
      <c r="C408" s="2">
        <v>0.8425578703703703</v>
      </c>
      <c r="D408" t="s">
        <v>420</v>
      </c>
      <c r="E408">
        <v>0.675</v>
      </c>
      <c r="F408">
        <v>10.2116</v>
      </c>
      <c r="G408" t="s">
        <v>421</v>
      </c>
      <c r="H408">
        <v>1.666</v>
      </c>
      <c r="I408">
        <v>70.768</v>
      </c>
      <c r="K408" s="2">
        <v>0.84097222222222</v>
      </c>
      <c r="L408" s="3">
        <f t="shared" si="22"/>
        <v>285.8409722222222</v>
      </c>
      <c r="M408">
        <f t="shared" si="20"/>
        <v>543.5653577955607</v>
      </c>
      <c r="N408">
        <f t="shared" si="21"/>
        <v>110.94311704812657</v>
      </c>
    </row>
    <row r="409" spans="1:14" ht="12.75">
      <c r="A409" t="s">
        <v>345</v>
      </c>
      <c r="B409" s="1">
        <v>36810</v>
      </c>
      <c r="C409" s="2">
        <v>0.844699074074074</v>
      </c>
      <c r="D409" t="s">
        <v>420</v>
      </c>
      <c r="E409">
        <v>0.673</v>
      </c>
      <c r="F409">
        <v>9.3735</v>
      </c>
      <c r="G409" t="s">
        <v>421</v>
      </c>
      <c r="H409">
        <v>1.666</v>
      </c>
      <c r="I409">
        <v>65.9783</v>
      </c>
      <c r="K409" s="2">
        <v>0.843055555555553</v>
      </c>
      <c r="L409" s="3">
        <f t="shared" si="22"/>
        <v>285.84305555555557</v>
      </c>
      <c r="M409">
        <f t="shared" si="20"/>
        <v>498.95313969374905</v>
      </c>
      <c r="N409">
        <f t="shared" si="21"/>
        <v>105.23061810912839</v>
      </c>
    </row>
    <row r="410" spans="1:14" ht="12.75">
      <c r="A410" t="s">
        <v>346</v>
      </c>
      <c r="B410" s="1">
        <v>36810</v>
      </c>
      <c r="C410" s="2">
        <v>0.8467245370370371</v>
      </c>
      <c r="D410" t="s">
        <v>420</v>
      </c>
      <c r="E410">
        <v>0.675</v>
      </c>
      <c r="F410">
        <v>9.442</v>
      </c>
      <c r="G410" t="s">
        <v>421</v>
      </c>
      <c r="H410">
        <v>1.668</v>
      </c>
      <c r="I410">
        <v>66.0047</v>
      </c>
      <c r="K410" s="2">
        <v>0.845138888888888</v>
      </c>
      <c r="L410" s="3">
        <f t="shared" si="22"/>
        <v>285.84513888888887</v>
      </c>
      <c r="M410">
        <f t="shared" si="20"/>
        <v>502.59940737060634</v>
      </c>
      <c r="N410">
        <f t="shared" si="21"/>
        <v>105.2621044176633</v>
      </c>
    </row>
    <row r="411" spans="1:14" ht="12.75">
      <c r="A411" t="s">
        <v>428</v>
      </c>
      <c r="B411" s="1">
        <v>36810</v>
      </c>
      <c r="C411">
        <f>AVERAGE(C410,C412)</f>
        <v>0.8488136574074074</v>
      </c>
      <c r="D411" t="s">
        <v>420</v>
      </c>
      <c r="E411" t="s">
        <v>428</v>
      </c>
      <c r="F411" t="s">
        <v>428</v>
      </c>
      <c r="G411" t="s">
        <v>421</v>
      </c>
      <c r="H411" t="s">
        <v>428</v>
      </c>
      <c r="I411" t="s">
        <v>428</v>
      </c>
      <c r="K411" s="2">
        <v>0.847222222222221</v>
      </c>
      <c r="L411" s="3">
        <f t="shared" si="22"/>
        <v>285.84722222222223</v>
      </c>
      <c r="M411" t="s">
        <v>428</v>
      </c>
      <c r="N411" t="s">
        <v>428</v>
      </c>
    </row>
    <row r="412" spans="1:14" ht="12.75">
      <c r="A412" t="s">
        <v>347</v>
      </c>
      <c r="B412" s="1">
        <v>36810</v>
      </c>
      <c r="C412" s="2">
        <v>0.8509027777777778</v>
      </c>
      <c r="D412" t="s">
        <v>420</v>
      </c>
      <c r="E412">
        <v>0.673</v>
      </c>
      <c r="F412">
        <v>9.7686</v>
      </c>
      <c r="G412" t="s">
        <v>421</v>
      </c>
      <c r="H412">
        <v>1.666</v>
      </c>
      <c r="I412">
        <v>66.3716</v>
      </c>
      <c r="K412" s="2">
        <v>0.849305555555554</v>
      </c>
      <c r="L412" s="3">
        <f t="shared" si="22"/>
        <v>285.84930555555553</v>
      </c>
      <c r="M412">
        <f t="shared" si="20"/>
        <v>519.9843858123813</v>
      </c>
      <c r="N412">
        <f t="shared" si="21"/>
        <v>105.69969254650613</v>
      </c>
    </row>
    <row r="413" spans="1:14" ht="12.75">
      <c r="A413" t="s">
        <v>348</v>
      </c>
      <c r="B413" s="1">
        <v>36810</v>
      </c>
      <c r="C413" s="2">
        <v>0.8529861111111111</v>
      </c>
      <c r="D413" t="s">
        <v>420</v>
      </c>
      <c r="E413">
        <v>0.673</v>
      </c>
      <c r="F413">
        <v>9.4572</v>
      </c>
      <c r="G413" t="s">
        <v>421</v>
      </c>
      <c r="H413">
        <v>1.666</v>
      </c>
      <c r="I413">
        <v>65.802</v>
      </c>
      <c r="K413" s="2">
        <v>0.851388888888887</v>
      </c>
      <c r="L413" s="3">
        <f t="shared" si="22"/>
        <v>285.8513888888889</v>
      </c>
      <c r="M413">
        <f t="shared" si="20"/>
        <v>503.40850618357325</v>
      </c>
      <c r="N413">
        <f t="shared" si="21"/>
        <v>105.02035158660192</v>
      </c>
    </row>
    <row r="414" spans="1:14" ht="12.75">
      <c r="A414" t="s">
        <v>349</v>
      </c>
      <c r="B414" s="1">
        <v>36810</v>
      </c>
      <c r="C414" s="2">
        <v>0.8550694444444445</v>
      </c>
      <c r="D414" t="s">
        <v>420</v>
      </c>
      <c r="E414">
        <v>0.671</v>
      </c>
      <c r="F414">
        <v>10.2817</v>
      </c>
      <c r="G414" t="s">
        <v>421</v>
      </c>
      <c r="H414">
        <v>1.665</v>
      </c>
      <c r="I414">
        <v>66.9753</v>
      </c>
      <c r="K414" s="2">
        <v>0.853472222222221</v>
      </c>
      <c r="L414" s="3">
        <f t="shared" si="22"/>
        <v>285.8534722222222</v>
      </c>
      <c r="M414">
        <f t="shared" si="20"/>
        <v>547.2967937685197</v>
      </c>
      <c r="N414">
        <f t="shared" si="21"/>
        <v>106.41970332160128</v>
      </c>
    </row>
    <row r="415" spans="1:14" ht="12.75">
      <c r="A415" t="s">
        <v>350</v>
      </c>
      <c r="B415" s="1">
        <v>36810</v>
      </c>
      <c r="C415" s="2">
        <v>0.8571527777777778</v>
      </c>
      <c r="D415" t="s">
        <v>420</v>
      </c>
      <c r="E415">
        <v>0.673</v>
      </c>
      <c r="F415">
        <v>8.623</v>
      </c>
      <c r="G415" t="s">
        <v>421</v>
      </c>
      <c r="H415">
        <v>1.665</v>
      </c>
      <c r="I415">
        <v>66.6177</v>
      </c>
      <c r="K415" s="2">
        <v>0.855555555555554</v>
      </c>
      <c r="L415" s="3">
        <f t="shared" si="22"/>
        <v>285.85555555555555</v>
      </c>
      <c r="M415">
        <f t="shared" si="20"/>
        <v>459.00388580350966</v>
      </c>
      <c r="N415">
        <f t="shared" si="21"/>
        <v>105.9932069605378</v>
      </c>
    </row>
    <row r="416" spans="1:14" ht="12.75">
      <c r="A416" t="s">
        <v>351</v>
      </c>
      <c r="B416" s="1">
        <v>36810</v>
      </c>
      <c r="C416" s="2">
        <v>0.8592361111111111</v>
      </c>
      <c r="D416" t="s">
        <v>420</v>
      </c>
      <c r="E416">
        <v>0.673</v>
      </c>
      <c r="F416">
        <v>9.5894</v>
      </c>
      <c r="G416" t="s">
        <v>421</v>
      </c>
      <c r="H416">
        <v>1.665</v>
      </c>
      <c r="I416">
        <v>65.1615</v>
      </c>
      <c r="K416" s="2">
        <v>0.857638888888887</v>
      </c>
      <c r="L416" s="3">
        <f t="shared" si="22"/>
        <v>285.8576388888889</v>
      </c>
      <c r="M416">
        <f t="shared" si="20"/>
        <v>510.44553664898245</v>
      </c>
      <c r="N416">
        <f t="shared" si="21"/>
        <v>104.25645080567023</v>
      </c>
    </row>
    <row r="417" spans="1:14" ht="12.75">
      <c r="A417" t="s">
        <v>352</v>
      </c>
      <c r="B417" s="1">
        <v>36810</v>
      </c>
      <c r="C417" s="2">
        <v>0.8613194444444444</v>
      </c>
      <c r="D417" t="s">
        <v>420</v>
      </c>
      <c r="E417">
        <v>0.671</v>
      </c>
      <c r="F417">
        <v>9.209</v>
      </c>
      <c r="G417" t="s">
        <v>421</v>
      </c>
      <c r="H417">
        <v>1.665</v>
      </c>
      <c r="I417">
        <v>65.3093</v>
      </c>
      <c r="K417" s="2">
        <v>0.859722222222221</v>
      </c>
      <c r="L417" s="3">
        <f t="shared" si="22"/>
        <v>285.8597222222222</v>
      </c>
      <c r="M417">
        <f t="shared" si="20"/>
        <v>490.1967742507852</v>
      </c>
      <c r="N417">
        <f t="shared" si="21"/>
        <v>104.4327264269375</v>
      </c>
    </row>
    <row r="418" spans="1:14" ht="12.75">
      <c r="A418" t="s">
        <v>428</v>
      </c>
      <c r="B418" s="1">
        <v>36810</v>
      </c>
      <c r="C418">
        <f>AVERAGE(C417,C420)</f>
        <v>0.8644502314814815</v>
      </c>
      <c r="D418" t="s">
        <v>420</v>
      </c>
      <c r="E418" t="s">
        <v>428</v>
      </c>
      <c r="F418" t="s">
        <v>428</v>
      </c>
      <c r="G418" t="s">
        <v>421</v>
      </c>
      <c r="H418" t="s">
        <v>428</v>
      </c>
      <c r="I418" t="s">
        <v>428</v>
      </c>
      <c r="K418" s="2">
        <v>0.861805555555553</v>
      </c>
      <c r="L418" s="3">
        <f t="shared" si="22"/>
        <v>285.8618055555556</v>
      </c>
      <c r="M418" t="s">
        <v>428</v>
      </c>
      <c r="N418" t="s">
        <v>428</v>
      </c>
    </row>
    <row r="419" spans="1:14" ht="12.75">
      <c r="A419" t="s">
        <v>428</v>
      </c>
      <c r="B419" s="1">
        <v>36810</v>
      </c>
      <c r="C419">
        <f>AVERAGE(C418,C420)</f>
        <v>0.866015625</v>
      </c>
      <c r="D419" t="s">
        <v>420</v>
      </c>
      <c r="E419" t="s">
        <v>428</v>
      </c>
      <c r="F419" t="s">
        <v>428</v>
      </c>
      <c r="G419" t="s">
        <v>421</v>
      </c>
      <c r="H419" t="s">
        <v>428</v>
      </c>
      <c r="I419" t="s">
        <v>428</v>
      </c>
      <c r="K419" s="2">
        <v>0.863888888888886</v>
      </c>
      <c r="L419" s="3">
        <f t="shared" si="22"/>
        <v>285.8638888888889</v>
      </c>
      <c r="M419" t="s">
        <v>428</v>
      </c>
      <c r="N419" t="s">
        <v>428</v>
      </c>
    </row>
    <row r="420" spans="1:14" ht="12.75">
      <c r="A420" t="s">
        <v>353</v>
      </c>
      <c r="B420" s="1">
        <v>36810</v>
      </c>
      <c r="C420" s="2">
        <v>0.8675810185185185</v>
      </c>
      <c r="D420" t="s">
        <v>420</v>
      </c>
      <c r="E420">
        <v>0.671</v>
      </c>
      <c r="F420">
        <v>9.5745</v>
      </c>
      <c r="G420" t="s">
        <v>421</v>
      </c>
      <c r="H420">
        <v>1.665</v>
      </c>
      <c r="I420">
        <v>68.7828</v>
      </c>
      <c r="K420" s="2">
        <v>0.865972222222221</v>
      </c>
      <c r="L420" s="3">
        <f t="shared" si="22"/>
        <v>285.86597222222224</v>
      </c>
      <c r="M420">
        <f t="shared" si="20"/>
        <v>509.65240689153467</v>
      </c>
      <c r="N420">
        <f t="shared" si="21"/>
        <v>108.57544205935915</v>
      </c>
    </row>
    <row r="421" spans="1:14" ht="12.75">
      <c r="A421" t="s">
        <v>354</v>
      </c>
      <c r="B421" s="1">
        <v>36810</v>
      </c>
      <c r="C421" s="2">
        <v>0.8696643518518519</v>
      </c>
      <c r="D421" t="s">
        <v>420</v>
      </c>
      <c r="E421">
        <v>0.678</v>
      </c>
      <c r="F421">
        <v>9.2284</v>
      </c>
      <c r="G421" t="s">
        <v>421</v>
      </c>
      <c r="H421">
        <v>1.67</v>
      </c>
      <c r="I421">
        <v>65.1569</v>
      </c>
      <c r="K421" s="2">
        <v>0.868055555555554</v>
      </c>
      <c r="L421" s="3">
        <f t="shared" si="22"/>
        <v>285.86805555555554</v>
      </c>
      <c r="M421">
        <f t="shared" si="20"/>
        <v>491.2294398410193</v>
      </c>
      <c r="N421">
        <f t="shared" si="21"/>
        <v>104.25096455494065</v>
      </c>
    </row>
    <row r="422" spans="1:14" ht="12.75">
      <c r="A422" t="s">
        <v>355</v>
      </c>
      <c r="B422" s="1">
        <v>36810</v>
      </c>
      <c r="C422" s="2">
        <v>0.8717476851851852</v>
      </c>
      <c r="D422" t="s">
        <v>420</v>
      </c>
      <c r="E422">
        <v>0.673</v>
      </c>
      <c r="F422">
        <v>9.2381</v>
      </c>
      <c r="G422" t="s">
        <v>421</v>
      </c>
      <c r="H422">
        <v>1.666</v>
      </c>
      <c r="I422">
        <v>69.6482</v>
      </c>
      <c r="K422" s="2">
        <v>0.870138888888887</v>
      </c>
      <c r="L422" s="3">
        <f t="shared" si="22"/>
        <v>285.8701388888889</v>
      </c>
      <c r="M422">
        <f t="shared" si="20"/>
        <v>491.74577263613617</v>
      </c>
      <c r="N422">
        <f t="shared" si="21"/>
        <v>109.6075727944384</v>
      </c>
    </row>
    <row r="423" spans="1:14" ht="12.75">
      <c r="A423" t="s">
        <v>356</v>
      </c>
      <c r="B423" s="1">
        <v>36810</v>
      </c>
      <c r="C423" s="2">
        <v>0.8738310185185186</v>
      </c>
      <c r="D423" t="s">
        <v>420</v>
      </c>
      <c r="E423">
        <v>0.671</v>
      </c>
      <c r="F423">
        <v>9.6598</v>
      </c>
      <c r="G423" t="s">
        <v>421</v>
      </c>
      <c r="H423">
        <v>1.663</v>
      </c>
      <c r="I423">
        <v>64.9387</v>
      </c>
      <c r="K423" s="2">
        <v>0.87222222222222</v>
      </c>
      <c r="L423" s="3">
        <f t="shared" si="22"/>
        <v>285.8722222222222</v>
      </c>
      <c r="M423">
        <f t="shared" si="20"/>
        <v>514.1929416774607</v>
      </c>
      <c r="N423">
        <f t="shared" si="21"/>
        <v>103.990725444247</v>
      </c>
    </row>
    <row r="424" spans="1:14" ht="12.75">
      <c r="A424" t="s">
        <v>357</v>
      </c>
      <c r="B424" s="1">
        <v>36810</v>
      </c>
      <c r="C424" s="2">
        <v>0.8759143518518518</v>
      </c>
      <c r="D424" t="s">
        <v>420</v>
      </c>
      <c r="E424">
        <v>0.671</v>
      </c>
      <c r="F424">
        <v>9.4837</v>
      </c>
      <c r="G424" t="s">
        <v>421</v>
      </c>
      <c r="H424">
        <v>1.665</v>
      </c>
      <c r="I424">
        <v>76.4618</v>
      </c>
      <c r="K424" s="2">
        <v>0.874305555555553</v>
      </c>
      <c r="L424" s="3">
        <f t="shared" si="22"/>
        <v>285.87430555555557</v>
      </c>
      <c r="M424">
        <f t="shared" si="20"/>
        <v>504.81910608775894</v>
      </c>
      <c r="N424">
        <f t="shared" si="21"/>
        <v>117.7339027881244</v>
      </c>
    </row>
    <row r="425" spans="1:14" ht="12.75">
      <c r="A425" t="s">
        <v>358</v>
      </c>
      <c r="B425" s="1">
        <v>36810</v>
      </c>
      <c r="C425" s="2">
        <v>0.8780555555555556</v>
      </c>
      <c r="D425" t="s">
        <v>420</v>
      </c>
      <c r="E425">
        <v>0.671</v>
      </c>
      <c r="F425">
        <v>9.1252</v>
      </c>
      <c r="G425" t="s">
        <v>421</v>
      </c>
      <c r="H425">
        <v>1.665</v>
      </c>
      <c r="I425">
        <v>67.0329</v>
      </c>
      <c r="K425" s="2">
        <v>0.876388888888886</v>
      </c>
      <c r="L425" s="3">
        <f t="shared" si="22"/>
        <v>285.87638888888887</v>
      </c>
      <c r="M425">
        <f t="shared" si="20"/>
        <v>485.73608474245464</v>
      </c>
      <c r="N425">
        <f t="shared" si="21"/>
        <v>106.48840072204098</v>
      </c>
    </row>
    <row r="426" spans="1:14" ht="12.75">
      <c r="A426" t="s">
        <v>359</v>
      </c>
      <c r="B426" s="1">
        <v>36810</v>
      </c>
      <c r="C426" s="2">
        <v>0.8800925925925926</v>
      </c>
      <c r="D426" t="s">
        <v>420</v>
      </c>
      <c r="E426">
        <v>0.673</v>
      </c>
      <c r="F426">
        <v>9.066</v>
      </c>
      <c r="G426" t="s">
        <v>421</v>
      </c>
      <c r="H426">
        <v>1.666</v>
      </c>
      <c r="I426">
        <v>68.7208</v>
      </c>
      <c r="K426" s="2">
        <v>0.878472222222221</v>
      </c>
      <c r="L426" s="3">
        <f t="shared" si="22"/>
        <v>285.87847222222223</v>
      </c>
      <c r="M426">
        <f t="shared" si="20"/>
        <v>482.58485778668893</v>
      </c>
      <c r="N426">
        <f t="shared" si="21"/>
        <v>108.5014969408303</v>
      </c>
    </row>
    <row r="427" spans="1:14" ht="12.75">
      <c r="A427" t="s">
        <v>360</v>
      </c>
      <c r="B427" s="1">
        <v>36810</v>
      </c>
      <c r="C427" s="2">
        <v>0.8821759259259259</v>
      </c>
      <c r="D427" t="s">
        <v>420</v>
      </c>
      <c r="E427">
        <v>0.675</v>
      </c>
      <c r="F427">
        <v>9.2234</v>
      </c>
      <c r="G427" t="s">
        <v>421</v>
      </c>
      <c r="H427">
        <v>1.668</v>
      </c>
      <c r="I427">
        <v>65.255</v>
      </c>
      <c r="K427" s="2">
        <v>0.880555555555554</v>
      </c>
      <c r="L427" s="3">
        <f t="shared" si="22"/>
        <v>285.88055555555553</v>
      </c>
      <c r="M427">
        <f t="shared" si="20"/>
        <v>490.9632889157012</v>
      </c>
      <c r="N427">
        <f t="shared" si="21"/>
        <v>104.36796481506462</v>
      </c>
    </row>
    <row r="428" spans="1:14" ht="12.75">
      <c r="A428" t="s">
        <v>361</v>
      </c>
      <c r="B428" s="1">
        <v>36810</v>
      </c>
      <c r="C428" s="2">
        <v>0.8842592592592592</v>
      </c>
      <c r="D428" t="s">
        <v>420</v>
      </c>
      <c r="E428">
        <v>0.671</v>
      </c>
      <c r="F428">
        <v>9.8598</v>
      </c>
      <c r="G428" t="s">
        <v>421</v>
      </c>
      <c r="H428">
        <v>1.665</v>
      </c>
      <c r="I428">
        <v>65.0711</v>
      </c>
      <c r="K428" s="2">
        <v>0.882638888888887</v>
      </c>
      <c r="L428" s="3">
        <f t="shared" si="22"/>
        <v>285.8826388888889</v>
      </c>
      <c r="M428">
        <f t="shared" si="20"/>
        <v>524.8389786901826</v>
      </c>
      <c r="N428">
        <f t="shared" si="21"/>
        <v>104.14863405220228</v>
      </c>
    </row>
    <row r="429" spans="1:14" ht="12.75">
      <c r="A429" t="s">
        <v>362</v>
      </c>
      <c r="B429" s="1">
        <v>36810</v>
      </c>
      <c r="C429" s="2">
        <v>0.8863425925925926</v>
      </c>
      <c r="D429" t="s">
        <v>420</v>
      </c>
      <c r="E429">
        <v>0.673</v>
      </c>
      <c r="F429">
        <v>9.4905</v>
      </c>
      <c r="G429" t="s">
        <v>421</v>
      </c>
      <c r="H429">
        <v>1.666</v>
      </c>
      <c r="I429">
        <v>66.6278</v>
      </c>
      <c r="K429" s="2">
        <v>0.884722222222221</v>
      </c>
      <c r="L429" s="3">
        <f t="shared" si="22"/>
        <v>285.8847222222222</v>
      </c>
      <c r="M429">
        <f t="shared" si="20"/>
        <v>505.1810713461914</v>
      </c>
      <c r="N429">
        <f t="shared" si="21"/>
        <v>106.00525285887875</v>
      </c>
    </row>
    <row r="430" spans="1:14" ht="12.75">
      <c r="A430" t="s">
        <v>363</v>
      </c>
      <c r="B430" s="1">
        <v>36810</v>
      </c>
      <c r="C430" s="2">
        <v>0.888425925925926</v>
      </c>
      <c r="D430" t="s">
        <v>420</v>
      </c>
      <c r="E430">
        <v>0.671</v>
      </c>
      <c r="F430">
        <v>10.1177</v>
      </c>
      <c r="G430" t="s">
        <v>421</v>
      </c>
      <c r="H430">
        <v>1.665</v>
      </c>
      <c r="I430">
        <v>67.7119</v>
      </c>
      <c r="K430" s="2">
        <v>0.886805555555554</v>
      </c>
      <c r="L430" s="3">
        <f t="shared" si="22"/>
        <v>285.88680555555555</v>
      </c>
      <c r="M430">
        <f t="shared" si="20"/>
        <v>538.5670434180876</v>
      </c>
      <c r="N430">
        <f t="shared" si="21"/>
        <v>107.2982190362527</v>
      </c>
    </row>
    <row r="431" spans="1:14" ht="12.75">
      <c r="A431" t="s">
        <v>364</v>
      </c>
      <c r="B431" s="1">
        <v>36810</v>
      </c>
      <c r="C431" s="2">
        <v>0.8905092592592593</v>
      </c>
      <c r="D431" t="s">
        <v>420</v>
      </c>
      <c r="E431">
        <v>0.673</v>
      </c>
      <c r="F431">
        <v>9.751</v>
      </c>
      <c r="G431" t="s">
        <v>421</v>
      </c>
      <c r="H431">
        <v>1.666</v>
      </c>
      <c r="I431">
        <v>63.6512</v>
      </c>
      <c r="K431" s="2">
        <v>0.888888888888887</v>
      </c>
      <c r="L431" s="3">
        <f t="shared" si="22"/>
        <v>285.8888888888889</v>
      </c>
      <c r="M431">
        <f t="shared" si="20"/>
        <v>519.0475345552619</v>
      </c>
      <c r="N431">
        <f t="shared" si="21"/>
        <v>102.45517157157019</v>
      </c>
    </row>
    <row r="432" spans="1:14" ht="12.75">
      <c r="A432" t="s">
        <v>365</v>
      </c>
      <c r="B432" s="1">
        <v>36810</v>
      </c>
      <c r="C432" s="2">
        <v>0.8926041666666666</v>
      </c>
      <c r="D432" t="s">
        <v>420</v>
      </c>
      <c r="E432">
        <v>0.671</v>
      </c>
      <c r="F432">
        <v>10.3597</v>
      </c>
      <c r="G432" t="s">
        <v>421</v>
      </c>
      <c r="H432">
        <v>1.665</v>
      </c>
      <c r="I432">
        <v>69.1104</v>
      </c>
      <c r="K432" s="2">
        <v>0.890972222222221</v>
      </c>
      <c r="L432" s="3">
        <f t="shared" si="22"/>
        <v>285.8909722222222</v>
      </c>
      <c r="M432">
        <f t="shared" si="20"/>
        <v>551.4487482034814</v>
      </c>
      <c r="N432">
        <f t="shared" si="21"/>
        <v>108.96615852436025</v>
      </c>
    </row>
    <row r="433" spans="1:14" ht="12.75">
      <c r="A433" t="s">
        <v>366</v>
      </c>
      <c r="B433" s="1">
        <v>36810</v>
      </c>
      <c r="C433" s="2">
        <v>0.8946875</v>
      </c>
      <c r="D433" t="s">
        <v>420</v>
      </c>
      <c r="E433">
        <v>0.675</v>
      </c>
      <c r="F433">
        <v>8.895</v>
      </c>
      <c r="G433" t="s">
        <v>421</v>
      </c>
      <c r="H433">
        <v>1.666</v>
      </c>
      <c r="I433">
        <v>70.9174</v>
      </c>
      <c r="K433" s="2">
        <v>0.893055555555553</v>
      </c>
      <c r="L433" s="3">
        <f t="shared" si="22"/>
        <v>285.8930555555556</v>
      </c>
      <c r="M433">
        <f aca="true" t="shared" si="23" ref="M433:M484">500*F433/AVERAGE($Q$367,$Q$6)</f>
        <v>473.48249614081163</v>
      </c>
      <c r="N433">
        <f aca="true" t="shared" si="24" ref="N433:N484">(277-103)/(-62+(AVERAGE($Q$4,$P$367)))*I433+277-((277-103)/(-62+(AVERAGE($Q$4,$P$367)))*210)</f>
        <v>111.12130093051718</v>
      </c>
    </row>
    <row r="434" spans="1:14" ht="12.75">
      <c r="A434" t="s">
        <v>367</v>
      </c>
      <c r="B434" s="1">
        <v>36810</v>
      </c>
      <c r="C434" s="2">
        <v>0.8967708333333334</v>
      </c>
      <c r="D434" t="s">
        <v>420</v>
      </c>
      <c r="E434">
        <v>0.673</v>
      </c>
      <c r="F434">
        <v>10.8414</v>
      </c>
      <c r="G434" t="s">
        <v>421</v>
      </c>
      <c r="H434">
        <v>1.666</v>
      </c>
      <c r="I434">
        <v>73.8668</v>
      </c>
      <c r="K434" s="2">
        <v>0.895138888888886</v>
      </c>
      <c r="L434" s="3">
        <f t="shared" si="22"/>
        <v>285.8951388888889</v>
      </c>
      <c r="M434">
        <f t="shared" si="23"/>
        <v>577.0897283486223</v>
      </c>
      <c r="N434">
        <f t="shared" si="24"/>
        <v>114.63894177872919</v>
      </c>
    </row>
    <row r="435" spans="1:14" ht="12.75">
      <c r="A435" t="s">
        <v>428</v>
      </c>
      <c r="B435" s="1">
        <v>36810</v>
      </c>
      <c r="C435">
        <f>AVERAGE(C434,C436)</f>
        <v>0.8988541666666667</v>
      </c>
      <c r="D435" t="s">
        <v>420</v>
      </c>
      <c r="E435" t="s">
        <v>428</v>
      </c>
      <c r="F435" t="s">
        <v>428</v>
      </c>
      <c r="G435" t="s">
        <v>421</v>
      </c>
      <c r="H435" t="s">
        <v>428</v>
      </c>
      <c r="I435" t="s">
        <v>428</v>
      </c>
      <c r="K435" s="2">
        <v>0.897222222222221</v>
      </c>
      <c r="L435" s="3">
        <f t="shared" si="22"/>
        <v>285.89722222222224</v>
      </c>
      <c r="M435" t="s">
        <v>428</v>
      </c>
      <c r="N435" t="s">
        <v>428</v>
      </c>
    </row>
    <row r="436" spans="1:14" ht="12.75">
      <c r="A436" t="s">
        <v>368</v>
      </c>
      <c r="B436" s="1">
        <v>36810</v>
      </c>
      <c r="C436" s="2">
        <v>0.9009375</v>
      </c>
      <c r="D436" t="s">
        <v>420</v>
      </c>
      <c r="E436">
        <v>0.675</v>
      </c>
      <c r="F436">
        <v>9.3761</v>
      </c>
      <c r="G436" t="s">
        <v>421</v>
      </c>
      <c r="H436">
        <v>1.666</v>
      </c>
      <c r="I436">
        <v>97.3308</v>
      </c>
      <c r="K436" s="2">
        <v>0.899305555555554</v>
      </c>
      <c r="L436" s="3">
        <f t="shared" si="22"/>
        <v>285.89930555555554</v>
      </c>
      <c r="M436">
        <f t="shared" si="23"/>
        <v>499.0915381749144</v>
      </c>
      <c r="N436">
        <f t="shared" si="24"/>
        <v>142.62359115231254</v>
      </c>
    </row>
    <row r="437" spans="1:14" ht="12.75">
      <c r="A437" t="s">
        <v>369</v>
      </c>
      <c r="B437" s="1">
        <v>36810</v>
      </c>
      <c r="C437" s="2">
        <v>0.9030208333333333</v>
      </c>
      <c r="D437" t="s">
        <v>420</v>
      </c>
      <c r="E437">
        <v>0.673</v>
      </c>
      <c r="F437">
        <v>9.0605</v>
      </c>
      <c r="G437" t="s">
        <v>421</v>
      </c>
      <c r="H437">
        <v>1.668</v>
      </c>
      <c r="I437">
        <v>74.2382</v>
      </c>
      <c r="K437" s="2">
        <v>0.901388888888887</v>
      </c>
      <c r="L437" s="3">
        <f t="shared" si="22"/>
        <v>285.9013888888889</v>
      </c>
      <c r="M437">
        <f t="shared" si="23"/>
        <v>482.2920917688391</v>
      </c>
      <c r="N437">
        <f t="shared" si="24"/>
        <v>115.08189689198139</v>
      </c>
    </row>
    <row r="438" spans="1:14" ht="12.75">
      <c r="A438" t="s">
        <v>370</v>
      </c>
      <c r="B438" s="1">
        <v>36810</v>
      </c>
      <c r="C438" s="2">
        <v>0.9051041666666667</v>
      </c>
      <c r="D438" t="s">
        <v>420</v>
      </c>
      <c r="E438">
        <v>0.673</v>
      </c>
      <c r="F438">
        <v>9.3469</v>
      </c>
      <c r="G438" t="s">
        <v>421</v>
      </c>
      <c r="H438">
        <v>1.666</v>
      </c>
      <c r="I438">
        <v>77.1072</v>
      </c>
      <c r="K438" s="2">
        <v>0.90347222222222</v>
      </c>
      <c r="L438" s="3">
        <f t="shared" si="22"/>
        <v>285.9034722222222</v>
      </c>
      <c r="M438">
        <f t="shared" si="23"/>
        <v>497.537216771057</v>
      </c>
      <c r="N438">
        <f t="shared" si="24"/>
        <v>118.50364761874619</v>
      </c>
    </row>
    <row r="439" spans="1:14" ht="12.75">
      <c r="A439" t="s">
        <v>371</v>
      </c>
      <c r="B439" s="1">
        <v>36810</v>
      </c>
      <c r="C439" s="2">
        <v>0.9071875</v>
      </c>
      <c r="D439" t="s">
        <v>420</v>
      </c>
      <c r="E439">
        <v>0.671</v>
      </c>
      <c r="F439">
        <v>9.5719</v>
      </c>
      <c r="G439" t="s">
        <v>421</v>
      </c>
      <c r="H439">
        <v>1.665</v>
      </c>
      <c r="I439">
        <v>67.3277</v>
      </c>
      <c r="K439" s="2">
        <v>0.905555555555553</v>
      </c>
      <c r="L439" s="3">
        <f t="shared" si="22"/>
        <v>285.90555555555557</v>
      </c>
      <c r="M439">
        <f t="shared" si="23"/>
        <v>509.5140084103693</v>
      </c>
      <c r="N439">
        <f t="shared" si="24"/>
        <v>106.8399978340139</v>
      </c>
    </row>
    <row r="440" spans="1:14" ht="12.75">
      <c r="A440" t="s">
        <v>372</v>
      </c>
      <c r="B440" s="1">
        <v>36810</v>
      </c>
      <c r="C440" s="2">
        <v>0.9092824074074074</v>
      </c>
      <c r="D440" t="s">
        <v>420</v>
      </c>
      <c r="E440">
        <v>0.673</v>
      </c>
      <c r="F440">
        <v>9.5226</v>
      </c>
      <c r="G440" t="s">
        <v>421</v>
      </c>
      <c r="H440">
        <v>1.666</v>
      </c>
      <c r="I440">
        <v>65.3423</v>
      </c>
      <c r="K440" s="2">
        <v>0.907638888888886</v>
      </c>
      <c r="L440" s="3">
        <f t="shared" si="22"/>
        <v>285.90763888888887</v>
      </c>
      <c r="M440">
        <f t="shared" si="23"/>
        <v>506.88976028673335</v>
      </c>
      <c r="N440">
        <f t="shared" si="24"/>
        <v>104.47208431260611</v>
      </c>
    </row>
    <row r="441" spans="1:14" ht="12.75">
      <c r="A441" t="s">
        <v>428</v>
      </c>
      <c r="B441" s="1">
        <v>36810</v>
      </c>
      <c r="C441">
        <f>AVERAGE(C440,C442)</f>
        <v>0.9113657407407407</v>
      </c>
      <c r="D441" t="s">
        <v>420</v>
      </c>
      <c r="E441" t="s">
        <v>428</v>
      </c>
      <c r="F441" t="s">
        <v>428</v>
      </c>
      <c r="G441" t="s">
        <v>421</v>
      </c>
      <c r="H441" t="s">
        <v>428</v>
      </c>
      <c r="I441" t="s">
        <v>428</v>
      </c>
      <c r="K441" s="2">
        <v>0.909722222222221</v>
      </c>
      <c r="L441" s="3">
        <f t="shared" si="22"/>
        <v>285.90972222222223</v>
      </c>
      <c r="M441" t="s">
        <v>428</v>
      </c>
      <c r="N441" t="s">
        <v>428</v>
      </c>
    </row>
    <row r="442" spans="1:14" ht="12.75">
      <c r="A442" t="s">
        <v>373</v>
      </c>
      <c r="B442" s="1">
        <v>36810</v>
      </c>
      <c r="C442" s="2">
        <v>0.913449074074074</v>
      </c>
      <c r="D442" t="s">
        <v>420</v>
      </c>
      <c r="E442">
        <v>0.673</v>
      </c>
      <c r="F442">
        <v>9.8018</v>
      </c>
      <c r="G442" t="s">
        <v>421</v>
      </c>
      <c r="H442">
        <v>1.666</v>
      </c>
      <c r="I442">
        <v>64.4857</v>
      </c>
      <c r="K442" s="2">
        <v>0.911805555555554</v>
      </c>
      <c r="L442" s="3">
        <f t="shared" si="22"/>
        <v>285.91180555555553</v>
      </c>
      <c r="M442">
        <f t="shared" si="23"/>
        <v>521.7516279564932</v>
      </c>
      <c r="N442">
        <f t="shared" si="24"/>
        <v>103.45044901370517</v>
      </c>
    </row>
    <row r="443" spans="1:14" ht="12.75">
      <c r="A443" t="s">
        <v>374</v>
      </c>
      <c r="B443" s="1">
        <v>36810</v>
      </c>
      <c r="C443" s="2">
        <v>0.9155324074074075</v>
      </c>
      <c r="D443" t="s">
        <v>420</v>
      </c>
      <c r="E443">
        <v>0.671</v>
      </c>
      <c r="F443">
        <v>9.7067</v>
      </c>
      <c r="G443" t="s">
        <v>421</v>
      </c>
      <c r="H443">
        <v>1.666</v>
      </c>
      <c r="I443">
        <v>66.1087</v>
      </c>
      <c r="K443" s="2">
        <v>0.913888888888887</v>
      </c>
      <c r="L443" s="3">
        <f t="shared" si="22"/>
        <v>285.9138888888889</v>
      </c>
      <c r="M443">
        <f t="shared" si="23"/>
        <v>516.6894373569438</v>
      </c>
      <c r="N443">
        <f t="shared" si="24"/>
        <v>105.38614139067954</v>
      </c>
    </row>
    <row r="444" spans="1:14" ht="12.75">
      <c r="A444" t="s">
        <v>375</v>
      </c>
      <c r="B444" s="1">
        <v>36810</v>
      </c>
      <c r="C444" s="2">
        <v>0.9176157407407407</v>
      </c>
      <c r="D444" t="s">
        <v>420</v>
      </c>
      <c r="E444">
        <v>0.675</v>
      </c>
      <c r="F444">
        <v>9.3518</v>
      </c>
      <c r="G444" t="s">
        <v>421</v>
      </c>
      <c r="H444">
        <v>1.668</v>
      </c>
      <c r="I444">
        <v>69.398</v>
      </c>
      <c r="K444" s="2">
        <v>0.915972222222221</v>
      </c>
      <c r="L444" s="3">
        <f t="shared" si="22"/>
        <v>285.9159722222222</v>
      </c>
      <c r="M444">
        <f t="shared" si="23"/>
        <v>497.79804467786875</v>
      </c>
      <c r="N444">
        <f t="shared" si="24"/>
        <v>109.3091684612782</v>
      </c>
    </row>
    <row r="445" spans="1:14" ht="12.75">
      <c r="A445" t="s">
        <v>376</v>
      </c>
      <c r="B445" s="1">
        <v>36810</v>
      </c>
      <c r="C445" s="2">
        <v>0.919699074074074</v>
      </c>
      <c r="D445" t="s">
        <v>420</v>
      </c>
      <c r="E445">
        <v>0.675</v>
      </c>
      <c r="F445">
        <v>9.2521</v>
      </c>
      <c r="G445" t="s">
        <v>421</v>
      </c>
      <c r="H445">
        <v>1.666</v>
      </c>
      <c r="I445">
        <v>81.3808</v>
      </c>
      <c r="K445" s="2">
        <v>0.918055555555554</v>
      </c>
      <c r="L445" s="3">
        <f t="shared" si="22"/>
        <v>285.91805555555555</v>
      </c>
      <c r="M445">
        <f t="shared" si="23"/>
        <v>492.4909952270268</v>
      </c>
      <c r="N445">
        <f t="shared" si="24"/>
        <v>123.60061307915134</v>
      </c>
    </row>
    <row r="446" spans="1:14" ht="12.75">
      <c r="A446" t="s">
        <v>428</v>
      </c>
      <c r="B446" s="1">
        <v>36810</v>
      </c>
      <c r="C446">
        <f>AVERAGE(C445,C447)</f>
        <v>0.9217881944444444</v>
      </c>
      <c r="D446" t="s">
        <v>420</v>
      </c>
      <c r="E446" t="s">
        <v>428</v>
      </c>
      <c r="F446" t="s">
        <v>428</v>
      </c>
      <c r="G446" t="s">
        <v>421</v>
      </c>
      <c r="H446" t="s">
        <v>428</v>
      </c>
      <c r="I446" t="s">
        <v>428</v>
      </c>
      <c r="K446" s="2">
        <v>0.920138888888887</v>
      </c>
      <c r="L446" s="3">
        <f t="shared" si="22"/>
        <v>285.9201388888889</v>
      </c>
      <c r="M446" t="s">
        <v>428</v>
      </c>
      <c r="N446" t="s">
        <v>428</v>
      </c>
    </row>
    <row r="447" spans="1:14" ht="12.75">
      <c r="A447" t="s">
        <v>377</v>
      </c>
      <c r="B447" s="1">
        <v>36810</v>
      </c>
      <c r="C447" s="2">
        <v>0.9238773148148148</v>
      </c>
      <c r="D447" t="s">
        <v>420</v>
      </c>
      <c r="E447">
        <v>0.673</v>
      </c>
      <c r="F447">
        <v>9.7678</v>
      </c>
      <c r="G447" t="s">
        <v>421</v>
      </c>
      <c r="H447">
        <v>1.665</v>
      </c>
      <c r="I447">
        <v>71.9541</v>
      </c>
      <c r="K447" s="2">
        <v>0.922222222222221</v>
      </c>
      <c r="L447" s="3">
        <f t="shared" si="22"/>
        <v>285.9222222222222</v>
      </c>
      <c r="M447">
        <f t="shared" si="23"/>
        <v>519.9418016643305</v>
      </c>
      <c r="N447">
        <f t="shared" si="24"/>
        <v>112.35773487211253</v>
      </c>
    </row>
    <row r="448" spans="1:14" ht="12.75">
      <c r="A448" t="s">
        <v>378</v>
      </c>
      <c r="B448" s="1">
        <v>36810</v>
      </c>
      <c r="C448" s="2">
        <v>0.925960648148148</v>
      </c>
      <c r="D448" t="s">
        <v>420</v>
      </c>
      <c r="E448">
        <v>0.671</v>
      </c>
      <c r="F448">
        <v>9.1028</v>
      </c>
      <c r="G448" t="s">
        <v>421</v>
      </c>
      <c r="H448">
        <v>1.665</v>
      </c>
      <c r="I448">
        <v>69.2572</v>
      </c>
      <c r="K448" s="2">
        <v>0.924305555555553</v>
      </c>
      <c r="L448" s="3">
        <f t="shared" si="22"/>
        <v>285.9243055555556</v>
      </c>
      <c r="M448">
        <f t="shared" si="23"/>
        <v>484.5437285970299</v>
      </c>
      <c r="N448">
        <f t="shared" si="24"/>
        <v>109.14124148242547</v>
      </c>
    </row>
    <row r="449" spans="1:14" ht="12.75">
      <c r="A449" t="s">
        <v>379</v>
      </c>
      <c r="B449" s="1">
        <v>36810</v>
      </c>
      <c r="C449" s="2">
        <v>0.9280439814814815</v>
      </c>
      <c r="D449" t="s">
        <v>420</v>
      </c>
      <c r="E449">
        <v>0.671</v>
      </c>
      <c r="F449">
        <v>9.0928</v>
      </c>
      <c r="G449" t="s">
        <v>421</v>
      </c>
      <c r="H449">
        <v>1.665</v>
      </c>
      <c r="I449">
        <v>68.2823</v>
      </c>
      <c r="K449" s="2">
        <v>0.926388888888886</v>
      </c>
      <c r="L449" s="3">
        <f t="shared" si="22"/>
        <v>285.9263888888889</v>
      </c>
      <c r="M449">
        <f t="shared" si="23"/>
        <v>484.01142674639374</v>
      </c>
      <c r="N449">
        <f t="shared" si="24"/>
        <v>107.97851412671861</v>
      </c>
    </row>
    <row r="450" spans="1:14" ht="12.75">
      <c r="A450" t="s">
        <v>380</v>
      </c>
      <c r="B450" s="1">
        <v>36810</v>
      </c>
      <c r="C450" s="2">
        <v>0.9301851851851852</v>
      </c>
      <c r="D450" t="s">
        <v>420</v>
      </c>
      <c r="E450">
        <v>0.673</v>
      </c>
      <c r="F450">
        <v>8.6989</v>
      </c>
      <c r="G450" t="s">
        <v>421</v>
      </c>
      <c r="H450">
        <v>1.666</v>
      </c>
      <c r="I450">
        <v>77.1793</v>
      </c>
      <c r="K450" s="2">
        <v>0.928472222222221</v>
      </c>
      <c r="L450" s="3">
        <f t="shared" si="22"/>
        <v>285.92847222222224</v>
      </c>
      <c r="M450">
        <f t="shared" si="23"/>
        <v>463.04405684983766</v>
      </c>
      <c r="N450">
        <f t="shared" si="24"/>
        <v>118.5896386356161</v>
      </c>
    </row>
    <row r="451" spans="1:14" ht="12.75">
      <c r="A451" t="s">
        <v>381</v>
      </c>
      <c r="B451" s="1">
        <v>36810</v>
      </c>
      <c r="C451" s="2">
        <v>0.9322106481481481</v>
      </c>
      <c r="D451" t="s">
        <v>420</v>
      </c>
      <c r="E451">
        <v>0.673</v>
      </c>
      <c r="F451">
        <v>10.41</v>
      </c>
      <c r="G451" t="s">
        <v>421</v>
      </c>
      <c r="H451">
        <v>1.666</v>
      </c>
      <c r="I451">
        <v>77.0253</v>
      </c>
      <c r="K451" s="2">
        <v>0.930555555555554</v>
      </c>
      <c r="L451" s="3">
        <f t="shared" si="22"/>
        <v>285.93055555555554</v>
      </c>
      <c r="M451">
        <f t="shared" si="23"/>
        <v>554.1262265121809</v>
      </c>
      <c r="N451">
        <f t="shared" si="24"/>
        <v>118.40596850249597</v>
      </c>
    </row>
    <row r="452" spans="1:14" ht="12.75">
      <c r="A452" t="s">
        <v>382</v>
      </c>
      <c r="B452" s="1">
        <v>36810</v>
      </c>
      <c r="C452" s="2">
        <v>0.9342939814814816</v>
      </c>
      <c r="D452" t="s">
        <v>420</v>
      </c>
      <c r="E452">
        <v>0.673</v>
      </c>
      <c r="F452">
        <v>9.0513</v>
      </c>
      <c r="G452" t="s">
        <v>421</v>
      </c>
      <c r="H452">
        <v>1.665</v>
      </c>
      <c r="I452">
        <v>76.1656</v>
      </c>
      <c r="K452" s="2">
        <v>0.932638888888887</v>
      </c>
      <c r="L452" s="3">
        <f t="shared" si="22"/>
        <v>285.9326388888889</v>
      </c>
      <c r="M452">
        <f t="shared" si="23"/>
        <v>481.80237406625383</v>
      </c>
      <c r="N452">
        <f t="shared" si="24"/>
        <v>117.38063594766857</v>
      </c>
    </row>
    <row r="453" spans="1:14" ht="12.75">
      <c r="A453" t="s">
        <v>383</v>
      </c>
      <c r="B453" s="1">
        <v>36810</v>
      </c>
      <c r="C453" s="2">
        <v>0.9363773148148148</v>
      </c>
      <c r="D453" t="s">
        <v>420</v>
      </c>
      <c r="E453">
        <v>0.673</v>
      </c>
      <c r="F453">
        <v>9.8455</v>
      </c>
      <c r="G453" t="s">
        <v>421</v>
      </c>
      <c r="H453">
        <v>1.666</v>
      </c>
      <c r="I453">
        <v>72.8272</v>
      </c>
      <c r="K453" s="2">
        <v>0.93472222222222</v>
      </c>
      <c r="L453" s="3">
        <f t="shared" si="22"/>
        <v>285.9347222222222</v>
      </c>
      <c r="M453">
        <f t="shared" si="23"/>
        <v>524.077787043773</v>
      </c>
      <c r="N453">
        <f t="shared" si="24"/>
        <v>113.39904911384781</v>
      </c>
    </row>
    <row r="454" spans="1:14" ht="12.75">
      <c r="A454" t="s">
        <v>384</v>
      </c>
      <c r="B454" s="1">
        <v>36810</v>
      </c>
      <c r="C454" s="2">
        <v>0.9384722222222223</v>
      </c>
      <c r="D454" t="s">
        <v>420</v>
      </c>
      <c r="E454">
        <v>0.671</v>
      </c>
      <c r="F454">
        <v>10.0071</v>
      </c>
      <c r="G454" t="s">
        <v>421</v>
      </c>
      <c r="H454">
        <v>1.663</v>
      </c>
      <c r="I454">
        <v>72.4757</v>
      </c>
      <c r="K454" s="2">
        <v>0.936805555555553</v>
      </c>
      <c r="L454" s="3">
        <f aca="true" t="shared" si="25" ref="L454:L484">B454-DATE(1999,12,31)+K454</f>
        <v>285.93680555555557</v>
      </c>
      <c r="M454">
        <f t="shared" si="23"/>
        <v>532.6797849500523</v>
      </c>
      <c r="N454">
        <f t="shared" si="24"/>
        <v>112.97982799831698</v>
      </c>
    </row>
    <row r="455" spans="1:14" ht="12.75">
      <c r="A455" t="s">
        <v>428</v>
      </c>
      <c r="B455" s="1">
        <v>36810</v>
      </c>
      <c r="C455">
        <f>AVERAGE(C454,C456)</f>
        <v>0.9405555555555556</v>
      </c>
      <c r="D455" t="s">
        <v>420</v>
      </c>
      <c r="E455" t="s">
        <v>428</v>
      </c>
      <c r="F455" t="s">
        <v>428</v>
      </c>
      <c r="G455" t="s">
        <v>421</v>
      </c>
      <c r="H455" t="s">
        <v>428</v>
      </c>
      <c r="I455" t="s">
        <v>428</v>
      </c>
      <c r="K455" s="2">
        <v>0.938888888888886</v>
      </c>
      <c r="L455" s="3">
        <f t="shared" si="25"/>
        <v>285.93888888888887</v>
      </c>
      <c r="M455" t="s">
        <v>428</v>
      </c>
      <c r="N455" t="s">
        <v>428</v>
      </c>
    </row>
    <row r="456" spans="1:14" ht="12.75">
      <c r="A456" t="s">
        <v>385</v>
      </c>
      <c r="B456" s="1">
        <v>36810</v>
      </c>
      <c r="C456" s="2">
        <v>0.9426388888888889</v>
      </c>
      <c r="D456" t="s">
        <v>420</v>
      </c>
      <c r="E456">
        <v>0.673</v>
      </c>
      <c r="F456">
        <v>9.3539</v>
      </c>
      <c r="G456" t="s">
        <v>421</v>
      </c>
      <c r="H456">
        <v>1.666</v>
      </c>
      <c r="I456">
        <v>64.6602</v>
      </c>
      <c r="K456" s="2">
        <v>0.94097222222222</v>
      </c>
      <c r="L456" s="3">
        <f t="shared" si="25"/>
        <v>285.94097222222223</v>
      </c>
      <c r="M456">
        <f t="shared" si="23"/>
        <v>497.90982806650226</v>
      </c>
      <c r="N456">
        <f t="shared" si="24"/>
        <v>103.65856874246799</v>
      </c>
    </row>
    <row r="457" spans="1:14" ht="12.75">
      <c r="A457" t="s">
        <v>428</v>
      </c>
      <c r="B457" s="1">
        <v>36810</v>
      </c>
      <c r="C457">
        <f>AVERAGE(C456,C458)</f>
        <v>0.9447222222222222</v>
      </c>
      <c r="D457" t="s">
        <v>420</v>
      </c>
      <c r="E457" t="s">
        <v>428</v>
      </c>
      <c r="F457" t="s">
        <v>428</v>
      </c>
      <c r="G457" t="s">
        <v>421</v>
      </c>
      <c r="H457" t="s">
        <v>428</v>
      </c>
      <c r="I457" t="s">
        <v>428</v>
      </c>
      <c r="K457" s="2">
        <v>0.943055555555554</v>
      </c>
      <c r="L457" s="3">
        <f t="shared" si="25"/>
        <v>285.94305555555553</v>
      </c>
      <c r="M457" t="s">
        <v>428</v>
      </c>
      <c r="N457" t="s">
        <v>428</v>
      </c>
    </row>
    <row r="458" spans="1:14" ht="12.75">
      <c r="A458" t="s">
        <v>386</v>
      </c>
      <c r="B458" s="1">
        <v>36810</v>
      </c>
      <c r="C458" s="2">
        <v>0.9468055555555556</v>
      </c>
      <c r="D458" t="s">
        <v>420</v>
      </c>
      <c r="E458">
        <v>0.671</v>
      </c>
      <c r="F458">
        <v>9.9225</v>
      </c>
      <c r="G458" t="s">
        <v>421</v>
      </c>
      <c r="H458">
        <v>1.665</v>
      </c>
      <c r="I458">
        <v>67.248</v>
      </c>
      <c r="K458" s="2">
        <v>0.945138888888887</v>
      </c>
      <c r="L458" s="3">
        <f t="shared" si="25"/>
        <v>285.9451388888889</v>
      </c>
      <c r="M458">
        <f t="shared" si="23"/>
        <v>528.176511293671</v>
      </c>
      <c r="N458">
        <f t="shared" si="24"/>
        <v>106.74494257680823</v>
      </c>
    </row>
    <row r="459" spans="1:14" ht="12.75">
      <c r="A459" t="s">
        <v>387</v>
      </c>
      <c r="B459" s="1">
        <v>36810</v>
      </c>
      <c r="C459" s="2">
        <v>0.9488888888888889</v>
      </c>
      <c r="D459" t="s">
        <v>420</v>
      </c>
      <c r="E459">
        <v>0.675</v>
      </c>
      <c r="F459">
        <v>9.8257</v>
      </c>
      <c r="G459" t="s">
        <v>421</v>
      </c>
      <c r="H459">
        <v>1.668</v>
      </c>
      <c r="I459">
        <v>65.9945</v>
      </c>
      <c r="K459" s="2">
        <v>0.94722222222222</v>
      </c>
      <c r="L459" s="3">
        <f t="shared" si="25"/>
        <v>285.9472222222222</v>
      </c>
      <c r="M459">
        <f t="shared" si="23"/>
        <v>523.0238293795135</v>
      </c>
      <c r="N459">
        <f t="shared" si="24"/>
        <v>105.24993925300208</v>
      </c>
    </row>
    <row r="460" spans="1:14" ht="12.75">
      <c r="A460" t="s">
        <v>388</v>
      </c>
      <c r="B460" s="1">
        <v>36810</v>
      </c>
      <c r="C460" s="2">
        <v>0.9509837962962964</v>
      </c>
      <c r="D460" t="s">
        <v>420</v>
      </c>
      <c r="E460">
        <v>0.671</v>
      </c>
      <c r="F460">
        <v>9.7509</v>
      </c>
      <c r="G460" t="s">
        <v>421</v>
      </c>
      <c r="H460">
        <v>1.665</v>
      </c>
      <c r="I460">
        <v>64.5036</v>
      </c>
      <c r="K460" s="2">
        <v>0.949305555555554</v>
      </c>
      <c r="L460" s="3">
        <f t="shared" si="25"/>
        <v>285.94930555555555</v>
      </c>
      <c r="M460">
        <f t="shared" si="23"/>
        <v>519.0422115367554</v>
      </c>
      <c r="N460">
        <f t="shared" si="24"/>
        <v>103.47179768502241</v>
      </c>
    </row>
    <row r="461" spans="1:14" ht="12.75">
      <c r="A461" t="s">
        <v>389</v>
      </c>
      <c r="B461" s="1">
        <v>36810</v>
      </c>
      <c r="C461" s="2">
        <v>0.953125</v>
      </c>
      <c r="D461" t="s">
        <v>420</v>
      </c>
      <c r="E461">
        <v>0.673</v>
      </c>
      <c r="F461">
        <v>9.1421</v>
      </c>
      <c r="G461" t="s">
        <v>421</v>
      </c>
      <c r="H461">
        <v>1.665</v>
      </c>
      <c r="I461">
        <v>63.9963</v>
      </c>
      <c r="K461" s="2">
        <v>0.951388888888887</v>
      </c>
      <c r="L461" s="3">
        <f t="shared" si="25"/>
        <v>285.9513888888889</v>
      </c>
      <c r="M461">
        <f t="shared" si="23"/>
        <v>486.6356748700296</v>
      </c>
      <c r="N461">
        <f t="shared" si="24"/>
        <v>102.86675964260769</v>
      </c>
    </row>
    <row r="462" spans="1:14" ht="12.75">
      <c r="A462" t="s">
        <v>428</v>
      </c>
      <c r="B462" s="1">
        <v>36810</v>
      </c>
      <c r="C462">
        <f>AVERAGE(C461,C463)</f>
        <v>0.9551793981481482</v>
      </c>
      <c r="D462" t="s">
        <v>420</v>
      </c>
      <c r="E462" t="s">
        <v>428</v>
      </c>
      <c r="F462" t="s">
        <v>428</v>
      </c>
      <c r="G462" t="s">
        <v>421</v>
      </c>
      <c r="H462" t="s">
        <v>428</v>
      </c>
      <c r="I462" t="s">
        <v>428</v>
      </c>
      <c r="K462" s="2">
        <v>0.95347222222222</v>
      </c>
      <c r="L462" s="3">
        <f t="shared" si="25"/>
        <v>285.9534722222222</v>
      </c>
      <c r="M462" t="s">
        <v>428</v>
      </c>
      <c r="N462" t="s">
        <v>428</v>
      </c>
    </row>
    <row r="463" spans="1:14" ht="12.75">
      <c r="A463" t="s">
        <v>390</v>
      </c>
      <c r="B463" s="1">
        <v>36810</v>
      </c>
      <c r="C463" s="2">
        <v>0.9572337962962963</v>
      </c>
      <c r="D463" t="s">
        <v>420</v>
      </c>
      <c r="E463">
        <v>0.671</v>
      </c>
      <c r="F463">
        <v>9.1334</v>
      </c>
      <c r="G463" t="s">
        <v>421</v>
      </c>
      <c r="H463">
        <v>1.665</v>
      </c>
      <c r="I463">
        <v>63.3532</v>
      </c>
      <c r="K463" s="2">
        <v>0.955555555555553</v>
      </c>
      <c r="L463" s="3">
        <f t="shared" si="25"/>
        <v>285.9555555555556</v>
      </c>
      <c r="M463">
        <f t="shared" si="23"/>
        <v>486.1725722599763</v>
      </c>
      <c r="N463">
        <f t="shared" si="24"/>
        <v>102.09975793735066</v>
      </c>
    </row>
    <row r="464" spans="1:14" ht="12.75">
      <c r="A464" t="s">
        <v>391</v>
      </c>
      <c r="B464" s="1">
        <v>36810</v>
      </c>
      <c r="C464" s="2">
        <v>0.9593171296296297</v>
      </c>
      <c r="D464" t="s">
        <v>420</v>
      </c>
      <c r="E464">
        <v>0.671</v>
      </c>
      <c r="F464">
        <v>10.2674</v>
      </c>
      <c r="G464" t="s">
        <v>421</v>
      </c>
      <c r="H464">
        <v>1.665</v>
      </c>
      <c r="I464">
        <v>67.8155</v>
      </c>
      <c r="K464" s="2">
        <v>0.957638888888886</v>
      </c>
      <c r="L464" s="3">
        <f t="shared" si="25"/>
        <v>285.9576388888889</v>
      </c>
      <c r="M464">
        <f t="shared" si="23"/>
        <v>546.53560212211</v>
      </c>
      <c r="N464">
        <f t="shared" si="24"/>
        <v>107.4217789439881</v>
      </c>
    </row>
    <row r="465" spans="1:14" ht="12.75">
      <c r="A465" t="s">
        <v>392</v>
      </c>
      <c r="B465" s="1">
        <v>36810</v>
      </c>
      <c r="C465" s="2">
        <v>0.961400462962963</v>
      </c>
      <c r="D465" t="s">
        <v>420</v>
      </c>
      <c r="E465">
        <v>0.673</v>
      </c>
      <c r="F465">
        <v>9.7677</v>
      </c>
      <c r="G465" t="s">
        <v>421</v>
      </c>
      <c r="H465">
        <v>1.663</v>
      </c>
      <c r="I465">
        <v>64.6376</v>
      </c>
      <c r="K465" s="2">
        <v>0.959722222222219</v>
      </c>
      <c r="L465" s="3">
        <f t="shared" si="25"/>
        <v>285.95972222222224</v>
      </c>
      <c r="M465">
        <f t="shared" si="23"/>
        <v>519.9364786458241</v>
      </c>
      <c r="N465">
        <f t="shared" si="24"/>
        <v>103.63161455410102</v>
      </c>
    </row>
    <row r="466" spans="1:14" ht="12.75">
      <c r="A466" t="s">
        <v>393</v>
      </c>
      <c r="B466" s="1">
        <v>36810</v>
      </c>
      <c r="C466" s="2">
        <v>0.9634837962962962</v>
      </c>
      <c r="D466" t="s">
        <v>420</v>
      </c>
      <c r="E466">
        <v>0.671</v>
      </c>
      <c r="F466">
        <v>9.4741</v>
      </c>
      <c r="G466" t="s">
        <v>421</v>
      </c>
      <c r="H466">
        <v>1.665</v>
      </c>
      <c r="I466">
        <v>64.3309</v>
      </c>
      <c r="K466" s="2">
        <v>0.961805555555554</v>
      </c>
      <c r="L466" s="3">
        <f t="shared" si="25"/>
        <v>285.96180555555554</v>
      </c>
      <c r="M466">
        <f t="shared" si="23"/>
        <v>504.30809631114823</v>
      </c>
      <c r="N466">
        <f t="shared" si="24"/>
        <v>103.26582475002334</v>
      </c>
    </row>
    <row r="467" spans="1:14" ht="12.75">
      <c r="A467" t="s">
        <v>394</v>
      </c>
      <c r="B467" s="1">
        <v>36810</v>
      </c>
      <c r="C467" s="2">
        <v>0.9656365740740741</v>
      </c>
      <c r="D467" t="s">
        <v>420</v>
      </c>
      <c r="E467">
        <v>0.671</v>
      </c>
      <c r="F467">
        <v>9.5999</v>
      </c>
      <c r="G467" t="s">
        <v>421</v>
      </c>
      <c r="H467">
        <v>1.663</v>
      </c>
      <c r="I467">
        <v>66.3687</v>
      </c>
      <c r="K467" s="2">
        <v>0.963888888888887</v>
      </c>
      <c r="L467" s="3">
        <f t="shared" si="25"/>
        <v>285.9638888888889</v>
      </c>
      <c r="M467">
        <f t="shared" si="23"/>
        <v>511.00445359215036</v>
      </c>
      <c r="N467">
        <f t="shared" si="24"/>
        <v>105.6962338232201</v>
      </c>
    </row>
    <row r="468" spans="1:14" ht="12.75">
      <c r="A468" t="s">
        <v>395</v>
      </c>
      <c r="B468" s="1">
        <v>36810</v>
      </c>
      <c r="C468" s="2">
        <v>0.9676620370370371</v>
      </c>
      <c r="D468" t="s">
        <v>420</v>
      </c>
      <c r="E468">
        <v>0.671</v>
      </c>
      <c r="F468">
        <v>9.951</v>
      </c>
      <c r="G468" t="s">
        <v>421</v>
      </c>
      <c r="H468">
        <v>1.665</v>
      </c>
      <c r="I468">
        <v>67.2452</v>
      </c>
      <c r="K468" s="2">
        <v>0.96597222222222</v>
      </c>
      <c r="L468" s="3">
        <f t="shared" si="25"/>
        <v>285.9659722222222</v>
      </c>
      <c r="M468">
        <f t="shared" si="23"/>
        <v>529.6935715679839</v>
      </c>
      <c r="N468">
        <f t="shared" si="24"/>
        <v>106.74160311984241</v>
      </c>
    </row>
    <row r="469" spans="1:14" ht="12.75">
      <c r="A469" t="s">
        <v>396</v>
      </c>
      <c r="B469" s="1">
        <v>36810</v>
      </c>
      <c r="C469" s="2">
        <v>0.9697453703703703</v>
      </c>
      <c r="D469" t="s">
        <v>420</v>
      </c>
      <c r="E469">
        <v>0.673</v>
      </c>
      <c r="F469">
        <v>9.0328</v>
      </c>
      <c r="G469" t="s">
        <v>421</v>
      </c>
      <c r="H469">
        <v>1.666</v>
      </c>
      <c r="I469">
        <v>66.7558</v>
      </c>
      <c r="K469" s="2">
        <v>0.968055555555553</v>
      </c>
      <c r="L469" s="3">
        <f t="shared" si="25"/>
        <v>285.96805555555557</v>
      </c>
      <c r="M469">
        <f t="shared" si="23"/>
        <v>480.81761564257704</v>
      </c>
      <c r="N469">
        <f t="shared" si="24"/>
        <v>106.15791374874487</v>
      </c>
    </row>
    <row r="470" spans="1:14" ht="12.75">
      <c r="A470" t="s">
        <v>428</v>
      </c>
      <c r="B470" s="1">
        <v>36810</v>
      </c>
      <c r="C470">
        <f>AVERAGE(C469,C471)</f>
        <v>0.9718287037037037</v>
      </c>
      <c r="D470" t="s">
        <v>420</v>
      </c>
      <c r="E470" t="s">
        <v>428</v>
      </c>
      <c r="F470" t="s">
        <v>428</v>
      </c>
      <c r="G470" t="s">
        <v>421</v>
      </c>
      <c r="H470" t="s">
        <v>428</v>
      </c>
      <c r="I470" t="s">
        <v>428</v>
      </c>
      <c r="K470" s="2">
        <v>0.970138888888886</v>
      </c>
      <c r="L470" s="3">
        <f t="shared" si="25"/>
        <v>285.97013888888887</v>
      </c>
      <c r="M470" t="s">
        <v>428</v>
      </c>
      <c r="N470" t="s">
        <v>428</v>
      </c>
    </row>
    <row r="471" spans="1:14" ht="12.75">
      <c r="A471" t="s">
        <v>397</v>
      </c>
      <c r="B471" s="1">
        <v>36810</v>
      </c>
      <c r="C471" s="2">
        <v>0.973912037037037</v>
      </c>
      <c r="D471" t="s">
        <v>420</v>
      </c>
      <c r="E471">
        <v>0.671</v>
      </c>
      <c r="F471">
        <v>10.0732</v>
      </c>
      <c r="G471" t="s">
        <v>421</v>
      </c>
      <c r="H471">
        <v>1.665</v>
      </c>
      <c r="I471">
        <v>62.7078</v>
      </c>
      <c r="K471" s="2">
        <v>0.97222222222222</v>
      </c>
      <c r="L471" s="3">
        <f t="shared" si="25"/>
        <v>285.97222222222223</v>
      </c>
      <c r="M471">
        <f t="shared" si="23"/>
        <v>536.1983001827571</v>
      </c>
      <c r="N471">
        <f t="shared" si="24"/>
        <v>101.33001310672881</v>
      </c>
    </row>
    <row r="472" spans="1:14" ht="12.75">
      <c r="A472" t="s">
        <v>398</v>
      </c>
      <c r="B472" s="1">
        <v>36810</v>
      </c>
      <c r="C472" s="2">
        <v>0.9759953703703704</v>
      </c>
      <c r="D472" t="s">
        <v>420</v>
      </c>
      <c r="E472">
        <v>0.676</v>
      </c>
      <c r="F472">
        <v>9.8728</v>
      </c>
      <c r="G472" t="s">
        <v>421</v>
      </c>
      <c r="H472">
        <v>1.67</v>
      </c>
      <c r="I472">
        <v>65.0865</v>
      </c>
      <c r="K472" s="2">
        <v>0.974305555555554</v>
      </c>
      <c r="L472" s="3">
        <f t="shared" si="25"/>
        <v>285.97430555555553</v>
      </c>
      <c r="M472">
        <f t="shared" si="23"/>
        <v>525.5309710960095</v>
      </c>
      <c r="N472">
        <f t="shared" si="24"/>
        <v>104.16700106551428</v>
      </c>
    </row>
    <row r="473" spans="1:14" ht="12.75">
      <c r="A473" t="s">
        <v>399</v>
      </c>
      <c r="B473" s="1">
        <v>36810</v>
      </c>
      <c r="C473" s="2">
        <v>0.9780787037037038</v>
      </c>
      <c r="D473" t="s">
        <v>420</v>
      </c>
      <c r="E473">
        <v>0.671</v>
      </c>
      <c r="F473">
        <v>9.2502</v>
      </c>
      <c r="G473" t="s">
        <v>421</v>
      </c>
      <c r="H473">
        <v>1.665</v>
      </c>
      <c r="I473">
        <v>65.8496</v>
      </c>
      <c r="K473" s="2">
        <v>0.976388888888887</v>
      </c>
      <c r="L473" s="3">
        <f t="shared" si="25"/>
        <v>285.9763888888889</v>
      </c>
      <c r="M473">
        <f t="shared" si="23"/>
        <v>492.3898578754059</v>
      </c>
      <c r="N473">
        <f t="shared" si="24"/>
        <v>105.07712235502083</v>
      </c>
    </row>
    <row r="474" spans="1:14" ht="12.75">
      <c r="A474" t="s">
        <v>400</v>
      </c>
      <c r="B474" s="1">
        <v>36810</v>
      </c>
      <c r="C474" s="2">
        <v>0.9801736111111111</v>
      </c>
      <c r="D474" t="s">
        <v>420</v>
      </c>
      <c r="E474">
        <v>0.671</v>
      </c>
      <c r="F474">
        <v>9.7793</v>
      </c>
      <c r="G474" t="s">
        <v>421</v>
      </c>
      <c r="H474">
        <v>1.665</v>
      </c>
      <c r="I474">
        <v>65.8761</v>
      </c>
      <c r="K474" s="2">
        <v>0.97847222222222</v>
      </c>
      <c r="L474" s="3">
        <f t="shared" si="25"/>
        <v>285.9784722222222</v>
      </c>
      <c r="M474">
        <f t="shared" si="23"/>
        <v>520.553948792562</v>
      </c>
      <c r="N474">
        <f t="shared" si="24"/>
        <v>105.10872792987595</v>
      </c>
    </row>
    <row r="475" spans="1:14" ht="12.75">
      <c r="A475" t="s">
        <v>401</v>
      </c>
      <c r="B475" s="1">
        <v>36810</v>
      </c>
      <c r="C475" s="2">
        <v>0.9822569444444444</v>
      </c>
      <c r="D475" t="s">
        <v>420</v>
      </c>
      <c r="E475">
        <v>0.673</v>
      </c>
      <c r="F475">
        <v>9.349</v>
      </c>
      <c r="G475" t="s">
        <v>421</v>
      </c>
      <c r="H475">
        <v>1.665</v>
      </c>
      <c r="I475">
        <v>66.2268</v>
      </c>
      <c r="K475" s="2">
        <v>0.980555555555554</v>
      </c>
      <c r="L475" s="3">
        <f t="shared" si="25"/>
        <v>285.98055555555555</v>
      </c>
      <c r="M475">
        <f t="shared" si="23"/>
        <v>497.6490001596906</v>
      </c>
      <c r="N475">
        <f t="shared" si="24"/>
        <v>105.52699491484509</v>
      </c>
    </row>
    <row r="476" spans="1:14" ht="12.75">
      <c r="A476" t="s">
        <v>402</v>
      </c>
      <c r="B476" s="1">
        <v>36810</v>
      </c>
      <c r="C476" s="2">
        <v>0.9843402777777778</v>
      </c>
      <c r="D476" t="s">
        <v>420</v>
      </c>
      <c r="E476">
        <v>0.673</v>
      </c>
      <c r="F476">
        <v>9.2188</v>
      </c>
      <c r="G476" t="s">
        <v>421</v>
      </c>
      <c r="H476">
        <v>1.666</v>
      </c>
      <c r="I476">
        <v>66.1778</v>
      </c>
      <c r="K476" s="2">
        <v>0.982638888888887</v>
      </c>
      <c r="L476" s="3">
        <f t="shared" si="25"/>
        <v>285.9826388888889</v>
      </c>
      <c r="M476">
        <f t="shared" si="23"/>
        <v>490.71843006440855</v>
      </c>
      <c r="N476">
        <f t="shared" si="24"/>
        <v>105.46855441794321</v>
      </c>
    </row>
    <row r="477" spans="1:14" ht="12.75">
      <c r="A477" t="s">
        <v>403</v>
      </c>
      <c r="B477" s="1">
        <v>36810</v>
      </c>
      <c r="C477" s="2">
        <v>0.9864236111111112</v>
      </c>
      <c r="D477" t="s">
        <v>420</v>
      </c>
      <c r="E477">
        <v>0.671</v>
      </c>
      <c r="F477">
        <v>10.192</v>
      </c>
      <c r="G477" t="s">
        <v>421</v>
      </c>
      <c r="H477">
        <v>1.665</v>
      </c>
      <c r="I477">
        <v>64.8324</v>
      </c>
      <c r="K477" s="2">
        <v>0.98472222222222</v>
      </c>
      <c r="L477" s="3">
        <f t="shared" si="25"/>
        <v>285.9847222222222</v>
      </c>
      <c r="M477">
        <f t="shared" si="23"/>
        <v>542.5220461683139</v>
      </c>
      <c r="N477">
        <f t="shared" si="24"/>
        <v>103.863945345866</v>
      </c>
    </row>
    <row r="478" spans="1:14" ht="12.75">
      <c r="A478" t="s">
        <v>404</v>
      </c>
      <c r="B478" s="1">
        <v>36810</v>
      </c>
      <c r="C478" s="2">
        <v>0.9885648148148148</v>
      </c>
      <c r="D478" t="s">
        <v>420</v>
      </c>
      <c r="E478">
        <v>0.675</v>
      </c>
      <c r="F478">
        <v>9.3401</v>
      </c>
      <c r="G478" t="s">
        <v>421</v>
      </c>
      <c r="H478">
        <v>1.666</v>
      </c>
      <c r="I478">
        <v>65.4112</v>
      </c>
      <c r="K478" s="2">
        <v>0.986805555555553</v>
      </c>
      <c r="L478" s="3">
        <f t="shared" si="25"/>
        <v>285.9868055555556</v>
      </c>
      <c r="M478">
        <f t="shared" si="23"/>
        <v>497.17525151262447</v>
      </c>
      <c r="N478">
        <f t="shared" si="24"/>
        <v>104.55425880722936</v>
      </c>
    </row>
    <row r="479" spans="1:14" ht="12.75">
      <c r="A479" t="s">
        <v>405</v>
      </c>
      <c r="B479" s="1">
        <v>36810</v>
      </c>
      <c r="C479" s="2">
        <v>0.9905902777777778</v>
      </c>
      <c r="D479" t="s">
        <v>420</v>
      </c>
      <c r="E479">
        <v>0.671</v>
      </c>
      <c r="F479">
        <v>9.6579</v>
      </c>
      <c r="G479" t="s">
        <v>421</v>
      </c>
      <c r="H479">
        <v>1.663</v>
      </c>
      <c r="I479">
        <v>65.2164</v>
      </c>
      <c r="K479" s="2">
        <v>0.988888888888886</v>
      </c>
      <c r="L479" s="3">
        <f t="shared" si="25"/>
        <v>285.9888888888889</v>
      </c>
      <c r="M479">
        <f t="shared" si="23"/>
        <v>514.0918043258397</v>
      </c>
      <c r="N479">
        <f t="shared" si="24"/>
        <v>104.32192801546438</v>
      </c>
    </row>
    <row r="480" spans="1:14" ht="12.75">
      <c r="A480" t="s">
        <v>406</v>
      </c>
      <c r="B480" s="1">
        <v>36810</v>
      </c>
      <c r="C480" s="2">
        <v>0.9926736111111111</v>
      </c>
      <c r="D480" t="s">
        <v>420</v>
      </c>
      <c r="E480">
        <v>0.671</v>
      </c>
      <c r="F480">
        <v>8.8842</v>
      </c>
      <c r="G480" t="s">
        <v>421</v>
      </c>
      <c r="H480">
        <v>1.665</v>
      </c>
      <c r="I480">
        <v>66.9513</v>
      </c>
      <c r="K480" s="2">
        <v>0.990972222222219</v>
      </c>
      <c r="L480" s="3">
        <f t="shared" si="25"/>
        <v>285.99097222222224</v>
      </c>
      <c r="M480">
        <f t="shared" si="23"/>
        <v>472.90761014212467</v>
      </c>
      <c r="N480">
        <f t="shared" si="24"/>
        <v>106.39107940475134</v>
      </c>
    </row>
    <row r="481" spans="1:14" ht="12.75">
      <c r="A481" t="s">
        <v>407</v>
      </c>
      <c r="B481" s="1">
        <v>36810</v>
      </c>
      <c r="C481" s="2">
        <v>0.9947569444444445</v>
      </c>
      <c r="D481" t="s">
        <v>420</v>
      </c>
      <c r="E481">
        <v>0.673</v>
      </c>
      <c r="F481">
        <v>10.8301</v>
      </c>
      <c r="G481" t="s">
        <v>421</v>
      </c>
      <c r="H481">
        <v>1.665</v>
      </c>
      <c r="I481">
        <v>65.7322</v>
      </c>
      <c r="K481" s="2">
        <v>0.993055555555554</v>
      </c>
      <c r="L481" s="3">
        <f t="shared" si="25"/>
        <v>285.99305555555554</v>
      </c>
      <c r="M481">
        <f t="shared" si="23"/>
        <v>576.4882272574035</v>
      </c>
      <c r="N481">
        <f t="shared" si="24"/>
        <v>104.93710369509677</v>
      </c>
    </row>
    <row r="482" spans="1:14" ht="12.75">
      <c r="A482" t="s">
        <v>408</v>
      </c>
      <c r="B482" s="1">
        <v>36810</v>
      </c>
      <c r="C482" s="2">
        <v>0.9968518518518518</v>
      </c>
      <c r="D482" t="s">
        <v>420</v>
      </c>
      <c r="E482">
        <v>0.671</v>
      </c>
      <c r="F482">
        <v>9.9129</v>
      </c>
      <c r="G482" t="s">
        <v>421</v>
      </c>
      <c r="H482">
        <v>1.663</v>
      </c>
      <c r="I482">
        <v>66.3899</v>
      </c>
      <c r="K482" s="2">
        <v>0.995138888888887</v>
      </c>
      <c r="L482" s="3">
        <f t="shared" si="25"/>
        <v>285.9951388888889</v>
      </c>
      <c r="M482">
        <f t="shared" si="23"/>
        <v>527.6655015170603</v>
      </c>
      <c r="N482">
        <f t="shared" si="24"/>
        <v>105.72151828310416</v>
      </c>
    </row>
    <row r="483" spans="1:14" ht="12.75">
      <c r="A483" t="s">
        <v>409</v>
      </c>
      <c r="B483" s="1">
        <v>36810</v>
      </c>
      <c r="C483" s="2">
        <v>0.9989351851851852</v>
      </c>
      <c r="D483" t="s">
        <v>420</v>
      </c>
      <c r="E483">
        <v>0.676</v>
      </c>
      <c r="F483">
        <v>8.9409</v>
      </c>
      <c r="G483" t="s">
        <v>421</v>
      </c>
      <c r="H483">
        <v>1.668</v>
      </c>
      <c r="I483">
        <v>65.7407</v>
      </c>
      <c r="K483" s="2">
        <v>0.99722222222222</v>
      </c>
      <c r="L483" s="3">
        <f t="shared" si="25"/>
        <v>285.9972222222222</v>
      </c>
      <c r="M483">
        <f t="shared" si="23"/>
        <v>475.9257616352313</v>
      </c>
      <c r="N483">
        <f t="shared" si="24"/>
        <v>104.94724133231443</v>
      </c>
    </row>
    <row r="484" spans="1:14" ht="12.75">
      <c r="A484" t="s">
        <v>410</v>
      </c>
      <c r="B484" s="1">
        <v>36810</v>
      </c>
      <c r="C484" s="2">
        <v>0.0010185185185185186</v>
      </c>
      <c r="D484" t="s">
        <v>420</v>
      </c>
      <c r="E484">
        <v>0.673</v>
      </c>
      <c r="F484">
        <v>9.8313</v>
      </c>
      <c r="G484" t="s">
        <v>421</v>
      </c>
      <c r="H484">
        <v>1.665</v>
      </c>
      <c r="I484">
        <v>66.7456</v>
      </c>
      <c r="K484" s="2">
        <v>0.999305555555553</v>
      </c>
      <c r="L484" s="3">
        <f t="shared" si="25"/>
        <v>285.99930555555557</v>
      </c>
      <c r="M484">
        <f t="shared" si="23"/>
        <v>523.3219184158698</v>
      </c>
      <c r="N484">
        <f t="shared" si="24"/>
        <v>106.14574858408366</v>
      </c>
    </row>
    <row r="485" ht="12.75"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