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<sst xmlns="http://schemas.openxmlformats.org/spreadsheetml/2006/main" count="1881" uniqueCount="432">
  <si>
    <t>c:\data\co\001012\fld27</t>
  </si>
  <si>
    <t>c:\data\co\001012\fld28</t>
  </si>
  <si>
    <t>c:\data\co\001012\fld29</t>
  </si>
  <si>
    <t>c:\data\co\001012\fld30</t>
  </si>
  <si>
    <t>c:\data\co\001012\fld31</t>
  </si>
  <si>
    <t>c:\data\co\001012\fld32</t>
  </si>
  <si>
    <t>c:\data\co\001012\fld33</t>
  </si>
  <si>
    <t>c:\data\co\001012\fld34</t>
  </si>
  <si>
    <t>c:\data\co\001012\fld35</t>
  </si>
  <si>
    <t>c:\data\co\001012\fld36</t>
  </si>
  <si>
    <t>c:\data\co\001012\fld37</t>
  </si>
  <si>
    <t>c:\data\co\001012\fld38</t>
  </si>
  <si>
    <t>c:\data\co\001012\fld39</t>
  </si>
  <si>
    <t>c:\data\co\001012\fld40</t>
  </si>
  <si>
    <t>c:\data\co\001012\fld41</t>
  </si>
  <si>
    <t>c:\data\co\001012\fld42</t>
  </si>
  <si>
    <t>c:\data\co\001012\fld43</t>
  </si>
  <si>
    <t>c:\data\co\001012\fld44</t>
  </si>
  <si>
    <t>c:\data\co\001012\fld45</t>
  </si>
  <si>
    <t>c:\data\co\001012\fld46</t>
  </si>
  <si>
    <t>c:\data\co\001012\fld47</t>
  </si>
  <si>
    <t>c:\data\co\001012\fld48</t>
  </si>
  <si>
    <t>c:\data\co\001012\fld49</t>
  </si>
  <si>
    <t>c:\data\co\001012\fld50</t>
  </si>
  <si>
    <t>c:\data\co\001012\fld51</t>
  </si>
  <si>
    <t>c:\data\co\001012\fld52</t>
  </si>
  <si>
    <t>c:\data\co\001012\fld53</t>
  </si>
  <si>
    <t>c:\data\co\001012\fld54</t>
  </si>
  <si>
    <t>c:\data\co\001012\fld55</t>
  </si>
  <si>
    <t>c:\data\co\001012\fld56</t>
  </si>
  <si>
    <t>c:\data\co\001012\fld57</t>
  </si>
  <si>
    <t>c:\data\co\001012\fld58</t>
  </si>
  <si>
    <t>c:\data\co\001012\fld59</t>
  </si>
  <si>
    <t>c:\data\co\001012\fld60</t>
  </si>
  <si>
    <t>c:\data\co\001012\fld61</t>
  </si>
  <si>
    <t>c:\data\co\001012\fld62</t>
  </si>
  <si>
    <t>c:\data\co\001012\fld63</t>
  </si>
  <si>
    <t>c:\data\co\001012\fld64</t>
  </si>
  <si>
    <t>c:\data\co\001012\fld65</t>
  </si>
  <si>
    <t>c:\data\co\001012\fld66</t>
  </si>
  <si>
    <t>c:\data\co\001012\fld67</t>
  </si>
  <si>
    <t>c:\data\co\001012\fld68</t>
  </si>
  <si>
    <t>c:\data\co\001012\fld69</t>
  </si>
  <si>
    <t>c:\data\co\001012\fld70</t>
  </si>
  <si>
    <t>c:\data\co\001012\fld71</t>
  </si>
  <si>
    <t>c:\data\co\001012\fld72</t>
  </si>
  <si>
    <t>c:\data\co\001012\fld73</t>
  </si>
  <si>
    <t>c:\data\co\001012\fld74</t>
  </si>
  <si>
    <t>c:\data\co\001012\fld75</t>
  </si>
  <si>
    <t>c:\data\co\001012\fld76</t>
  </si>
  <si>
    <t>c:\data\co\001012\fld77</t>
  </si>
  <si>
    <t>c:\data\co\001012\fld78</t>
  </si>
  <si>
    <t>c:\data\co\001012\fld79</t>
  </si>
  <si>
    <t>c:\data\co\001012\fld80</t>
  </si>
  <si>
    <t>c:\data\co\001012\fld81</t>
  </si>
  <si>
    <t>c:\data\co\001012\fld82</t>
  </si>
  <si>
    <t>c:\data\co\001012\fld83</t>
  </si>
  <si>
    <t>c:\data\co\001012\fld84</t>
  </si>
  <si>
    <t>c:\data\co\001012\fld85</t>
  </si>
  <si>
    <t>c:\data\co\001012\fld86</t>
  </si>
  <si>
    <t>c:\data\co\001012\fld87</t>
  </si>
  <si>
    <t>c:\data\co\001012\fld88</t>
  </si>
  <si>
    <t>c:\data\co\001012\fld89</t>
  </si>
  <si>
    <t>c:\data\co\001012\fld90</t>
  </si>
  <si>
    <t>c:\data\co\001012\fld91</t>
  </si>
  <si>
    <t>c:\data\co\001012\fld92</t>
  </si>
  <si>
    <t>c:\data\co\001012\fld93</t>
  </si>
  <si>
    <t>c:\data\co\001012\fld94</t>
  </si>
  <si>
    <t>c:\data\co\001012\fld95</t>
  </si>
  <si>
    <t>c:\data\co\001012\fld96</t>
  </si>
  <si>
    <t>c:\data\co\001012\fld97</t>
  </si>
  <si>
    <t>c:\data\co\001012\fld98</t>
  </si>
  <si>
    <t>c:\data\co\001012\fld99</t>
  </si>
  <si>
    <t>c:\data\co\001012\fld100</t>
  </si>
  <si>
    <t>c:\data\co\001012\fld101</t>
  </si>
  <si>
    <t>c:\data\co\001012\fld102</t>
  </si>
  <si>
    <t>c:\data\co\001012\fld103</t>
  </si>
  <si>
    <t>c:\data\co\001012\fld104</t>
  </si>
  <si>
    <t>c:\data\co\001012\fld105</t>
  </si>
  <si>
    <t>c:\data\co\001012\fld106</t>
  </si>
  <si>
    <t>c:\data\co\001012\fld107</t>
  </si>
  <si>
    <t>c:\data\co\001012\fld108</t>
  </si>
  <si>
    <t>c:\data\co\001012\fld109</t>
  </si>
  <si>
    <t>c:\data\co\001012\fld110</t>
  </si>
  <si>
    <t>c:\data\co\001012\fld111</t>
  </si>
  <si>
    <t>c:\data\co\001012\fld112</t>
  </si>
  <si>
    <t>c:\data\co\001012\fld113</t>
  </si>
  <si>
    <t>c:\data\co\001012\fld114</t>
  </si>
  <si>
    <t>c:\data\co\001012\fld115</t>
  </si>
  <si>
    <t>c:\data\co\001012\fld116</t>
  </si>
  <si>
    <t>c:\data\co\001012\fld117</t>
  </si>
  <si>
    <t>c:\data\co\001012\fld118</t>
  </si>
  <si>
    <t>c:\data\co\001012\fld119</t>
  </si>
  <si>
    <t>c:\data\co\001012\fld120</t>
  </si>
  <si>
    <t>c:\data\co\001012\fld121</t>
  </si>
  <si>
    <t>c:\data\co\001012\fld122</t>
  </si>
  <si>
    <t>c:\data\co\001012\fld123</t>
  </si>
  <si>
    <t>c:\data\co\001012\fld124</t>
  </si>
  <si>
    <t>c:\data\co\001012\fld125</t>
  </si>
  <si>
    <t>c:\data\co\001012\fld126</t>
  </si>
  <si>
    <t>c:\data\co\001012\fld127</t>
  </si>
  <si>
    <t>c:\data\co\001012\fld128</t>
  </si>
  <si>
    <t>c:\data\co\001012\fld129</t>
  </si>
  <si>
    <t>c:\data\co\001012\fld130</t>
  </si>
  <si>
    <t>c:\data\co\001012\fld131</t>
  </si>
  <si>
    <t>c:\data\co\001012\fld132</t>
  </si>
  <si>
    <t>c:\data\co\001012\fld133</t>
  </si>
  <si>
    <t>c:\data\co\001012\fld134</t>
  </si>
  <si>
    <t>c:\data\co\001012\fld135</t>
  </si>
  <si>
    <t>c:\data\co\001012\fld136</t>
  </si>
  <si>
    <t>c:\data\co\001012\fld137</t>
  </si>
  <si>
    <t>c:\data\co\001012\fld138</t>
  </si>
  <si>
    <t>c:\data\co\001012\fld139</t>
  </si>
  <si>
    <t>c:\data\co\001012\fld140</t>
  </si>
  <si>
    <t>c:\data\co\001012\fld141</t>
  </si>
  <si>
    <t>c:\data\co\001012\fld142</t>
  </si>
  <si>
    <t>c:\data\co\001012\fld143</t>
  </si>
  <si>
    <t>c:\data\co\001012\fld144</t>
  </si>
  <si>
    <t>c:\data\co\001012\fld145</t>
  </si>
  <si>
    <t>c:\data\co\001012\fld146</t>
  </si>
  <si>
    <t>c:\data\co\001012\fld147</t>
  </si>
  <si>
    <t>c:\data\co\001012\fld148</t>
  </si>
  <si>
    <t>c:\data\co\001012\fld149</t>
  </si>
  <si>
    <t>c:\data\co\001012\fld150</t>
  </si>
  <si>
    <t>c:\data\co\001012\fld151</t>
  </si>
  <si>
    <t>c:\data\co\001012\fld152</t>
  </si>
  <si>
    <t>c:\data\co\001012\fld153</t>
  </si>
  <si>
    <t>c:\data\co\001012\fld154</t>
  </si>
  <si>
    <t>c:\data\co\001012\fld155</t>
  </si>
  <si>
    <t>c:\data\co\001012\fld156</t>
  </si>
  <si>
    <t>c:\data\co\001012\fld157</t>
  </si>
  <si>
    <t>c:\data\co\001012\fld158</t>
  </si>
  <si>
    <t>c:\data\co\001012\fld159</t>
  </si>
  <si>
    <t>c:\data\co\001012\fld160</t>
  </si>
  <si>
    <t>c:\data\co\001012\fld161</t>
  </si>
  <si>
    <t>c:\data\co\001012\fld162</t>
  </si>
  <si>
    <t>c:\data\co\001012\fld163</t>
  </si>
  <si>
    <t>c:\data\co\001012\fld164</t>
  </si>
  <si>
    <t>c:\data\co\001012\fld165</t>
  </si>
  <si>
    <t>c:\data\co\001012\fld166</t>
  </si>
  <si>
    <t>c:\data\co\001012\fld167</t>
  </si>
  <si>
    <t>c:\data\co\001012\fld168</t>
  </si>
  <si>
    <t>c:\data\co\001012\fld169</t>
  </si>
  <si>
    <t>c:\data\co\001012\fld170</t>
  </si>
  <si>
    <t>c:\data\co\001012\fld171</t>
  </si>
  <si>
    <t>c:\data\co\001012\fld172</t>
  </si>
  <si>
    <t>c:\data\co\001009\fld1082</t>
  </si>
  <si>
    <t>c:\data\co\001009\fld1083</t>
  </si>
  <si>
    <t>c:\data\co\001009\fld1084</t>
  </si>
  <si>
    <t>c:\data\co\001009\fld1085</t>
  </si>
  <si>
    <t>c:\data\co\001009\fld1086</t>
  </si>
  <si>
    <t>c:\data\co\001009\fld1087</t>
  </si>
  <si>
    <t>c:\data\co\001009\fld1088</t>
  </si>
  <si>
    <t>c:\data\co\001009\fld1089</t>
  </si>
  <si>
    <t>c:\data\co\001009\fld1090</t>
  </si>
  <si>
    <t>c:\data\co\001009\fld1091</t>
  </si>
  <si>
    <t>c:\data\co\001009\fld1092</t>
  </si>
  <si>
    <t>c:\data\co\001009\fld1093</t>
  </si>
  <si>
    <t>c:\data\co\001009\fld1094</t>
  </si>
  <si>
    <t>c:\data\co\001009\fld1095</t>
  </si>
  <si>
    <t>c:\data\co\001009\fld1096</t>
  </si>
  <si>
    <t>c:\data\co\001009\fld1097</t>
  </si>
  <si>
    <t>c:\data\co\001009\fld1098</t>
  </si>
  <si>
    <t>c:\data\co\001009\fld1099</t>
  </si>
  <si>
    <t>c:\data\co\001009\fld1100</t>
  </si>
  <si>
    <t>c:\data\co\001009\fld1101</t>
  </si>
  <si>
    <t>c:\data\co\001009\fld1102</t>
  </si>
  <si>
    <t>c:\data\co\001009\fld1103</t>
  </si>
  <si>
    <t>c:\data\co\001009\fld1104</t>
  </si>
  <si>
    <t>c:\data\co\001009\fld1105</t>
  </si>
  <si>
    <t>c:\data\co\001009\fld1106</t>
  </si>
  <si>
    <t>c:\data\co\001009\fld1107</t>
  </si>
  <si>
    <t>c:\data\co\001009\fld1108</t>
  </si>
  <si>
    <t>c:\data\co\001009\fld1109</t>
  </si>
  <si>
    <t>c:\data\co\001009\fld1110</t>
  </si>
  <si>
    <t>c:\data\co\001009\fld1111</t>
  </si>
  <si>
    <t>c:\data\co\001009\fld1112</t>
  </si>
  <si>
    <t>c:\data\co\001009\fld1113</t>
  </si>
  <si>
    <t>c:\data\co\001009\fld1114</t>
  </si>
  <si>
    <t>c:\data\co\001009\fld1115</t>
  </si>
  <si>
    <t>c:\data\co\001009\fld1116</t>
  </si>
  <si>
    <t>c:\data\co\001009\fld1117</t>
  </si>
  <si>
    <t>c:\data\co\001009\fld1118</t>
  </si>
  <si>
    <t>c:\data\co\001009\fld1119</t>
  </si>
  <si>
    <t>c:\data\co\001009\fld1120</t>
  </si>
  <si>
    <t>c:\data\co\001009\fld1121</t>
  </si>
  <si>
    <t>c:\data\co\001009\fld1122</t>
  </si>
  <si>
    <t>c:\data\co\001009\fld1123</t>
  </si>
  <si>
    <t>c:\data\co\001009\fld1124</t>
  </si>
  <si>
    <t>c:\data\co\001009\fld1125</t>
  </si>
  <si>
    <t>c:\data\co\001009\fld1126</t>
  </si>
  <si>
    <t>c:\data\co\001009\fld1127</t>
  </si>
  <si>
    <t>c:\data\co\001009\fld1128</t>
  </si>
  <si>
    <t>c:\data\co\001009\fld1129</t>
  </si>
  <si>
    <t>c:\data\co\001009\fld1130</t>
  </si>
  <si>
    <t>c:\data\co\001009\fld1131</t>
  </si>
  <si>
    <t>c:\data\co\001009\fld1132</t>
  </si>
  <si>
    <t>c:\data\co\001009\fld1133</t>
  </si>
  <si>
    <t>c:\data\co\001009\fld1134</t>
  </si>
  <si>
    <t>c:\data\co\001009\fld1135</t>
  </si>
  <si>
    <t>c:\data\co\001009\fld1136</t>
  </si>
  <si>
    <t>c:\data\co\001009\fld1137</t>
  </si>
  <si>
    <t>c:\data\co\001009\fld1138</t>
  </si>
  <si>
    <t>c:\data\co\001009\fld1139</t>
  </si>
  <si>
    <t>c:\data\co\001009\fld1140</t>
  </si>
  <si>
    <t>c:\data\co\001009\fld1141</t>
  </si>
  <si>
    <t>c:\data\co\001009\fld1142</t>
  </si>
  <si>
    <t>c:\data\co\001009\fld1143</t>
  </si>
  <si>
    <t>c:\data\co\001009\fld1144</t>
  </si>
  <si>
    <t>c:\data\co\001009\fld1145</t>
  </si>
  <si>
    <t>c:\data\co\001009\fld1146</t>
  </si>
  <si>
    <t>c:\data\co\001009\fld1147</t>
  </si>
  <si>
    <t>c:\data\co\001009\fld1148</t>
  </si>
  <si>
    <t>c:\data\co\001009\fld1149</t>
  </si>
  <si>
    <t>c:\data\co\001009\fld1150</t>
  </si>
  <si>
    <t>c:\data\co\001009\fld1151</t>
  </si>
  <si>
    <t>c:\data\co\001009\fld1152</t>
  </si>
  <si>
    <t>c:\data\co\001009\fld1153</t>
  </si>
  <si>
    <t>c:\data\co\001009\fld1154</t>
  </si>
  <si>
    <t>c:\data\co\001009\fld1155</t>
  </si>
  <si>
    <t>c:\data\co\001009\fld1156</t>
  </si>
  <si>
    <t>c:\data\co\001009\fld1157</t>
  </si>
  <si>
    <t>c:\data\co\001009\fld1158</t>
  </si>
  <si>
    <t>c:\data\co\001009\fld1159</t>
  </si>
  <si>
    <t>c:\data\co\001009\fld1160</t>
  </si>
  <si>
    <t>c:\data\co\001009\fld1161</t>
  </si>
  <si>
    <t>c:\data\co\001009\fld1162</t>
  </si>
  <si>
    <t>c:\data\co\001009\fld1163</t>
  </si>
  <si>
    <t>c:\data\co\001009\fld1164</t>
  </si>
  <si>
    <t>c:\data\co\001009\fld1165</t>
  </si>
  <si>
    <t>c:\data\co\001009\fld1166</t>
  </si>
  <si>
    <t>c:\data\co\001009\fld1167</t>
  </si>
  <si>
    <t>c:\data\co\001009\fld1168</t>
  </si>
  <si>
    <t>c:\data\co\001009\fld1169</t>
  </si>
  <si>
    <t>c:\data\co\001009\fld1170</t>
  </si>
  <si>
    <t>c:\data\co\001009\fld1171</t>
  </si>
  <si>
    <t>c:\data\co\001009\fld1172</t>
  </si>
  <si>
    <t>c:\data\co\001009\fld1173</t>
  </si>
  <si>
    <t>c:\data\co\001009\fld1174</t>
  </si>
  <si>
    <t>c:\data\co\001009\fld1175</t>
  </si>
  <si>
    <t>c:\data\co\001009\fld1176</t>
  </si>
  <si>
    <t>c:\data\co\001009\fld1177</t>
  </si>
  <si>
    <t>c:\data\co\001009\fld1178</t>
  </si>
  <si>
    <t>c:\data\co\001009\fld1179</t>
  </si>
  <si>
    <t>c:\data\co\001009\fld1180</t>
  </si>
  <si>
    <t>c:\data\co\001009\fld1181</t>
  </si>
  <si>
    <t>c:\data\co\001009\fld1182</t>
  </si>
  <si>
    <t>c:\data\co\001009\fld1183</t>
  </si>
  <si>
    <t>c:\data\co\001009\fld1184</t>
  </si>
  <si>
    <t>c:\data\co\001009\fld1185</t>
  </si>
  <si>
    <t>c:\data\co\001009\fld1186</t>
  </si>
  <si>
    <t>c:\data\co\001009\fld1187</t>
  </si>
  <si>
    <t>c:\data\co\001009\fld1188</t>
  </si>
  <si>
    <t>c:\data\co\001009\fld1189</t>
  </si>
  <si>
    <t>c:\data\co\001009\fld1190</t>
  </si>
  <si>
    <t>c:\data\co\001009\fld1191</t>
  </si>
  <si>
    <t>c:\data\co\001009\fld1192</t>
  </si>
  <si>
    <t>c:\data\co\001009\fld1193</t>
  </si>
  <si>
    <t>c:\data\co\001009\fld1194</t>
  </si>
  <si>
    <t>c:\data\co\001009\fld1195</t>
  </si>
  <si>
    <t>c:\data\co\001009\fld1196</t>
  </si>
  <si>
    <t>c:\data\co\001009\fld1197</t>
  </si>
  <si>
    <t>c:\data\co\001009\fld1198</t>
  </si>
  <si>
    <t>c:\data\co\001009\fld1199</t>
  </si>
  <si>
    <t>c:\data\co\001009\fld1200</t>
  </si>
  <si>
    <t>c:\data\co\001009\fld1201</t>
  </si>
  <si>
    <t>c:\data\co\001009\fld1202</t>
  </si>
  <si>
    <t>c:\data\co\001009\fld1203</t>
  </si>
  <si>
    <t>c:\data\co\001009\fld1204</t>
  </si>
  <si>
    <t>c:\data\co\001009\fld1205</t>
  </si>
  <si>
    <t>c:\data\co\001009\fld1206</t>
  </si>
  <si>
    <t>c:\data\co\001009\fld1207</t>
  </si>
  <si>
    <t>c:\data\co\001009\fld1208</t>
  </si>
  <si>
    <t>c:\data\co\001009\fld1209</t>
  </si>
  <si>
    <t>c:\data\co\001009\fld1210</t>
  </si>
  <si>
    <t>c:\data\co\001009\fld1211</t>
  </si>
  <si>
    <t>c:\data\co\001009\fld1212</t>
  </si>
  <si>
    <t>c:\data\co\001009\fld1213</t>
  </si>
  <si>
    <t>c:\data\co\001009\fld1214</t>
  </si>
  <si>
    <t>c:\data\co\001009\fld1215</t>
  </si>
  <si>
    <t>c:\data\co\001009\fld1216</t>
  </si>
  <si>
    <t>c:\data\co\001009\fld1217</t>
  </si>
  <si>
    <t>c:\data\co\001009\fld1218</t>
  </si>
  <si>
    <t>c:\data\co\001009\fld1219</t>
  </si>
  <si>
    <t>c:\data\co\001009\fld1220</t>
  </si>
  <si>
    <t>c:\data\co\001009\fld1221</t>
  </si>
  <si>
    <t>c:\data\co\001009\fld1222</t>
  </si>
  <si>
    <t>c:\data\co\001009\fld1223</t>
  </si>
  <si>
    <t>c:\data\co\001009\fld1224</t>
  </si>
  <si>
    <t>c:\data\co\001009\fld1225</t>
  </si>
  <si>
    <t>c:\data\co\001009\fld1226</t>
  </si>
  <si>
    <t>c:\data\co\001009\fld1227</t>
  </si>
  <si>
    <t>c:\data\co\001009\fld1228</t>
  </si>
  <si>
    <t>c:\data\co\001009\fld1229</t>
  </si>
  <si>
    <t>c:\data\co\001009\fld1230</t>
  </si>
  <si>
    <t>c:\data\co\001009\fld1231</t>
  </si>
  <si>
    <t>c:\data\co\001009\fld1232</t>
  </si>
  <si>
    <t>c:\data\co\001009\fld1233</t>
  </si>
  <si>
    <t>c:\data\co\001009\fld1234</t>
  </si>
  <si>
    <t>c:\data\co\001009\fld1235</t>
  </si>
  <si>
    <t>c:\data\co\001009\fld1236</t>
  </si>
  <si>
    <t>c:\data\co\001009\fld1237</t>
  </si>
  <si>
    <t>c:\data\co\001009\fld1238</t>
  </si>
  <si>
    <t>c:\data\co\001009\fld1239</t>
  </si>
  <si>
    <t>c:\data\co\001009\fld1240</t>
  </si>
  <si>
    <t>c:\data\co\001009\fld1241</t>
  </si>
  <si>
    <t>c:\data\co\001009\fld1242</t>
  </si>
  <si>
    <t>c:\data\co\001009\fld1243</t>
  </si>
  <si>
    <t>c:\data\co\001009\fld1244</t>
  </si>
  <si>
    <t>c:\data\co\001009\fld1245</t>
  </si>
  <si>
    <t>c:\data\co\001009\fld1246</t>
  </si>
  <si>
    <t>c:\data\co\001009\fld1247</t>
  </si>
  <si>
    <t>c:\data\co\001009\fld1248</t>
  </si>
  <si>
    <t>c:\data\co\001009\fld1249</t>
  </si>
  <si>
    <t>c:\data\co\001009\fld1250</t>
  </si>
  <si>
    <t>c:\data\co\001009\fld1251</t>
  </si>
  <si>
    <t>c:\data\co\001009\fld1252</t>
  </si>
  <si>
    <t>c:\data\co\001009\fld1253</t>
  </si>
  <si>
    <t>c:\data\co\001009\fld1254</t>
  </si>
  <si>
    <t>c:\data\co\001009\fld1255</t>
  </si>
  <si>
    <t>c:\data\co\001009\fld1256</t>
  </si>
  <si>
    <t>c:\data\co\001009\fld1257</t>
  </si>
  <si>
    <t>c:\data\co\001009\fld1258</t>
  </si>
  <si>
    <t>c:\data\co\001009\fld1259</t>
  </si>
  <si>
    <t>c:\data\co\001009\fld1260</t>
  </si>
  <si>
    <t>c:\data\co\001009\fld1261</t>
  </si>
  <si>
    <t>c:\data\co\001009\fld1262</t>
  </si>
  <si>
    <t>c:\data\co\001009\fld1263</t>
  </si>
  <si>
    <t>c:\data\co\001009\fld1264</t>
  </si>
  <si>
    <t>c:\data\co\001009\fld1265</t>
  </si>
  <si>
    <t>c:\data\co\001009\fld1266</t>
  </si>
  <si>
    <t>c:\data\co\001009\fld1267</t>
  </si>
  <si>
    <t>c:\data\co\001009\fld1268</t>
  </si>
  <si>
    <t>c:\data\co\001009\fld1269</t>
  </si>
  <si>
    <t>c:\data\co\001009\fld1270</t>
  </si>
  <si>
    <t>c:\data\co\001009\fld1271</t>
  </si>
  <si>
    <t>c:\data\co\001009\fld1272</t>
  </si>
  <si>
    <t>c:\data\co\001009\fld1273</t>
  </si>
  <si>
    <t>c:\data\co\001009\fld1274</t>
  </si>
  <si>
    <t>c:\data\co\001009\fld1275</t>
  </si>
  <si>
    <t>c:\data\co\001009\fld1276</t>
  </si>
  <si>
    <t>c:\data\co\001009\fld1277</t>
  </si>
  <si>
    <t>c:\data\co\001009\fld1278</t>
  </si>
  <si>
    <t>c:\data\co\001009\fld1279</t>
  </si>
  <si>
    <t>c:\data\co\001009\fld1280</t>
  </si>
  <si>
    <t>c:\data\co\001009\fld1281</t>
  </si>
  <si>
    <t>c:\data\co\001009\fld1282</t>
  </si>
  <si>
    <t>c:\data\co\001009\fld1283</t>
  </si>
  <si>
    <t>c:\data\co\001009\fld1284</t>
  </si>
  <si>
    <t>c:\data\co\001009\fld1285</t>
  </si>
  <si>
    <t>c:\data\co\001009\fld1286</t>
  </si>
  <si>
    <t>c:\data\co\001009\fld1287</t>
  </si>
  <si>
    <t>c:\data\co\001009\fld1288</t>
  </si>
  <si>
    <t>c:\data\co\001009\fld1289</t>
  </si>
  <si>
    <t>c:\data\co\001009\fld1290</t>
  </si>
  <si>
    <t>c:\data\co\001009\fld1291</t>
  </si>
  <si>
    <t>c:\data\co\001009\fld1292</t>
  </si>
  <si>
    <t>c:\data\co\001009\fld1293</t>
  </si>
  <si>
    <t>c:\data\co\001009\fld1294</t>
  </si>
  <si>
    <t>c:\data\co\001009\fld1295</t>
  </si>
  <si>
    <t>c:\data\co\001009\fld1296</t>
  </si>
  <si>
    <t>c:\data\co\001009\fld1297</t>
  </si>
  <si>
    <t>c:\data\co\001009\fld1298</t>
  </si>
  <si>
    <t>c:\data\co\001009\fld1299</t>
  </si>
  <si>
    <t>c:\data\co\001009\fld1300</t>
  </si>
  <si>
    <t>c:\data\co\001009\fld1301</t>
  </si>
  <si>
    <t>c:\data\co\001009\fld1302</t>
  </si>
  <si>
    <t>c:\data\co\001009\fld1303</t>
  </si>
  <si>
    <t>c:\data\co\001009\fld1304</t>
  </si>
  <si>
    <t>c:\data\co\001009\fld1305</t>
  </si>
  <si>
    <t>c:\data\co\001009\fld1306</t>
  </si>
  <si>
    <t>c:\data\co\001009\fld1307</t>
  </si>
  <si>
    <t>c:\data\co\001009\fld1308</t>
  </si>
  <si>
    <t>c:\data\co\001009\fld1309</t>
  </si>
  <si>
    <t>c:\data\co\001009\fld1310</t>
  </si>
  <si>
    <t>c:\data\co\001009\fld1311</t>
  </si>
  <si>
    <t>c:\data\co\001009\fld1312</t>
  </si>
  <si>
    <t>c:\data\co\001009\fld1313</t>
  </si>
  <si>
    <t>c:\data\co\001009\fld1314</t>
  </si>
  <si>
    <t>c:\data\co\001009\fld1315</t>
  </si>
  <si>
    <t>c:\data\co\001009\fld1316</t>
  </si>
  <si>
    <t>c:\data\co\001009\fld1317</t>
  </si>
  <si>
    <t>c:\data\co\001009\fld1318</t>
  </si>
  <si>
    <t>c:\data\co\001009\fld1319</t>
  </si>
  <si>
    <t>c:\data\co\001009\fld1320</t>
  </si>
  <si>
    <t>c:\data\co\001009\fld1321</t>
  </si>
  <si>
    <t>c:\data\co\001009\fld1322</t>
  </si>
  <si>
    <t>c:\data\co\001012\fld01</t>
  </si>
  <si>
    <t>c:\data\co\001012\fld02</t>
  </si>
  <si>
    <t>c:\data\co\001012\fld03</t>
  </si>
  <si>
    <t>c:\data\co\001012\fld04</t>
  </si>
  <si>
    <t>c:\data\co\001012\fld05</t>
  </si>
  <si>
    <t>c:\data\co\001012\fld06</t>
  </si>
  <si>
    <t>c:\data\co\001012\fld07</t>
  </si>
  <si>
    <t>c:\data\co\001012\fld08</t>
  </si>
  <si>
    <t>c:\data\co\001012\fld09</t>
  </si>
  <si>
    <t>c:\data\co\001012\fld10</t>
  </si>
  <si>
    <t>c:\data\co\001012\fld11</t>
  </si>
  <si>
    <t>c:\data\co\001012\fld12</t>
  </si>
  <si>
    <t>c:\data\co\001012\fld13</t>
  </si>
  <si>
    <t>c:\data\co\001012\fld14</t>
  </si>
  <si>
    <t>c:\data\co\001012\fld15</t>
  </si>
  <si>
    <t>c:\data\co\001012\fld16</t>
  </si>
  <si>
    <t>c:\data\co\001012\fld17</t>
  </si>
  <si>
    <t>c:\data\co\001012\fld18</t>
  </si>
  <si>
    <t>c:\data\co\001012\fld19</t>
  </si>
  <si>
    <t>c:\data\co\001012\fld20</t>
  </si>
  <si>
    <t>c:\data\co\001012\fld21</t>
  </si>
  <si>
    <t>c:\data\co\001012\fld22</t>
  </si>
  <si>
    <t>c:\data\co\001012\fld23</t>
  </si>
  <si>
    <t>c:\data\co\001012\fld24</t>
  </si>
  <si>
    <t>c:\data\co\001012\fld25</t>
  </si>
  <si>
    <t>c:\data\co\001012\fld26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</si>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</sst>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413</v>
      </c>
      <c r="B3" t="s">
        <v>414</v>
      </c>
      <c r="C3" t="s">
        <v>415</v>
      </c>
      <c r="E3" t="s">
        <v>416</v>
      </c>
      <c r="F3" t="s">
        <v>417</v>
      </c>
      <c r="H3" t="s">
        <v>418</v>
      </c>
      <c r="I3" t="s">
        <v>419</v>
      </c>
      <c r="K3" t="s">
        <v>420</v>
      </c>
      <c r="L3" t="s">
        <v>421</v>
      </c>
      <c r="M3" t="s">
        <v>422</v>
      </c>
      <c r="N3" t="s">
        <v>423</v>
      </c>
      <c r="O3" t="s">
        <v>424</v>
      </c>
      <c r="P3" t="s">
        <v>425</v>
      </c>
      <c r="Q3" t="s">
        <v>426</v>
      </c>
    </row>
    <row r="4" spans="11:16" ht="12.75">
      <c r="K4" t="s">
        <v>427</v>
      </c>
      <c r="M4" t="s">
        <v>428</v>
      </c>
      <c r="N4" t="s">
        <v>429</v>
      </c>
      <c r="O4">
        <v>277</v>
      </c>
      <c r="P4">
        <v>209.00286666666662</v>
      </c>
    </row>
    <row r="5" spans="1:16" ht="12.75">
      <c r="A5" t="s">
        <v>430</v>
      </c>
      <c r="B5" s="1">
        <v>36811</v>
      </c>
      <c r="C5">
        <f>AVERAGE(C4,C6)</f>
        <v>0.005185185185185185</v>
      </c>
      <c r="D5" t="s">
        <v>422</v>
      </c>
      <c r="E5" t="s">
        <v>430</v>
      </c>
      <c r="F5" t="s">
        <v>430</v>
      </c>
      <c r="G5" t="s">
        <v>423</v>
      </c>
      <c r="H5" t="s">
        <v>430</v>
      </c>
      <c r="I5" t="s">
        <v>430</v>
      </c>
      <c r="K5" s="2">
        <v>0.001388888888888889</v>
      </c>
      <c r="L5" s="3">
        <f>B5-DATE(1999,12,31)+K5</f>
        <v>286.00138888888887</v>
      </c>
      <c r="M5" t="s">
        <v>430</v>
      </c>
      <c r="N5" t="s">
        <v>430</v>
      </c>
      <c r="P5" t="s">
        <v>422</v>
      </c>
    </row>
    <row r="6" spans="1:16" ht="12.75">
      <c r="A6" t="s">
        <v>146</v>
      </c>
      <c r="B6" s="1">
        <v>36811</v>
      </c>
      <c r="C6" s="2">
        <v>0.005185185185185185</v>
      </c>
      <c r="D6" t="s">
        <v>422</v>
      </c>
      <c r="E6">
        <v>0.671</v>
      </c>
      <c r="F6">
        <v>9.3946</v>
      </c>
      <c r="G6" t="s">
        <v>423</v>
      </c>
      <c r="H6">
        <v>1.663</v>
      </c>
      <c r="I6">
        <v>65.2514</v>
      </c>
      <c r="K6" s="2">
        <v>0.003472222222222222</v>
      </c>
      <c r="L6" s="3">
        <f aca="true" t="shared" si="0" ref="L6:L69">B6-DATE(1999,12,31)+K6</f>
        <v>286.00347222222223</v>
      </c>
      <c r="M6">
        <f aca="true" t="shared" si="1" ref="M6:M44">500*F6/AVERAGE($Q$47,$P$6)</f>
        <v>500.0762965985912</v>
      </c>
      <c r="N6">
        <f aca="true" t="shared" si="2" ref="N6:N44">(277-103)/(-62+(AVERAGE($P$4,$P$47)))*I6+277-((277-103)/(-62+(AVERAGE($P$4,$P$47)))*210)</f>
        <v>104.36367122753711</v>
      </c>
      <c r="P6">
        <v>9.434933333333333</v>
      </c>
    </row>
    <row r="7" spans="1:14" ht="12.75">
      <c r="A7" t="s">
        <v>147</v>
      </c>
      <c r="B7" s="1">
        <v>36811</v>
      </c>
      <c r="C7" s="2">
        <v>0.007268518518518519</v>
      </c>
      <c r="D7" t="s">
        <v>422</v>
      </c>
      <c r="E7">
        <v>0.673</v>
      </c>
      <c r="F7">
        <v>9.5646</v>
      </c>
      <c r="G7" t="s">
        <v>423</v>
      </c>
      <c r="H7">
        <v>1.665</v>
      </c>
      <c r="I7">
        <v>67.2925</v>
      </c>
      <c r="K7" s="2">
        <v>0.005555555555555556</v>
      </c>
      <c r="L7" s="3">
        <f t="shared" si="0"/>
        <v>286.00555555555553</v>
      </c>
      <c r="M7">
        <f t="shared" si="1"/>
        <v>509.12542805940495</v>
      </c>
      <c r="N7">
        <f t="shared" si="2"/>
        <v>106.79801608930075</v>
      </c>
    </row>
    <row r="8" spans="1:14" ht="12.75">
      <c r="A8" t="s">
        <v>148</v>
      </c>
      <c r="B8" s="1">
        <v>36811</v>
      </c>
      <c r="C8" s="2">
        <v>0.009351851851851853</v>
      </c>
      <c r="D8" t="s">
        <v>422</v>
      </c>
      <c r="E8">
        <v>0.671</v>
      </c>
      <c r="F8">
        <v>10.0465</v>
      </c>
      <c r="G8" t="s">
        <v>423</v>
      </c>
      <c r="H8">
        <v>1.665</v>
      </c>
      <c r="I8">
        <v>65.7562</v>
      </c>
      <c r="K8" s="2">
        <v>0.007638888888888889</v>
      </c>
      <c r="L8" s="3">
        <f t="shared" si="0"/>
        <v>286.0076388888889</v>
      </c>
      <c r="M8">
        <f t="shared" si="1"/>
        <v>534.7770542415586</v>
      </c>
      <c r="N8">
        <f t="shared" si="2"/>
        <v>104.96572761194665</v>
      </c>
    </row>
    <row r="9" spans="1:14" ht="12.75">
      <c r="A9" t="s">
        <v>149</v>
      </c>
      <c r="B9" s="1">
        <v>36811</v>
      </c>
      <c r="C9" s="2">
        <v>0.01144675925925926</v>
      </c>
      <c r="D9" t="s">
        <v>422</v>
      </c>
      <c r="E9">
        <v>0.671</v>
      </c>
      <c r="F9">
        <v>9.4251</v>
      </c>
      <c r="G9" t="s">
        <v>423</v>
      </c>
      <c r="H9">
        <v>1.663</v>
      </c>
      <c r="I9">
        <v>63.3005</v>
      </c>
      <c r="K9" s="2">
        <v>0.009722222222222222</v>
      </c>
      <c r="L9" s="3">
        <f t="shared" si="0"/>
        <v>286.0097222222222</v>
      </c>
      <c r="M9">
        <f t="shared" si="1"/>
        <v>501.69981724303136</v>
      </c>
      <c r="N9">
        <f t="shared" si="2"/>
        <v>102.03690458660105</v>
      </c>
    </row>
    <row r="10" spans="1:14" ht="12.75">
      <c r="A10" t="s">
        <v>150</v>
      </c>
      <c r="B10" s="1">
        <v>36811</v>
      </c>
      <c r="C10" s="2">
        <v>0.013530092592592594</v>
      </c>
      <c r="D10" t="s">
        <v>422</v>
      </c>
      <c r="E10">
        <v>0.671</v>
      </c>
      <c r="F10">
        <v>9.42</v>
      </c>
      <c r="G10" t="s">
        <v>423</v>
      </c>
      <c r="H10">
        <v>1.663</v>
      </c>
      <c r="I10">
        <v>66.4407</v>
      </c>
      <c r="K10" s="2">
        <v>0.011805555555555555</v>
      </c>
      <c r="L10" s="3">
        <f t="shared" si="0"/>
        <v>286.01180555555555</v>
      </c>
      <c r="M10">
        <f t="shared" si="1"/>
        <v>501.4283432992069</v>
      </c>
      <c r="N10">
        <f t="shared" si="2"/>
        <v>105.7821055737698</v>
      </c>
    </row>
    <row r="11" spans="1:14" ht="12.75">
      <c r="A11" t="s">
        <v>151</v>
      </c>
      <c r="B11" s="1">
        <v>36811</v>
      </c>
      <c r="C11" s="2">
        <v>0.015613425925925926</v>
      </c>
      <c r="D11" t="s">
        <v>422</v>
      </c>
      <c r="E11">
        <v>0.671</v>
      </c>
      <c r="F11">
        <v>9.5289</v>
      </c>
      <c r="G11" t="s">
        <v>423</v>
      </c>
      <c r="H11">
        <v>1.665</v>
      </c>
      <c r="I11">
        <v>64.0683</v>
      </c>
      <c r="K11" s="2">
        <v>0.013888888888888888</v>
      </c>
      <c r="L11" s="3">
        <f t="shared" si="0"/>
        <v>286.0138888888889</v>
      </c>
      <c r="M11">
        <f t="shared" si="1"/>
        <v>507.22511045263406</v>
      </c>
      <c r="N11">
        <f t="shared" si="2"/>
        <v>102.95263139315739</v>
      </c>
    </row>
    <row r="12" spans="1:14" ht="12.75">
      <c r="A12" t="s">
        <v>430</v>
      </c>
      <c r="B12" s="1">
        <v>36811</v>
      </c>
      <c r="C12">
        <f>AVERAGE(C11,C13)</f>
        <v>0.01769675925925926</v>
      </c>
      <c r="D12" t="s">
        <v>422</v>
      </c>
      <c r="E12" t="s">
        <v>430</v>
      </c>
      <c r="F12" t="s">
        <v>430</v>
      </c>
      <c r="G12" t="s">
        <v>423</v>
      </c>
      <c r="H12" t="s">
        <v>430</v>
      </c>
      <c r="I12" t="s">
        <v>430</v>
      </c>
      <c r="K12" s="2">
        <v>0.015972222222222224</v>
      </c>
      <c r="L12" s="3">
        <f t="shared" si="0"/>
        <v>286.0159722222222</v>
      </c>
      <c r="M12" t="s">
        <v>430</v>
      </c>
      <c r="N12" t="s">
        <v>430</v>
      </c>
    </row>
    <row r="13" spans="1:14" ht="12.75">
      <c r="A13" t="s">
        <v>152</v>
      </c>
      <c r="B13" s="1">
        <v>36811</v>
      </c>
      <c r="C13" s="2">
        <v>0.019780092592592592</v>
      </c>
      <c r="D13" t="s">
        <v>422</v>
      </c>
      <c r="E13">
        <v>0.67</v>
      </c>
      <c r="F13">
        <v>9.7425</v>
      </c>
      <c r="G13" t="s">
        <v>423</v>
      </c>
      <c r="H13">
        <v>1.665</v>
      </c>
      <c r="I13">
        <v>64.0155</v>
      </c>
      <c r="K13" s="2">
        <v>0.018055555555555557</v>
      </c>
      <c r="L13" s="3">
        <f t="shared" si="0"/>
        <v>286.0180555555556</v>
      </c>
      <c r="M13">
        <f t="shared" si="1"/>
        <v>518.5950779822211</v>
      </c>
      <c r="N13">
        <f t="shared" si="2"/>
        <v>102.88965877608763</v>
      </c>
    </row>
    <row r="14" spans="1:14" ht="12.75">
      <c r="A14" t="s">
        <v>430</v>
      </c>
      <c r="B14" s="1">
        <v>36811</v>
      </c>
      <c r="C14">
        <f>AVERAGE(C13,C16)</f>
        <v>0.022910879629629628</v>
      </c>
      <c r="D14" t="s">
        <v>422</v>
      </c>
      <c r="E14" t="s">
        <v>430</v>
      </c>
      <c r="F14" t="s">
        <v>430</v>
      </c>
      <c r="G14" t="s">
        <v>423</v>
      </c>
      <c r="H14" t="s">
        <v>430</v>
      </c>
      <c r="I14" t="s">
        <v>430</v>
      </c>
      <c r="K14" s="2">
        <v>0.02013888888888889</v>
      </c>
      <c r="L14" s="3">
        <f t="shared" si="0"/>
        <v>286.0201388888889</v>
      </c>
      <c r="M14" t="s">
        <v>430</v>
      </c>
      <c r="N14" t="s">
        <v>430</v>
      </c>
    </row>
    <row r="15" spans="1:14" ht="12.75">
      <c r="A15" t="s">
        <v>430</v>
      </c>
      <c r="B15" s="1">
        <v>36811</v>
      </c>
      <c r="C15">
        <f>AVERAGE(C14,C16)</f>
        <v>0.024476273148148146</v>
      </c>
      <c r="D15" t="s">
        <v>422</v>
      </c>
      <c r="E15" t="s">
        <v>430</v>
      </c>
      <c r="F15" t="s">
        <v>430</v>
      </c>
      <c r="G15" t="s">
        <v>423</v>
      </c>
      <c r="H15" t="s">
        <v>430</v>
      </c>
      <c r="I15" t="s">
        <v>430</v>
      </c>
      <c r="K15" s="2">
        <v>0.022222222222222223</v>
      </c>
      <c r="L15" s="3">
        <f t="shared" si="0"/>
        <v>286.02222222222224</v>
      </c>
      <c r="M15" t="s">
        <v>430</v>
      </c>
      <c r="N15" t="s">
        <v>430</v>
      </c>
    </row>
    <row r="16" spans="1:14" ht="12.75">
      <c r="A16" t="s">
        <v>153</v>
      </c>
      <c r="B16" s="1">
        <v>36811</v>
      </c>
      <c r="C16" s="2">
        <v>0.026041666666666668</v>
      </c>
      <c r="D16" t="s">
        <v>422</v>
      </c>
      <c r="E16">
        <v>0.671</v>
      </c>
      <c r="F16">
        <v>11.0478</v>
      </c>
      <c r="G16" t="s">
        <v>423</v>
      </c>
      <c r="H16">
        <v>1.663</v>
      </c>
      <c r="I16">
        <v>61.1263</v>
      </c>
      <c r="K16" s="2">
        <v>0.024305555555555556</v>
      </c>
      <c r="L16" s="3">
        <f t="shared" si="0"/>
        <v>286.02430555555554</v>
      </c>
      <c r="M16">
        <f t="shared" si="1"/>
        <v>588.0764385457514</v>
      </c>
      <c r="N16">
        <f t="shared" si="2"/>
        <v>99.44381625264077</v>
      </c>
    </row>
    <row r="17" spans="1:14" ht="12.75">
      <c r="A17" t="s">
        <v>154</v>
      </c>
      <c r="B17" s="1">
        <v>36811</v>
      </c>
      <c r="C17" s="2">
        <v>0.028125</v>
      </c>
      <c r="D17" t="s">
        <v>422</v>
      </c>
      <c r="E17">
        <v>0.673</v>
      </c>
      <c r="F17">
        <v>10.3587</v>
      </c>
      <c r="G17" t="s">
        <v>423</v>
      </c>
      <c r="H17">
        <v>1.663</v>
      </c>
      <c r="I17">
        <v>62.247</v>
      </c>
      <c r="K17" s="2">
        <v>0.02638888888888889</v>
      </c>
      <c r="L17" s="3">
        <f t="shared" si="0"/>
        <v>286.0263888888889</v>
      </c>
      <c r="M17">
        <f t="shared" si="1"/>
        <v>551.3955180184178</v>
      </c>
      <c r="N17">
        <f t="shared" si="2"/>
        <v>100.78043390321079</v>
      </c>
    </row>
    <row r="18" spans="1:14" ht="12.75">
      <c r="A18" t="s">
        <v>155</v>
      </c>
      <c r="B18" s="1">
        <v>36811</v>
      </c>
      <c r="C18" s="2">
        <v>0.030208333333333334</v>
      </c>
      <c r="D18" t="s">
        <v>422</v>
      </c>
      <c r="E18">
        <v>0.671</v>
      </c>
      <c r="F18">
        <v>11.2872</v>
      </c>
      <c r="G18" t="s">
        <v>423</v>
      </c>
      <c r="H18">
        <v>1.663</v>
      </c>
      <c r="I18">
        <v>63.407</v>
      </c>
      <c r="K18" s="2">
        <v>0.02847222222222222</v>
      </c>
      <c r="L18" s="3">
        <f t="shared" si="0"/>
        <v>286.0284722222222</v>
      </c>
      <c r="M18">
        <f t="shared" si="1"/>
        <v>600.8197448499797</v>
      </c>
      <c r="N18">
        <f t="shared" si="2"/>
        <v>102.16392321762248</v>
      </c>
    </row>
    <row r="19" spans="1:14" ht="12.75">
      <c r="A19" t="s">
        <v>156</v>
      </c>
      <c r="B19" s="1">
        <v>36811</v>
      </c>
      <c r="C19" s="2">
        <v>0.03229166666666667</v>
      </c>
      <c r="D19" t="s">
        <v>422</v>
      </c>
      <c r="E19">
        <v>0.671</v>
      </c>
      <c r="F19">
        <v>9.2785</v>
      </c>
      <c r="G19" t="s">
        <v>423</v>
      </c>
      <c r="H19">
        <v>1.663</v>
      </c>
      <c r="I19">
        <v>67.7484</v>
      </c>
      <c r="K19" s="2">
        <v>0.030555555555555555</v>
      </c>
      <c r="L19" s="3">
        <f t="shared" si="0"/>
        <v>286.03055555555557</v>
      </c>
      <c r="M19">
        <f t="shared" si="1"/>
        <v>493.8962721127061</v>
      </c>
      <c r="N19">
        <f t="shared" si="2"/>
        <v>107.34175124312856</v>
      </c>
    </row>
    <row r="20" spans="1:14" ht="12.75">
      <c r="A20" t="s">
        <v>157</v>
      </c>
      <c r="B20" s="1">
        <v>36811</v>
      </c>
      <c r="C20" s="2">
        <v>0.034375</v>
      </c>
      <c r="D20" t="s">
        <v>422</v>
      </c>
      <c r="E20">
        <v>0.67</v>
      </c>
      <c r="F20">
        <v>10.2838</v>
      </c>
      <c r="G20" t="s">
        <v>423</v>
      </c>
      <c r="H20">
        <v>1.661</v>
      </c>
      <c r="I20">
        <v>65.913</v>
      </c>
      <c r="K20" s="2">
        <v>0.03263888888888889</v>
      </c>
      <c r="L20" s="3">
        <f t="shared" si="0"/>
        <v>286.03263888888887</v>
      </c>
      <c r="M20">
        <f t="shared" si="1"/>
        <v>547.4085771571532</v>
      </c>
      <c r="N20">
        <f t="shared" si="2"/>
        <v>105.15273720203265</v>
      </c>
    </row>
    <row r="21" spans="1:14" ht="12.75">
      <c r="A21" t="s">
        <v>430</v>
      </c>
      <c r="B21" s="1">
        <v>36811</v>
      </c>
      <c r="C21">
        <f>AVERAGE(C20,C22)</f>
        <v>0.036464120370370376</v>
      </c>
      <c r="D21" t="s">
        <v>422</v>
      </c>
      <c r="E21" t="s">
        <v>430</v>
      </c>
      <c r="F21" t="s">
        <v>430</v>
      </c>
      <c r="G21" t="s">
        <v>423</v>
      </c>
      <c r="H21" t="s">
        <v>430</v>
      </c>
      <c r="I21" t="s">
        <v>430</v>
      </c>
      <c r="K21" s="2">
        <v>0.034722222222222224</v>
      </c>
      <c r="L21" s="3">
        <f t="shared" si="0"/>
        <v>286.03472222222223</v>
      </c>
      <c r="M21" t="s">
        <v>430</v>
      </c>
      <c r="N21" t="s">
        <v>430</v>
      </c>
    </row>
    <row r="22" spans="1:14" ht="12.75">
      <c r="A22" t="s">
        <v>158</v>
      </c>
      <c r="B22" s="1">
        <v>36811</v>
      </c>
      <c r="C22" s="2">
        <v>0.03855324074074074</v>
      </c>
      <c r="D22" t="s">
        <v>422</v>
      </c>
      <c r="E22">
        <v>0.671</v>
      </c>
      <c r="F22">
        <v>9.122</v>
      </c>
      <c r="G22" t="s">
        <v>423</v>
      </c>
      <c r="H22">
        <v>1.661</v>
      </c>
      <c r="I22">
        <v>67.0654</v>
      </c>
      <c r="K22" s="2">
        <v>0.03680555555555556</v>
      </c>
      <c r="L22" s="3">
        <f t="shared" si="0"/>
        <v>286.03680555555553</v>
      </c>
      <c r="M22">
        <f t="shared" si="1"/>
        <v>485.5657481502511</v>
      </c>
      <c r="N22">
        <f t="shared" si="2"/>
        <v>106.52716227610858</v>
      </c>
    </row>
    <row r="23" spans="1:14" ht="12.75">
      <c r="A23" t="s">
        <v>430</v>
      </c>
      <c r="B23" s="1">
        <v>36811</v>
      </c>
      <c r="C23">
        <f>AVERAGE(C22,C24)</f>
        <v>0.040636574074074075</v>
      </c>
      <c r="D23" t="s">
        <v>422</v>
      </c>
      <c r="E23" t="s">
        <v>430</v>
      </c>
      <c r="F23" t="s">
        <v>430</v>
      </c>
      <c r="G23" t="s">
        <v>423</v>
      </c>
      <c r="H23" t="s">
        <v>430</v>
      </c>
      <c r="I23" t="s">
        <v>430</v>
      </c>
      <c r="K23" s="2">
        <v>0.03888888888888889</v>
      </c>
      <c r="L23" s="3">
        <f t="shared" si="0"/>
        <v>286.0388888888889</v>
      </c>
      <c r="M23" t="s">
        <v>430</v>
      </c>
      <c r="N23" t="s">
        <v>430</v>
      </c>
    </row>
    <row r="24" spans="1:14" ht="12.75">
      <c r="A24" t="s">
        <v>159</v>
      </c>
      <c r="B24" s="1">
        <v>36811</v>
      </c>
      <c r="C24" s="2">
        <v>0.04271990740740741</v>
      </c>
      <c r="D24" t="s">
        <v>422</v>
      </c>
      <c r="E24">
        <v>0.671</v>
      </c>
      <c r="F24">
        <v>10.0983</v>
      </c>
      <c r="G24" t="s">
        <v>423</v>
      </c>
      <c r="H24">
        <v>1.663</v>
      </c>
      <c r="I24">
        <v>64.6207</v>
      </c>
      <c r="K24" s="2">
        <v>0.04097222222222222</v>
      </c>
      <c r="L24" s="3">
        <f t="shared" si="0"/>
        <v>286.0409722222222</v>
      </c>
      <c r="M24">
        <f t="shared" si="1"/>
        <v>537.5343778278536</v>
      </c>
      <c r="N24">
        <f t="shared" si="2"/>
        <v>103.6114585459859</v>
      </c>
    </row>
    <row r="25" spans="1:14" ht="12.75">
      <c r="A25" t="s">
        <v>160</v>
      </c>
      <c r="B25" s="1">
        <v>36811</v>
      </c>
      <c r="C25" s="2">
        <v>0.04486111111111111</v>
      </c>
      <c r="D25" t="s">
        <v>422</v>
      </c>
      <c r="E25">
        <v>0.671</v>
      </c>
      <c r="F25">
        <v>9.5419</v>
      </c>
      <c r="G25" t="s">
        <v>423</v>
      </c>
      <c r="H25">
        <v>1.663</v>
      </c>
      <c r="I25">
        <v>63.7431</v>
      </c>
      <c r="K25" s="2">
        <v>0.04305555555555556</v>
      </c>
      <c r="L25" s="3">
        <f t="shared" si="0"/>
        <v>286.04305555555555</v>
      </c>
      <c r="M25">
        <f t="shared" si="1"/>
        <v>507.91710285846096</v>
      </c>
      <c r="N25">
        <f t="shared" si="2"/>
        <v>102.56477731984126</v>
      </c>
    </row>
    <row r="26" spans="1:14" ht="12.75">
      <c r="A26" t="s">
        <v>161</v>
      </c>
      <c r="B26" s="1">
        <v>36811</v>
      </c>
      <c r="C26" s="2">
        <v>0.046886574074074074</v>
      </c>
      <c r="D26" t="s">
        <v>422</v>
      </c>
      <c r="E26">
        <v>0.671</v>
      </c>
      <c r="F26">
        <v>9.5446</v>
      </c>
      <c r="G26" t="s">
        <v>423</v>
      </c>
      <c r="H26">
        <v>1.665</v>
      </c>
      <c r="I26">
        <v>66.1053</v>
      </c>
      <c r="K26" s="2">
        <v>0.04513888888888889</v>
      </c>
      <c r="L26" s="3">
        <f t="shared" si="0"/>
        <v>286.0451388888889</v>
      </c>
      <c r="M26">
        <f t="shared" si="1"/>
        <v>508.0608243581328</v>
      </c>
      <c r="N26">
        <f t="shared" si="2"/>
        <v>105.38208633579245</v>
      </c>
    </row>
    <row r="27" spans="1:14" ht="12.75">
      <c r="A27" t="s">
        <v>162</v>
      </c>
      <c r="B27" s="1">
        <v>36811</v>
      </c>
      <c r="C27" s="2">
        <v>0.04896990740740741</v>
      </c>
      <c r="D27" t="s">
        <v>422</v>
      </c>
      <c r="E27">
        <v>0.671</v>
      </c>
      <c r="F27">
        <v>9.7369</v>
      </c>
      <c r="G27" t="s">
        <v>423</v>
      </c>
      <c r="H27">
        <v>1.663</v>
      </c>
      <c r="I27">
        <v>67.4098</v>
      </c>
      <c r="K27" s="2">
        <v>0.04722222222222222</v>
      </c>
      <c r="L27" s="3">
        <f t="shared" si="0"/>
        <v>286.0472222222222</v>
      </c>
      <c r="M27">
        <f t="shared" si="1"/>
        <v>518.2969889458649</v>
      </c>
      <c r="N27">
        <f t="shared" si="2"/>
        <v>106.9379154829046</v>
      </c>
    </row>
    <row r="28" spans="1:14" ht="12.75">
      <c r="A28" t="s">
        <v>163</v>
      </c>
      <c r="B28" s="1">
        <v>36811</v>
      </c>
      <c r="C28" s="2">
        <v>0.051053240740740746</v>
      </c>
      <c r="D28" t="s">
        <v>422</v>
      </c>
      <c r="E28">
        <v>0.671</v>
      </c>
      <c r="F28">
        <v>9.8477</v>
      </c>
      <c r="G28" t="s">
        <v>423</v>
      </c>
      <c r="H28">
        <v>1.665</v>
      </c>
      <c r="I28">
        <v>76.1539</v>
      </c>
      <c r="K28" s="2">
        <v>0.049305555555555554</v>
      </c>
      <c r="L28" s="3">
        <f t="shared" si="0"/>
        <v>286.0493055555556</v>
      </c>
      <c r="M28">
        <f t="shared" si="1"/>
        <v>524.1948934509129</v>
      </c>
      <c r="N28">
        <f t="shared" si="2"/>
        <v>117.36668178820423</v>
      </c>
    </row>
    <row r="29" spans="1:14" ht="12.75">
      <c r="A29" t="s">
        <v>164</v>
      </c>
      <c r="B29" s="1">
        <v>36811</v>
      </c>
      <c r="C29" s="2">
        <v>0.053148148148148146</v>
      </c>
      <c r="D29" t="s">
        <v>422</v>
      </c>
      <c r="E29">
        <v>0.67</v>
      </c>
      <c r="F29">
        <v>9.2705</v>
      </c>
      <c r="G29" t="s">
        <v>423</v>
      </c>
      <c r="H29">
        <v>1.663</v>
      </c>
      <c r="I29">
        <v>70.3994</v>
      </c>
      <c r="K29" s="2">
        <v>0.051388888888888894</v>
      </c>
      <c r="L29" s="3">
        <f t="shared" si="0"/>
        <v>286.0513888888889</v>
      </c>
      <c r="M29">
        <f t="shared" si="1"/>
        <v>493.47043063219724</v>
      </c>
      <c r="N29">
        <f t="shared" si="2"/>
        <v>110.50350139184019</v>
      </c>
    </row>
    <row r="30" spans="1:14" ht="12.75">
      <c r="A30" t="s">
        <v>165</v>
      </c>
      <c r="B30" s="1">
        <v>36811</v>
      </c>
      <c r="C30" s="2">
        <v>0.055231481481481486</v>
      </c>
      <c r="D30" t="s">
        <v>422</v>
      </c>
      <c r="E30">
        <v>0.671</v>
      </c>
      <c r="F30">
        <v>9.4991</v>
      </c>
      <c r="G30" t="s">
        <v>423</v>
      </c>
      <c r="H30">
        <v>1.663</v>
      </c>
      <c r="I30">
        <v>64.6132</v>
      </c>
      <c r="K30" s="2">
        <v>0.05347222222222222</v>
      </c>
      <c r="L30" s="3">
        <f t="shared" si="0"/>
        <v>286.05347222222224</v>
      </c>
      <c r="M30">
        <f t="shared" si="1"/>
        <v>505.6388509377385</v>
      </c>
      <c r="N30">
        <f t="shared" si="2"/>
        <v>103.60251357197029</v>
      </c>
    </row>
    <row r="31" spans="1:14" ht="12.75">
      <c r="A31" t="s">
        <v>430</v>
      </c>
      <c r="B31" s="1">
        <v>36811</v>
      </c>
      <c r="C31">
        <f>AVERAGE(C30,C32)</f>
        <v>0.05731481481481482</v>
      </c>
      <c r="D31" t="s">
        <v>422</v>
      </c>
      <c r="E31" t="s">
        <v>430</v>
      </c>
      <c r="F31" t="s">
        <v>430</v>
      </c>
      <c r="G31" t="s">
        <v>423</v>
      </c>
      <c r="H31" t="s">
        <v>430</v>
      </c>
      <c r="I31" t="s">
        <v>430</v>
      </c>
      <c r="K31" s="2">
        <v>0.05555555555555555</v>
      </c>
      <c r="L31" s="3">
        <f t="shared" si="0"/>
        <v>286.05555555555554</v>
      </c>
      <c r="M31" t="s">
        <v>430</v>
      </c>
      <c r="N31" t="s">
        <v>430</v>
      </c>
    </row>
    <row r="32" spans="1:14" ht="12.75">
      <c r="A32" t="s">
        <v>166</v>
      </c>
      <c r="B32" s="1">
        <v>36811</v>
      </c>
      <c r="C32" s="2">
        <v>0.059398148148148144</v>
      </c>
      <c r="D32" t="s">
        <v>422</v>
      </c>
      <c r="E32">
        <v>0.671</v>
      </c>
      <c r="F32">
        <v>9.8151</v>
      </c>
      <c r="G32" t="s">
        <v>423</v>
      </c>
      <c r="H32">
        <v>1.665</v>
      </c>
      <c r="I32">
        <v>64.6856</v>
      </c>
      <c r="K32" s="2">
        <v>0.057638888888888885</v>
      </c>
      <c r="L32" s="3">
        <f t="shared" si="0"/>
        <v>286.0576388888889</v>
      </c>
      <c r="M32">
        <f t="shared" si="1"/>
        <v>522.4595894178392</v>
      </c>
      <c r="N32">
        <f t="shared" si="2"/>
        <v>103.68886238780078</v>
      </c>
    </row>
    <row r="33" spans="1:14" ht="12.75">
      <c r="A33" t="s">
        <v>167</v>
      </c>
      <c r="B33" s="1">
        <v>36811</v>
      </c>
      <c r="C33" s="2">
        <v>0.06148148148148148</v>
      </c>
      <c r="D33" t="s">
        <v>422</v>
      </c>
      <c r="E33">
        <v>0.671</v>
      </c>
      <c r="F33">
        <v>10.1164</v>
      </c>
      <c r="G33" t="s">
        <v>423</v>
      </c>
      <c r="H33">
        <v>1.663</v>
      </c>
      <c r="I33">
        <v>65.1668</v>
      </c>
      <c r="K33" s="2">
        <v>0.059722222222222225</v>
      </c>
      <c r="L33" s="3">
        <f t="shared" si="0"/>
        <v>286.0597222222222</v>
      </c>
      <c r="M33">
        <f t="shared" si="1"/>
        <v>538.4978441775049</v>
      </c>
      <c r="N33">
        <f t="shared" si="2"/>
        <v>104.26277192064123</v>
      </c>
    </row>
    <row r="34" spans="1:14" ht="12.75">
      <c r="A34" t="s">
        <v>168</v>
      </c>
      <c r="B34" s="1">
        <v>36811</v>
      </c>
      <c r="C34" s="2">
        <v>0.06356481481481481</v>
      </c>
      <c r="D34" t="s">
        <v>422</v>
      </c>
      <c r="E34">
        <v>0.671</v>
      </c>
      <c r="F34">
        <v>9.682</v>
      </c>
      <c r="G34" t="s">
        <v>423</v>
      </c>
      <c r="H34">
        <v>1.661</v>
      </c>
      <c r="I34">
        <v>64.6058</v>
      </c>
      <c r="K34" s="2">
        <v>0.06180555555555556</v>
      </c>
      <c r="L34" s="3">
        <f t="shared" si="0"/>
        <v>286.06180555555557</v>
      </c>
      <c r="M34">
        <f t="shared" si="1"/>
        <v>515.3746517858727</v>
      </c>
      <c r="N34">
        <f t="shared" si="2"/>
        <v>103.5936878642749</v>
      </c>
    </row>
    <row r="35" spans="1:14" ht="12.75">
      <c r="A35" t="s">
        <v>169</v>
      </c>
      <c r="B35" s="1">
        <v>36811</v>
      </c>
      <c r="C35" s="2">
        <v>0.06564814814814814</v>
      </c>
      <c r="D35" t="s">
        <v>422</v>
      </c>
      <c r="E35">
        <v>0.671</v>
      </c>
      <c r="F35">
        <v>9.1661</v>
      </c>
      <c r="G35" t="s">
        <v>423</v>
      </c>
      <c r="H35">
        <v>1.665</v>
      </c>
      <c r="I35">
        <v>63.4187</v>
      </c>
      <c r="K35" s="2">
        <v>0.06388888888888888</v>
      </c>
      <c r="L35" s="3">
        <f t="shared" si="0"/>
        <v>286.06388888888887</v>
      </c>
      <c r="M35">
        <f t="shared" si="1"/>
        <v>487.91319931155635</v>
      </c>
      <c r="N35">
        <f t="shared" si="2"/>
        <v>102.17787737708682</v>
      </c>
    </row>
    <row r="36" spans="1:14" ht="12.75">
      <c r="A36" t="s">
        <v>170</v>
      </c>
      <c r="B36" s="1">
        <v>36811</v>
      </c>
      <c r="C36" s="2">
        <v>0.06773148148148149</v>
      </c>
      <c r="D36" t="s">
        <v>422</v>
      </c>
      <c r="E36">
        <v>0.671</v>
      </c>
      <c r="F36">
        <v>9.8781</v>
      </c>
      <c r="G36" t="s">
        <v>423</v>
      </c>
      <c r="H36">
        <v>1.663</v>
      </c>
      <c r="I36">
        <v>65.4888</v>
      </c>
      <c r="K36" s="2">
        <v>0.06597222222222222</v>
      </c>
      <c r="L36" s="3">
        <f t="shared" si="0"/>
        <v>286.06597222222223</v>
      </c>
      <c r="M36">
        <f t="shared" si="1"/>
        <v>525.8130910768467</v>
      </c>
      <c r="N36">
        <f t="shared" si="2"/>
        <v>104.6468094717107</v>
      </c>
    </row>
    <row r="37" spans="1:14" ht="12.75">
      <c r="A37" t="s">
        <v>430</v>
      </c>
      <c r="B37" s="1">
        <v>36811</v>
      </c>
      <c r="C37">
        <f>AVERAGE(C36,C38)</f>
        <v>0.06982060185185185</v>
      </c>
      <c r="D37" t="s">
        <v>422</v>
      </c>
      <c r="E37" t="s">
        <v>430</v>
      </c>
      <c r="F37" t="s">
        <v>430</v>
      </c>
      <c r="G37" t="s">
        <v>423</v>
      </c>
      <c r="H37" t="s">
        <v>430</v>
      </c>
      <c r="I37" t="s">
        <v>430</v>
      </c>
      <c r="K37" s="2">
        <v>0.06805555555555555</v>
      </c>
      <c r="L37" s="3">
        <f t="shared" si="0"/>
        <v>286.06805555555553</v>
      </c>
      <c r="M37" t="s">
        <v>430</v>
      </c>
      <c r="N37" t="s">
        <v>430</v>
      </c>
    </row>
    <row r="38" spans="1:14" ht="12.75">
      <c r="A38" t="s">
        <v>171</v>
      </c>
      <c r="B38" s="1">
        <v>36811</v>
      </c>
      <c r="C38" s="2">
        <v>0.07190972222222222</v>
      </c>
      <c r="D38" t="s">
        <v>422</v>
      </c>
      <c r="E38">
        <v>0.671</v>
      </c>
      <c r="F38">
        <v>9.4983</v>
      </c>
      <c r="G38" t="s">
        <v>423</v>
      </c>
      <c r="H38">
        <v>1.663</v>
      </c>
      <c r="I38">
        <v>64.5059</v>
      </c>
      <c r="K38" s="2">
        <v>0.07013888888888889</v>
      </c>
      <c r="L38" s="3">
        <f t="shared" si="0"/>
        <v>286.0701388888889</v>
      </c>
      <c r="M38">
        <f t="shared" si="1"/>
        <v>505.59626678968766</v>
      </c>
      <c r="N38">
        <f t="shared" si="2"/>
        <v>103.47454081038717</v>
      </c>
    </row>
    <row r="39" spans="1:14" ht="12.75">
      <c r="A39" t="s">
        <v>172</v>
      </c>
      <c r="B39" s="1">
        <v>36811</v>
      </c>
      <c r="C39" s="2">
        <v>0.07399305555555556</v>
      </c>
      <c r="D39" t="s">
        <v>422</v>
      </c>
      <c r="E39">
        <v>0.671</v>
      </c>
      <c r="F39">
        <v>9.5668</v>
      </c>
      <c r="G39" t="s">
        <v>423</v>
      </c>
      <c r="H39">
        <v>1.663</v>
      </c>
      <c r="I39">
        <v>62.2235</v>
      </c>
      <c r="K39" s="2">
        <v>0.07222222222222223</v>
      </c>
      <c r="L39" s="3">
        <f t="shared" si="0"/>
        <v>286.0722222222222</v>
      </c>
      <c r="M39">
        <f t="shared" si="1"/>
        <v>509.24253446654495</v>
      </c>
      <c r="N39">
        <f t="shared" si="2"/>
        <v>100.75240631796191</v>
      </c>
    </row>
    <row r="40" spans="1:14" ht="12.75">
      <c r="A40" t="s">
        <v>173</v>
      </c>
      <c r="B40" s="1">
        <v>36811</v>
      </c>
      <c r="C40" s="2">
        <v>0.07607638888888889</v>
      </c>
      <c r="D40" t="s">
        <v>422</v>
      </c>
      <c r="E40">
        <v>0.671</v>
      </c>
      <c r="F40">
        <v>9.8193</v>
      </c>
      <c r="G40" t="s">
        <v>423</v>
      </c>
      <c r="H40">
        <v>1.663</v>
      </c>
      <c r="I40">
        <v>64.0834</v>
      </c>
      <c r="K40" s="2">
        <v>0.07430555555555556</v>
      </c>
      <c r="L40" s="3">
        <f t="shared" si="0"/>
        <v>286.07430555555555</v>
      </c>
      <c r="M40">
        <f t="shared" si="1"/>
        <v>522.6831561951063</v>
      </c>
      <c r="N40">
        <f t="shared" si="2"/>
        <v>102.97064060750881</v>
      </c>
    </row>
    <row r="41" spans="1:14" ht="12.75">
      <c r="A41" t="s">
        <v>174</v>
      </c>
      <c r="B41" s="1">
        <v>36811</v>
      </c>
      <c r="C41" s="2">
        <v>0.07815972222222221</v>
      </c>
      <c r="D41" t="s">
        <v>422</v>
      </c>
      <c r="E41">
        <v>0.671</v>
      </c>
      <c r="F41">
        <v>9.5832</v>
      </c>
      <c r="G41" t="s">
        <v>423</v>
      </c>
      <c r="H41">
        <v>1.663</v>
      </c>
      <c r="I41">
        <v>64.539</v>
      </c>
      <c r="K41" s="2">
        <v>0.0763888888888889</v>
      </c>
      <c r="L41" s="3">
        <f t="shared" si="0"/>
        <v>286.0763888888889</v>
      </c>
      <c r="M41">
        <f t="shared" si="1"/>
        <v>510.115509501588</v>
      </c>
      <c r="N41">
        <f t="shared" si="2"/>
        <v>103.51401796237599</v>
      </c>
    </row>
    <row r="42" spans="1:14" ht="12.75">
      <c r="A42" t="s">
        <v>175</v>
      </c>
      <c r="B42" s="1">
        <v>36811</v>
      </c>
      <c r="C42" s="2">
        <v>0.08024305555555555</v>
      </c>
      <c r="D42" t="s">
        <v>422</v>
      </c>
      <c r="E42">
        <v>0.671</v>
      </c>
      <c r="F42">
        <v>10.2197</v>
      </c>
      <c r="G42" t="s">
        <v>423</v>
      </c>
      <c r="H42">
        <v>1.663</v>
      </c>
      <c r="I42">
        <v>64.3588</v>
      </c>
      <c r="K42" s="2">
        <v>0.07847222222222222</v>
      </c>
      <c r="L42" s="3">
        <f t="shared" si="0"/>
        <v>286.0784722222222</v>
      </c>
      <c r="M42">
        <f t="shared" si="1"/>
        <v>543.9965222945758</v>
      </c>
      <c r="N42">
        <f t="shared" si="2"/>
        <v>103.29910005336137</v>
      </c>
    </row>
    <row r="43" spans="1:14" ht="12.75">
      <c r="A43" t="s">
        <v>176</v>
      </c>
      <c r="B43" s="1">
        <v>36811</v>
      </c>
      <c r="C43" s="2">
        <v>0.08233796296296296</v>
      </c>
      <c r="D43" t="s">
        <v>422</v>
      </c>
      <c r="E43">
        <v>0.67</v>
      </c>
      <c r="F43">
        <v>8.8899</v>
      </c>
      <c r="G43" t="s">
        <v>423</v>
      </c>
      <c r="H43">
        <v>1.661</v>
      </c>
      <c r="I43">
        <v>63.9676</v>
      </c>
      <c r="K43" s="2">
        <v>0.08055555555555556</v>
      </c>
      <c r="L43" s="3">
        <f t="shared" si="0"/>
        <v>286.0805555555556</v>
      </c>
      <c r="M43">
        <f t="shared" si="1"/>
        <v>473.2110221969873</v>
      </c>
      <c r="N43">
        <f t="shared" si="2"/>
        <v>102.83253020870802</v>
      </c>
    </row>
    <row r="44" spans="1:14" ht="12.75">
      <c r="A44" t="s">
        <v>177</v>
      </c>
      <c r="B44" s="1">
        <v>36811</v>
      </c>
      <c r="C44" s="2">
        <v>0.0844212962962963</v>
      </c>
      <c r="D44" t="s">
        <v>422</v>
      </c>
      <c r="E44">
        <v>0.673</v>
      </c>
      <c r="F44">
        <v>9.0972</v>
      </c>
      <c r="G44" t="s">
        <v>423</v>
      </c>
      <c r="H44">
        <v>1.663</v>
      </c>
      <c r="I44">
        <v>63.3125</v>
      </c>
      <c r="K44" s="2">
        <v>0.08263888888888889</v>
      </c>
      <c r="L44" s="3">
        <f t="shared" si="0"/>
        <v>286.0826388888889</v>
      </c>
      <c r="M44">
        <f t="shared" si="1"/>
        <v>484.2456395606736</v>
      </c>
      <c r="N44">
        <f t="shared" si="2"/>
        <v>102.05121654502602</v>
      </c>
    </row>
    <row r="45" spans="1:17" ht="12.75">
      <c r="A45" t="s">
        <v>430</v>
      </c>
      <c r="B45" s="1">
        <v>36811</v>
      </c>
      <c r="C45">
        <f>AVERAGE(C44,C47)</f>
        <v>0.08754629629629629</v>
      </c>
      <c r="D45" t="s">
        <v>422</v>
      </c>
      <c r="E45" t="s">
        <v>430</v>
      </c>
      <c r="F45" t="s">
        <v>430</v>
      </c>
      <c r="G45" t="s">
        <v>423</v>
      </c>
      <c r="H45" t="s">
        <v>430</v>
      </c>
      <c r="I45" t="s">
        <v>430</v>
      </c>
      <c r="K45" s="2">
        <v>0.08472222222222221</v>
      </c>
      <c r="L45" s="3">
        <f t="shared" si="0"/>
        <v>286.08472222222224</v>
      </c>
      <c r="M45" t="s">
        <v>430</v>
      </c>
      <c r="N45" t="s">
        <v>430</v>
      </c>
      <c r="P45" t="s">
        <v>431</v>
      </c>
      <c r="Q45" t="s">
        <v>422</v>
      </c>
    </row>
    <row r="46" spans="1:14" ht="12.75">
      <c r="A46" t="s">
        <v>430</v>
      </c>
      <c r="B46" s="1">
        <v>36811</v>
      </c>
      <c r="C46">
        <f>AVERAGE(C45,C47)</f>
        <v>0.08910879629629628</v>
      </c>
      <c r="D46" t="s">
        <v>422</v>
      </c>
      <c r="E46" t="s">
        <v>430</v>
      </c>
      <c r="F46" t="s">
        <v>430</v>
      </c>
      <c r="G46" t="s">
        <v>423</v>
      </c>
      <c r="H46" t="s">
        <v>430</v>
      </c>
      <c r="I46" t="s">
        <v>430</v>
      </c>
      <c r="K46" s="2">
        <v>0.08680555555555557</v>
      </c>
      <c r="L46" s="3">
        <f t="shared" si="0"/>
        <v>286.08680555555554</v>
      </c>
      <c r="M46" t="s">
        <v>430</v>
      </c>
      <c r="N46" t="s">
        <v>430</v>
      </c>
    </row>
    <row r="47" spans="1:17" ht="12.75">
      <c r="A47" t="s">
        <v>178</v>
      </c>
      <c r="B47" s="1">
        <v>36811</v>
      </c>
      <c r="C47" s="2">
        <v>0.09067129629629629</v>
      </c>
      <c r="D47" t="s">
        <v>422</v>
      </c>
      <c r="E47">
        <v>0.67</v>
      </c>
      <c r="F47">
        <v>9.4868</v>
      </c>
      <c r="G47" t="s">
        <v>423</v>
      </c>
      <c r="H47">
        <v>1.66</v>
      </c>
      <c r="I47">
        <v>204.2689</v>
      </c>
      <c r="K47" s="2">
        <v>0.08888888888888889</v>
      </c>
      <c r="L47" s="3">
        <f t="shared" si="0"/>
        <v>286.0888888888889</v>
      </c>
      <c r="M47" t="s">
        <v>430</v>
      </c>
      <c r="N47" t="s">
        <v>430</v>
      </c>
      <c r="P47">
        <f>AVERAGE(I46:I48)</f>
        <v>206.78109999999998</v>
      </c>
      <c r="Q47">
        <f>AVERAGE(F46:F48)</f>
        <v>9.3514</v>
      </c>
    </row>
    <row r="48" spans="1:17" ht="12.75">
      <c r="A48" t="s">
        <v>179</v>
      </c>
      <c r="B48" s="1">
        <v>36811</v>
      </c>
      <c r="C48" s="2">
        <v>0.09275462962962962</v>
      </c>
      <c r="D48" t="s">
        <v>422</v>
      </c>
      <c r="E48">
        <v>0.671</v>
      </c>
      <c r="F48">
        <v>9.216</v>
      </c>
      <c r="G48" t="s">
        <v>423</v>
      </c>
      <c r="H48">
        <v>1.66</v>
      </c>
      <c r="I48">
        <v>209.2933</v>
      </c>
      <c r="K48" s="2">
        <v>0.09097222222222222</v>
      </c>
      <c r="L48" s="3">
        <f t="shared" si="0"/>
        <v>286.0909722222222</v>
      </c>
      <c r="M48" t="s">
        <v>430</v>
      </c>
      <c r="N48" t="s">
        <v>430</v>
      </c>
      <c r="P48">
        <f>STDEV(I46:I48)</f>
        <v>3.5527873113944537</v>
      </c>
      <c r="Q48">
        <f>STDEV(F46:F48)</f>
        <v>0.19148451634530353</v>
      </c>
    </row>
    <row r="49" spans="1:14" ht="12.75">
      <c r="A49" t="s">
        <v>180</v>
      </c>
      <c r="B49" s="1">
        <v>36811</v>
      </c>
      <c r="C49" s="2">
        <v>0.09484953703703704</v>
      </c>
      <c r="D49" t="s">
        <v>422</v>
      </c>
      <c r="E49">
        <v>0.671</v>
      </c>
      <c r="F49">
        <v>9.3116</v>
      </c>
      <c r="G49" t="s">
        <v>423</v>
      </c>
      <c r="H49">
        <v>1.661</v>
      </c>
      <c r="I49">
        <v>67.6923</v>
      </c>
      <c r="K49" s="2">
        <v>0.09305555555555556</v>
      </c>
      <c r="L49" s="3">
        <f t="shared" si="0"/>
        <v>286.09305555555557</v>
      </c>
      <c r="M49">
        <f aca="true" t="shared" si="3" ref="M49:M112">500*F49/AVERAGE($Q$207,$Q$47)</f>
        <v>491.0542580606603</v>
      </c>
      <c r="N49">
        <f>(277-103)/(-62+(AVERAGE($P$207,$P$47)))*I49+277-((277-103)/(-62+(AVERAGE($P$207,$P$47)))*210)</f>
        <v>107.87177038787107</v>
      </c>
    </row>
    <row r="50" spans="1:14" ht="12.75">
      <c r="A50" t="s">
        <v>181</v>
      </c>
      <c r="B50" s="1">
        <v>36811</v>
      </c>
      <c r="C50" s="2">
        <v>0.09693287037037036</v>
      </c>
      <c r="D50" t="s">
        <v>422</v>
      </c>
      <c r="E50">
        <v>0.67</v>
      </c>
      <c r="F50">
        <v>9.1748</v>
      </c>
      <c r="G50" t="s">
        <v>423</v>
      </c>
      <c r="H50">
        <v>1.663</v>
      </c>
      <c r="I50">
        <v>66.0347</v>
      </c>
      <c r="K50" s="2">
        <v>0.09513888888888888</v>
      </c>
      <c r="L50" s="3">
        <f t="shared" si="0"/>
        <v>286.09513888888887</v>
      </c>
      <c r="M50">
        <f t="shared" si="3"/>
        <v>483.8400067501767</v>
      </c>
      <c r="N50">
        <f aca="true" t="shared" si="4" ref="N50:N113">(277-103)/(-62+(AVERAGE($P$207,$P$47)))*I50+277-((277-103)/(-62+(AVERAGE($P$207,$P$47)))*210)</f>
        <v>105.90176487583577</v>
      </c>
    </row>
    <row r="51" spans="1:14" ht="12.75">
      <c r="A51" t="s">
        <v>182</v>
      </c>
      <c r="B51" s="1">
        <v>36811</v>
      </c>
      <c r="C51" s="2">
        <v>0.09901620370370372</v>
      </c>
      <c r="D51" t="s">
        <v>422</v>
      </c>
      <c r="E51">
        <v>0.67</v>
      </c>
      <c r="F51">
        <v>9.4558</v>
      </c>
      <c r="G51" t="s">
        <v>423</v>
      </c>
      <c r="H51">
        <v>1.661</v>
      </c>
      <c r="I51">
        <v>68.3311</v>
      </c>
      <c r="K51" s="2">
        <v>0.09722222222222222</v>
      </c>
      <c r="L51" s="3">
        <f t="shared" si="0"/>
        <v>286.09722222222223</v>
      </c>
      <c r="M51">
        <f t="shared" si="3"/>
        <v>498.6587539595763</v>
      </c>
      <c r="N51">
        <f t="shared" si="4"/>
        <v>108.63096411439628</v>
      </c>
    </row>
    <row r="52" spans="1:14" ht="12.75">
      <c r="A52" t="s">
        <v>183</v>
      </c>
      <c r="B52" s="1">
        <v>36811</v>
      </c>
      <c r="C52" s="2">
        <v>0.10109953703703704</v>
      </c>
      <c r="D52" t="s">
        <v>422</v>
      </c>
      <c r="E52">
        <v>0.671</v>
      </c>
      <c r="F52">
        <v>9.1317</v>
      </c>
      <c r="G52" t="s">
        <v>423</v>
      </c>
      <c r="H52">
        <v>1.661</v>
      </c>
      <c r="I52">
        <v>69.6667</v>
      </c>
      <c r="K52" s="2">
        <v>0.09930555555555555</v>
      </c>
      <c r="L52" s="3">
        <f t="shared" si="0"/>
        <v>286.09930555555553</v>
      </c>
      <c r="M52">
        <f t="shared" si="3"/>
        <v>481.5670957013329</v>
      </c>
      <c r="N52">
        <f t="shared" si="4"/>
        <v>110.2182827448706</v>
      </c>
    </row>
    <row r="53" spans="1:14" ht="12.75">
      <c r="A53" t="s">
        <v>184</v>
      </c>
      <c r="B53" s="1">
        <v>36811</v>
      </c>
      <c r="C53" s="2">
        <v>0.10324074074074074</v>
      </c>
      <c r="D53" t="s">
        <v>422</v>
      </c>
      <c r="E53">
        <v>0.671</v>
      </c>
      <c r="F53">
        <v>8.9589</v>
      </c>
      <c r="G53" t="s">
        <v>423</v>
      </c>
      <c r="H53">
        <v>1.663</v>
      </c>
      <c r="I53">
        <v>66.9407</v>
      </c>
      <c r="K53" s="2">
        <v>0.1013888888888889</v>
      </c>
      <c r="L53" s="3">
        <f t="shared" si="0"/>
        <v>286.1013888888889</v>
      </c>
      <c r="M53">
        <f t="shared" si="3"/>
        <v>472.45435720387997</v>
      </c>
      <c r="N53">
        <f t="shared" si="4"/>
        <v>106.97851740594191</v>
      </c>
    </row>
    <row r="54" spans="1:14" ht="12.75">
      <c r="A54" t="s">
        <v>185</v>
      </c>
      <c r="B54" s="1">
        <v>36811</v>
      </c>
      <c r="C54" s="2">
        <v>0.10526620370370371</v>
      </c>
      <c r="D54" t="s">
        <v>422</v>
      </c>
      <c r="E54">
        <v>0.67</v>
      </c>
      <c r="F54">
        <v>9.4478</v>
      </c>
      <c r="G54" t="s">
        <v>423</v>
      </c>
      <c r="H54">
        <v>1.66</v>
      </c>
      <c r="I54">
        <v>66.8042</v>
      </c>
      <c r="K54" s="2">
        <v>0.10347222222222223</v>
      </c>
      <c r="L54" s="3">
        <f t="shared" si="0"/>
        <v>286.1034722222222</v>
      </c>
      <c r="M54">
        <f t="shared" si="3"/>
        <v>498.23686791802766</v>
      </c>
      <c r="N54">
        <f t="shared" si="4"/>
        <v>106.81629144528026</v>
      </c>
    </row>
    <row r="55" spans="1:14" ht="12.75">
      <c r="A55" t="s">
        <v>186</v>
      </c>
      <c r="B55" s="1">
        <v>36811</v>
      </c>
      <c r="C55" s="2">
        <v>0.10734953703703703</v>
      </c>
      <c r="D55" t="s">
        <v>422</v>
      </c>
      <c r="E55">
        <v>0.671</v>
      </c>
      <c r="F55">
        <v>9.7048</v>
      </c>
      <c r="G55" t="s">
        <v>423</v>
      </c>
      <c r="H55">
        <v>1.663</v>
      </c>
      <c r="I55">
        <v>70.7456</v>
      </c>
      <c r="K55" s="2">
        <v>0.10555555555555556</v>
      </c>
      <c r="L55" s="3">
        <f t="shared" si="0"/>
        <v>286.10555555555555</v>
      </c>
      <c r="M55">
        <f t="shared" si="3"/>
        <v>511.7899570027811</v>
      </c>
      <c r="N55">
        <f t="shared" si="4"/>
        <v>111.50052149181491</v>
      </c>
    </row>
    <row r="56" spans="1:14" ht="12.75">
      <c r="A56" t="s">
        <v>187</v>
      </c>
      <c r="B56" s="1">
        <v>36811</v>
      </c>
      <c r="C56" s="2">
        <v>0.10943287037037037</v>
      </c>
      <c r="D56" t="s">
        <v>422</v>
      </c>
      <c r="E56">
        <v>0.67</v>
      </c>
      <c r="F56">
        <v>10.0111</v>
      </c>
      <c r="G56" t="s">
        <v>423</v>
      </c>
      <c r="H56">
        <v>1.661</v>
      </c>
      <c r="I56">
        <v>69.5656</v>
      </c>
      <c r="K56" s="2">
        <v>0.1076388888888889</v>
      </c>
      <c r="L56" s="3">
        <f t="shared" si="0"/>
        <v>286.1076388888889</v>
      </c>
      <c r="M56">
        <f t="shared" si="3"/>
        <v>527.9429188185785</v>
      </c>
      <c r="N56">
        <f t="shared" si="4"/>
        <v>110.0981285718091</v>
      </c>
    </row>
    <row r="57" spans="1:14" ht="12.75">
      <c r="A57" t="s">
        <v>188</v>
      </c>
      <c r="B57" s="1">
        <v>36811</v>
      </c>
      <c r="C57" s="2">
        <v>0.11152777777777778</v>
      </c>
      <c r="D57" t="s">
        <v>422</v>
      </c>
      <c r="E57">
        <v>0.671</v>
      </c>
      <c r="F57">
        <v>9.3437</v>
      </c>
      <c r="G57" t="s">
        <v>423</v>
      </c>
      <c r="H57">
        <v>1.661</v>
      </c>
      <c r="I57">
        <v>105.4241</v>
      </c>
      <c r="K57" s="2">
        <v>0.10972222222222222</v>
      </c>
      <c r="L57" s="3">
        <f t="shared" si="0"/>
        <v>286.1097222222222</v>
      </c>
      <c r="M57">
        <f t="shared" si="3"/>
        <v>492.74707580237464</v>
      </c>
      <c r="N57">
        <f t="shared" si="4"/>
        <v>152.7148290142063</v>
      </c>
    </row>
    <row r="58" spans="1:14" ht="12.75">
      <c r="A58" t="s">
        <v>189</v>
      </c>
      <c r="B58" s="1">
        <v>36811</v>
      </c>
      <c r="C58" s="2">
        <v>0.11361111111111111</v>
      </c>
      <c r="D58" t="s">
        <v>422</v>
      </c>
      <c r="E58">
        <v>0.671</v>
      </c>
      <c r="F58">
        <v>9.7907</v>
      </c>
      <c r="G58" t="s">
        <v>423</v>
      </c>
      <c r="H58">
        <v>1.663</v>
      </c>
      <c r="I58">
        <v>76.0191</v>
      </c>
      <c r="K58" s="2">
        <v>0.11180555555555556</v>
      </c>
      <c r="L58" s="3">
        <f t="shared" si="0"/>
        <v>286.1118055555556</v>
      </c>
      <c r="M58">
        <f t="shared" si="3"/>
        <v>516.3199583739106</v>
      </c>
      <c r="N58">
        <f t="shared" si="4"/>
        <v>117.76791052880705</v>
      </c>
    </row>
    <row r="59" spans="1:14" ht="12.75">
      <c r="A59" t="s">
        <v>190</v>
      </c>
      <c r="B59" s="1">
        <v>36811</v>
      </c>
      <c r="C59" s="2">
        <v>0.11569444444444445</v>
      </c>
      <c r="D59" t="s">
        <v>422</v>
      </c>
      <c r="E59">
        <v>0.67</v>
      </c>
      <c r="F59">
        <v>9.1898</v>
      </c>
      <c r="G59" t="s">
        <v>423</v>
      </c>
      <c r="H59">
        <v>1.661</v>
      </c>
      <c r="I59">
        <v>67.0361</v>
      </c>
      <c r="K59" s="2">
        <v>0.11388888888888889</v>
      </c>
      <c r="L59" s="3">
        <f t="shared" si="0"/>
        <v>286.1138888888889</v>
      </c>
      <c r="M59">
        <f t="shared" si="3"/>
        <v>484.6310430780806</v>
      </c>
      <c r="N59">
        <f t="shared" si="4"/>
        <v>107.09189730811866</v>
      </c>
    </row>
    <row r="60" spans="1:14" ht="12.75">
      <c r="A60" t="s">
        <v>191</v>
      </c>
      <c r="B60" s="1">
        <v>36811</v>
      </c>
      <c r="C60" s="2">
        <v>0.11777777777777777</v>
      </c>
      <c r="D60" t="s">
        <v>422</v>
      </c>
      <c r="E60">
        <v>0.67</v>
      </c>
      <c r="F60">
        <v>9.4587</v>
      </c>
      <c r="G60" t="s">
        <v>423</v>
      </c>
      <c r="H60">
        <v>1.661</v>
      </c>
      <c r="I60">
        <v>67.0198</v>
      </c>
      <c r="K60" s="2">
        <v>0.11597222222222221</v>
      </c>
      <c r="L60" s="3">
        <f t="shared" si="0"/>
        <v>286.11597222222224</v>
      </c>
      <c r="M60">
        <f t="shared" si="3"/>
        <v>498.8116876496378</v>
      </c>
      <c r="N60">
        <f t="shared" si="4"/>
        <v>107.07252527032537</v>
      </c>
    </row>
    <row r="61" spans="1:14" ht="12.75">
      <c r="A61" t="s">
        <v>430</v>
      </c>
      <c r="B61" s="1">
        <v>36811</v>
      </c>
      <c r="C61">
        <f>AVERAGE(C60,C62)</f>
        <v>0.11986111111111111</v>
      </c>
      <c r="D61" t="s">
        <v>422</v>
      </c>
      <c r="E61" t="s">
        <v>430</v>
      </c>
      <c r="F61" t="s">
        <v>430</v>
      </c>
      <c r="G61" t="s">
        <v>423</v>
      </c>
      <c r="H61" t="s">
        <v>430</v>
      </c>
      <c r="I61" t="s">
        <v>430</v>
      </c>
      <c r="K61" s="2">
        <v>0.11805555555555557</v>
      </c>
      <c r="L61" s="3">
        <f t="shared" si="0"/>
        <v>286.11805555555554</v>
      </c>
      <c r="M61" t="s">
        <v>430</v>
      </c>
      <c r="N61" t="s">
        <v>430</v>
      </c>
    </row>
    <row r="62" spans="1:14" ht="12.75">
      <c r="A62" t="s">
        <v>192</v>
      </c>
      <c r="B62" s="1">
        <v>36811</v>
      </c>
      <c r="C62" s="2">
        <v>0.12194444444444445</v>
      </c>
      <c r="D62" t="s">
        <v>422</v>
      </c>
      <c r="E62">
        <v>0.671</v>
      </c>
      <c r="F62">
        <v>9.5847</v>
      </c>
      <c r="G62" t="s">
        <v>423</v>
      </c>
      <c r="H62">
        <v>1.661</v>
      </c>
      <c r="I62">
        <v>62.9361</v>
      </c>
      <c r="K62" s="2">
        <v>0.12013888888888889</v>
      </c>
      <c r="L62" s="3">
        <f t="shared" si="0"/>
        <v>286.1201388888889</v>
      </c>
      <c r="M62">
        <f t="shared" si="3"/>
        <v>505.45639280403043</v>
      </c>
      <c r="N62">
        <f t="shared" si="4"/>
        <v>102.21917614538663</v>
      </c>
    </row>
    <row r="63" spans="1:14" ht="12.75">
      <c r="A63" t="s">
        <v>193</v>
      </c>
      <c r="B63" s="1">
        <v>36811</v>
      </c>
      <c r="C63" s="2">
        <v>0.12402777777777778</v>
      </c>
      <c r="D63" t="s">
        <v>422</v>
      </c>
      <c r="E63">
        <v>0.67</v>
      </c>
      <c r="F63">
        <v>9.5522</v>
      </c>
      <c r="G63" t="s">
        <v>423</v>
      </c>
      <c r="H63">
        <v>1.661</v>
      </c>
      <c r="I63">
        <v>63.5313</v>
      </c>
      <c r="K63" s="2">
        <v>0.12222222222222223</v>
      </c>
      <c r="L63" s="3">
        <f t="shared" si="0"/>
        <v>286.1222222222222</v>
      </c>
      <c r="M63">
        <f t="shared" si="3"/>
        <v>503.74248076023866</v>
      </c>
      <c r="N63">
        <f t="shared" si="4"/>
        <v>102.92655264198615</v>
      </c>
    </row>
    <row r="64" spans="1:14" ht="12.75">
      <c r="A64" t="s">
        <v>194</v>
      </c>
      <c r="B64" s="1">
        <v>36811</v>
      </c>
      <c r="C64" s="2">
        <v>0.12611111111111112</v>
      </c>
      <c r="D64" t="s">
        <v>422</v>
      </c>
      <c r="E64">
        <v>0.671</v>
      </c>
      <c r="F64">
        <v>9.9762</v>
      </c>
      <c r="G64" t="s">
        <v>423</v>
      </c>
      <c r="H64">
        <v>1.663</v>
      </c>
      <c r="I64">
        <v>65.1886</v>
      </c>
      <c r="K64" s="2">
        <v>0.12430555555555556</v>
      </c>
      <c r="L64" s="3">
        <f t="shared" si="0"/>
        <v>286.12430555555557</v>
      </c>
      <c r="M64">
        <f t="shared" si="3"/>
        <v>526.1024409623221</v>
      </c>
      <c r="N64">
        <f t="shared" si="4"/>
        <v>104.89620161344854</v>
      </c>
    </row>
    <row r="65" spans="1:14" ht="12.75">
      <c r="A65" t="s">
        <v>195</v>
      </c>
      <c r="B65" s="1">
        <v>36811</v>
      </c>
      <c r="C65" s="2">
        <v>0.1282060185185185</v>
      </c>
      <c r="D65" t="s">
        <v>422</v>
      </c>
      <c r="E65">
        <v>0.671</v>
      </c>
      <c r="F65">
        <v>9.5907</v>
      </c>
      <c r="G65" t="s">
        <v>423</v>
      </c>
      <c r="H65">
        <v>1.663</v>
      </c>
      <c r="I65">
        <v>65.1901</v>
      </c>
      <c r="K65" s="2">
        <v>0.12638888888888888</v>
      </c>
      <c r="L65" s="3">
        <f t="shared" si="0"/>
        <v>286.12638888888887</v>
      </c>
      <c r="M65">
        <f t="shared" si="3"/>
        <v>505.77280733519206</v>
      </c>
      <c r="N65">
        <f t="shared" si="4"/>
        <v>104.89798431631297</v>
      </c>
    </row>
    <row r="66" spans="1:14" ht="12.75">
      <c r="A66" t="s">
        <v>196</v>
      </c>
      <c r="B66" s="1">
        <v>36811</v>
      </c>
      <c r="C66" s="2">
        <v>0.13028935185185184</v>
      </c>
      <c r="D66" t="s">
        <v>422</v>
      </c>
      <c r="E66">
        <v>0.67</v>
      </c>
      <c r="F66">
        <v>9.2288</v>
      </c>
      <c r="G66" t="s">
        <v>423</v>
      </c>
      <c r="H66">
        <v>1.66</v>
      </c>
      <c r="I66">
        <v>66.8003</v>
      </c>
      <c r="K66" s="2">
        <v>0.12847222222222224</v>
      </c>
      <c r="L66" s="3">
        <f t="shared" si="0"/>
        <v>286.12847222222223</v>
      </c>
      <c r="M66">
        <f t="shared" si="3"/>
        <v>486.6877375306307</v>
      </c>
      <c r="N66">
        <f t="shared" si="4"/>
        <v>106.81165641783272</v>
      </c>
    </row>
    <row r="67" spans="1:14" ht="12.75">
      <c r="A67" t="s">
        <v>197</v>
      </c>
      <c r="B67" s="1">
        <v>36811</v>
      </c>
      <c r="C67" s="2">
        <v>0.1323726851851852</v>
      </c>
      <c r="D67" t="s">
        <v>422</v>
      </c>
      <c r="E67">
        <v>0.671</v>
      </c>
      <c r="F67">
        <v>9.5338</v>
      </c>
      <c r="G67" t="s">
        <v>423</v>
      </c>
      <c r="H67">
        <v>1.661</v>
      </c>
      <c r="I67">
        <v>63.5507</v>
      </c>
      <c r="K67" s="2">
        <v>0.13055555555555556</v>
      </c>
      <c r="L67" s="3">
        <f t="shared" si="0"/>
        <v>286.13055555555553</v>
      </c>
      <c r="M67">
        <f t="shared" si="3"/>
        <v>502.77214286467654</v>
      </c>
      <c r="N67">
        <f t="shared" si="4"/>
        <v>102.94960893236586</v>
      </c>
    </row>
    <row r="68" spans="1:14" ht="12.75">
      <c r="A68" t="s">
        <v>430</v>
      </c>
      <c r="B68" s="1">
        <v>36811</v>
      </c>
      <c r="C68">
        <f>AVERAGE(C67,C69)</f>
        <v>0.13445601851851852</v>
      </c>
      <c r="D68" t="s">
        <v>422</v>
      </c>
      <c r="E68" t="s">
        <v>430</v>
      </c>
      <c r="F68" t="s">
        <v>430</v>
      </c>
      <c r="G68" t="s">
        <v>423</v>
      </c>
      <c r="H68" t="s">
        <v>430</v>
      </c>
      <c r="I68" t="s">
        <v>430</v>
      </c>
      <c r="K68" s="2">
        <v>0.1326388888888889</v>
      </c>
      <c r="L68" s="3">
        <f t="shared" si="0"/>
        <v>286.1326388888889</v>
      </c>
      <c r="M68" t="s">
        <v>430</v>
      </c>
      <c r="N68" t="s">
        <v>430</v>
      </c>
    </row>
    <row r="69" spans="1:14" ht="12.75">
      <c r="A69" t="s">
        <v>198</v>
      </c>
      <c r="B69" s="1">
        <v>36811</v>
      </c>
      <c r="C69" s="2">
        <v>0.13653935185185184</v>
      </c>
      <c r="D69" t="s">
        <v>422</v>
      </c>
      <c r="E69">
        <v>0.675</v>
      </c>
      <c r="F69">
        <v>9.4237</v>
      </c>
      <c r="G69" t="s">
        <v>423</v>
      </c>
      <c r="H69">
        <v>1.663</v>
      </c>
      <c r="I69">
        <v>63.635</v>
      </c>
      <c r="K69" s="2">
        <v>0.13472222222222222</v>
      </c>
      <c r="L69" s="3">
        <f t="shared" si="0"/>
        <v>286.1347222222222</v>
      </c>
      <c r="M69">
        <f t="shared" si="3"/>
        <v>496.96593621786207</v>
      </c>
      <c r="N69">
        <f t="shared" si="4"/>
        <v>103.049796833346</v>
      </c>
    </row>
    <row r="70" spans="1:14" ht="12.75">
      <c r="A70" t="s">
        <v>199</v>
      </c>
      <c r="B70" s="1">
        <v>36811</v>
      </c>
      <c r="C70" s="2">
        <v>0.1386226851851852</v>
      </c>
      <c r="D70" t="s">
        <v>422</v>
      </c>
      <c r="E70">
        <v>0.67</v>
      </c>
      <c r="F70">
        <v>9.5542</v>
      </c>
      <c r="G70" t="s">
        <v>423</v>
      </c>
      <c r="H70">
        <v>1.661</v>
      </c>
      <c r="I70">
        <v>65.8828</v>
      </c>
      <c r="K70" s="2">
        <v>0.13680555555555554</v>
      </c>
      <c r="L70" s="3">
        <f aca="true" t="shared" si="5" ref="L70:L133">B70-DATE(1999,12,31)+K70</f>
        <v>286.13680555555555</v>
      </c>
      <c r="M70">
        <f t="shared" si="3"/>
        <v>503.84795227062585</v>
      </c>
      <c r="N70">
        <f t="shared" si="4"/>
        <v>105.72123649909943</v>
      </c>
    </row>
    <row r="71" spans="1:14" ht="12.75">
      <c r="A71" t="s">
        <v>200</v>
      </c>
      <c r="B71" s="1">
        <v>36811</v>
      </c>
      <c r="C71" s="2">
        <v>0.1407175925925926</v>
      </c>
      <c r="D71" t="s">
        <v>422</v>
      </c>
      <c r="E71">
        <v>0.671</v>
      </c>
      <c r="F71">
        <v>9.1594</v>
      </c>
      <c r="G71" t="s">
        <v>423</v>
      </c>
      <c r="H71">
        <v>1.663</v>
      </c>
      <c r="I71">
        <v>63.1157</v>
      </c>
      <c r="K71" s="2">
        <v>0.1388888888888889</v>
      </c>
      <c r="L71" s="3">
        <f t="shared" si="5"/>
        <v>286.1388888888889</v>
      </c>
      <c r="M71">
        <f t="shared" si="3"/>
        <v>483.0278761201954</v>
      </c>
      <c r="N71">
        <f t="shared" si="4"/>
        <v>102.43262510168577</v>
      </c>
    </row>
    <row r="72" spans="1:14" ht="12.75">
      <c r="A72" t="s">
        <v>430</v>
      </c>
      <c r="B72" s="1">
        <v>36811</v>
      </c>
      <c r="C72">
        <f>AVERAGE(C71,C73)</f>
        <v>0.14280092592592591</v>
      </c>
      <c r="D72" t="s">
        <v>422</v>
      </c>
      <c r="E72" t="s">
        <v>430</v>
      </c>
      <c r="F72" t="s">
        <v>430</v>
      </c>
      <c r="G72" t="s">
        <v>423</v>
      </c>
      <c r="H72" t="s">
        <v>430</v>
      </c>
      <c r="I72" t="s">
        <v>430</v>
      </c>
      <c r="K72" s="2">
        <v>0.14097222222222222</v>
      </c>
      <c r="L72" s="3">
        <f t="shared" si="5"/>
        <v>286.1409722222222</v>
      </c>
      <c r="M72" t="s">
        <v>430</v>
      </c>
      <c r="N72" t="s">
        <v>430</v>
      </c>
    </row>
    <row r="73" spans="1:14" ht="12.75">
      <c r="A73" t="s">
        <v>201</v>
      </c>
      <c r="B73" s="1">
        <v>36811</v>
      </c>
      <c r="C73" s="2">
        <v>0.14488425925925927</v>
      </c>
      <c r="D73" t="s">
        <v>422</v>
      </c>
      <c r="E73">
        <v>0.671</v>
      </c>
      <c r="F73">
        <v>9.7397</v>
      </c>
      <c r="G73" t="s">
        <v>423</v>
      </c>
      <c r="H73">
        <v>1.663</v>
      </c>
      <c r="I73">
        <v>62.5556</v>
      </c>
      <c r="K73" s="2">
        <v>0.14305555555555557</v>
      </c>
      <c r="L73" s="3">
        <f t="shared" si="5"/>
        <v>286.1430555555556</v>
      </c>
      <c r="M73">
        <f t="shared" si="3"/>
        <v>513.6304348590373</v>
      </c>
      <c r="N73">
        <f t="shared" si="4"/>
        <v>101.76696385211355</v>
      </c>
    </row>
    <row r="74" spans="1:14" ht="12.75">
      <c r="A74" t="s">
        <v>202</v>
      </c>
      <c r="B74" s="1">
        <v>36811</v>
      </c>
      <c r="C74" s="2">
        <v>0.14702546296296296</v>
      </c>
      <c r="D74" t="s">
        <v>422</v>
      </c>
      <c r="E74">
        <v>0.67</v>
      </c>
      <c r="F74">
        <v>9.4985</v>
      </c>
      <c r="G74" t="s">
        <v>423</v>
      </c>
      <c r="H74">
        <v>1.66</v>
      </c>
      <c r="I74">
        <v>66.1174</v>
      </c>
      <c r="K74" s="2">
        <v>0.1451388888888889</v>
      </c>
      <c r="L74" s="3">
        <f t="shared" si="5"/>
        <v>286.1451388888889</v>
      </c>
      <c r="M74">
        <f t="shared" si="3"/>
        <v>500.91057070634275</v>
      </c>
      <c r="N74">
        <f t="shared" si="4"/>
        <v>106.00005122709379</v>
      </c>
    </row>
    <row r="75" spans="1:14" ht="12.75">
      <c r="A75" t="s">
        <v>203</v>
      </c>
      <c r="B75" s="1">
        <v>36811</v>
      </c>
      <c r="C75" s="2">
        <v>0.14905092592592592</v>
      </c>
      <c r="D75" t="s">
        <v>422</v>
      </c>
      <c r="E75">
        <v>0.671</v>
      </c>
      <c r="F75">
        <v>9.3104</v>
      </c>
      <c r="G75" t="s">
        <v>423</v>
      </c>
      <c r="H75">
        <v>1.661</v>
      </c>
      <c r="I75">
        <v>77.4379</v>
      </c>
      <c r="K75" s="2">
        <v>0.14722222222222223</v>
      </c>
      <c r="L75" s="3">
        <f t="shared" si="5"/>
        <v>286.14722222222224</v>
      </c>
      <c r="M75">
        <f t="shared" si="3"/>
        <v>490.99097515442793</v>
      </c>
      <c r="N75">
        <f t="shared" si="4"/>
        <v>119.4541097448276</v>
      </c>
    </row>
    <row r="76" spans="1:14" ht="12.75">
      <c r="A76" t="s">
        <v>430</v>
      </c>
      <c r="B76" s="1">
        <v>36811</v>
      </c>
      <c r="C76">
        <f>AVERAGE(C75,C78)</f>
        <v>0.15218171296296296</v>
      </c>
      <c r="D76" t="s">
        <v>422</v>
      </c>
      <c r="E76" t="s">
        <v>430</v>
      </c>
      <c r="F76" t="s">
        <v>430</v>
      </c>
      <c r="G76" t="s">
        <v>423</v>
      </c>
      <c r="H76" t="s">
        <v>430</v>
      </c>
      <c r="I76" t="s">
        <v>430</v>
      </c>
      <c r="K76" s="2">
        <v>0.14930555555555555</v>
      </c>
      <c r="L76" s="3">
        <f t="shared" si="5"/>
        <v>286.14930555555554</v>
      </c>
      <c r="M76" t="s">
        <v>430</v>
      </c>
      <c r="N76" t="s">
        <v>430</v>
      </c>
    </row>
    <row r="77" spans="1:14" ht="12.75">
      <c r="A77" t="s">
        <v>430</v>
      </c>
      <c r="B77" s="1">
        <v>36811</v>
      </c>
      <c r="C77">
        <f>AVERAGE(C76,C78)</f>
        <v>0.1537471064814815</v>
      </c>
      <c r="D77" t="s">
        <v>422</v>
      </c>
      <c r="E77" t="s">
        <v>430</v>
      </c>
      <c r="F77" t="s">
        <v>430</v>
      </c>
      <c r="G77" t="s">
        <v>423</v>
      </c>
      <c r="H77" t="s">
        <v>430</v>
      </c>
      <c r="I77" t="s">
        <v>430</v>
      </c>
      <c r="K77" s="2">
        <v>0.15138888888888888</v>
      </c>
      <c r="L77" s="3">
        <f t="shared" si="5"/>
        <v>286.1513888888889</v>
      </c>
      <c r="M77" t="s">
        <v>430</v>
      </c>
      <c r="N77" t="s">
        <v>430</v>
      </c>
    </row>
    <row r="78" spans="1:14" ht="12.75">
      <c r="A78" t="s">
        <v>204</v>
      </c>
      <c r="B78" s="1">
        <v>36811</v>
      </c>
      <c r="C78" s="2">
        <v>0.1553125</v>
      </c>
      <c r="D78" t="s">
        <v>422</v>
      </c>
      <c r="E78">
        <v>0.67</v>
      </c>
      <c r="F78">
        <v>9.753</v>
      </c>
      <c r="G78" t="s">
        <v>423</v>
      </c>
      <c r="H78">
        <v>1.66</v>
      </c>
      <c r="I78">
        <v>64.1394</v>
      </c>
      <c r="K78" s="2">
        <v>0.15347222222222223</v>
      </c>
      <c r="L78" s="3">
        <f t="shared" si="5"/>
        <v>286.1534722222222</v>
      </c>
      <c r="M78">
        <f t="shared" si="3"/>
        <v>514.3318204031121</v>
      </c>
      <c r="N78">
        <f t="shared" si="4"/>
        <v>103.64926038321963</v>
      </c>
    </row>
    <row r="79" spans="1:14" ht="12.75">
      <c r="A79" t="s">
        <v>205</v>
      </c>
      <c r="B79" s="1">
        <v>36811</v>
      </c>
      <c r="C79" s="2">
        <v>0.15739583333333332</v>
      </c>
      <c r="D79" t="s">
        <v>422</v>
      </c>
      <c r="E79">
        <v>0.671</v>
      </c>
      <c r="F79">
        <v>9.3692</v>
      </c>
      <c r="G79" t="s">
        <v>423</v>
      </c>
      <c r="H79">
        <v>1.661</v>
      </c>
      <c r="I79">
        <v>64.316</v>
      </c>
      <c r="K79" s="2">
        <v>0.15555555555555556</v>
      </c>
      <c r="L79" s="3">
        <f t="shared" si="5"/>
        <v>286.15555555555557</v>
      </c>
      <c r="M79">
        <f t="shared" si="3"/>
        <v>494.09183755981115</v>
      </c>
      <c r="N79">
        <f t="shared" si="4"/>
        <v>103.85914393379002</v>
      </c>
    </row>
    <row r="80" spans="1:14" ht="12.75">
      <c r="A80" t="s">
        <v>206</v>
      </c>
      <c r="B80" s="1">
        <v>36811</v>
      </c>
      <c r="C80" s="2">
        <v>0.15947916666666667</v>
      </c>
      <c r="D80" t="s">
        <v>422</v>
      </c>
      <c r="E80">
        <v>0.671</v>
      </c>
      <c r="F80">
        <v>10.0174</v>
      </c>
      <c r="G80" t="s">
        <v>423</v>
      </c>
      <c r="H80">
        <v>1.661</v>
      </c>
      <c r="I80">
        <v>62.8562</v>
      </c>
      <c r="K80" s="2">
        <v>0.15763888888888888</v>
      </c>
      <c r="L80" s="3">
        <f t="shared" si="5"/>
        <v>286.15763888888887</v>
      </c>
      <c r="M80">
        <f t="shared" si="3"/>
        <v>528.2751540762981</v>
      </c>
      <c r="N80">
        <f t="shared" si="4"/>
        <v>102.12421750614212</v>
      </c>
    </row>
    <row r="81" spans="1:14" ht="12.75">
      <c r="A81" t="s">
        <v>207</v>
      </c>
      <c r="B81" s="1">
        <v>36811</v>
      </c>
      <c r="C81" s="2">
        <v>0.1615625</v>
      </c>
      <c r="D81" t="s">
        <v>422</v>
      </c>
      <c r="E81">
        <v>0.676</v>
      </c>
      <c r="F81">
        <v>9.0763</v>
      </c>
      <c r="G81" t="s">
        <v>423</v>
      </c>
      <c r="H81">
        <v>1.666</v>
      </c>
      <c r="I81">
        <v>64.8764</v>
      </c>
      <c r="K81" s="2">
        <v>0.15972222222222224</v>
      </c>
      <c r="L81" s="3">
        <f t="shared" si="5"/>
        <v>286.15972222222223</v>
      </c>
      <c r="M81">
        <f t="shared" si="3"/>
        <v>478.6455348636078</v>
      </c>
      <c r="N81">
        <f t="shared" si="4"/>
        <v>104.52516172393516</v>
      </c>
    </row>
    <row r="82" spans="1:14" ht="12.75">
      <c r="A82" t="s">
        <v>208</v>
      </c>
      <c r="B82" s="1">
        <v>36811</v>
      </c>
      <c r="C82" s="2">
        <v>0.16364583333333335</v>
      </c>
      <c r="D82" t="s">
        <v>422</v>
      </c>
      <c r="E82">
        <v>0.67</v>
      </c>
      <c r="F82">
        <v>9.52</v>
      </c>
      <c r="G82" t="s">
        <v>423</v>
      </c>
      <c r="H82">
        <v>1.661</v>
      </c>
      <c r="I82">
        <v>63.0363</v>
      </c>
      <c r="K82" s="2">
        <v>0.16180555555555556</v>
      </c>
      <c r="L82" s="3">
        <f t="shared" si="5"/>
        <v>286.16180555555553</v>
      </c>
      <c r="M82">
        <f t="shared" si="3"/>
        <v>502.044389443005</v>
      </c>
      <c r="N82">
        <f t="shared" si="4"/>
        <v>102.33826069672946</v>
      </c>
    </row>
    <row r="83" spans="1:14" ht="12.75">
      <c r="A83" t="s">
        <v>209</v>
      </c>
      <c r="B83" s="1">
        <v>36811</v>
      </c>
      <c r="C83" s="2">
        <v>0.16572916666666668</v>
      </c>
      <c r="D83" t="s">
        <v>422</v>
      </c>
      <c r="E83">
        <v>0.673</v>
      </c>
      <c r="F83">
        <v>9.0985</v>
      </c>
      <c r="G83" t="s">
        <v>423</v>
      </c>
      <c r="H83">
        <v>1.661</v>
      </c>
      <c r="I83">
        <v>64.5807</v>
      </c>
      <c r="K83" s="2">
        <v>0.1638888888888889</v>
      </c>
      <c r="L83" s="3">
        <f t="shared" si="5"/>
        <v>286.1638888888889</v>
      </c>
      <c r="M83">
        <f t="shared" si="3"/>
        <v>479.81626862890556</v>
      </c>
      <c r="N83">
        <f t="shared" si="4"/>
        <v>104.1737315659303</v>
      </c>
    </row>
    <row r="84" spans="1:14" ht="12.75">
      <c r="A84" t="s">
        <v>210</v>
      </c>
      <c r="B84" s="1">
        <v>36811</v>
      </c>
      <c r="C84" s="2">
        <v>0.1678125</v>
      </c>
      <c r="D84" t="s">
        <v>422</v>
      </c>
      <c r="E84">
        <v>0.671</v>
      </c>
      <c r="F84">
        <v>9.7546</v>
      </c>
      <c r="G84" t="s">
        <v>423</v>
      </c>
      <c r="H84">
        <v>1.661</v>
      </c>
      <c r="I84">
        <v>68.7749</v>
      </c>
      <c r="K84" s="2">
        <v>0.16597222222222222</v>
      </c>
      <c r="L84" s="3">
        <f t="shared" si="5"/>
        <v>286.1659722222222</v>
      </c>
      <c r="M84">
        <f t="shared" si="3"/>
        <v>514.4161976114219</v>
      </c>
      <c r="N84">
        <f t="shared" si="4"/>
        <v>109.15840646854761</v>
      </c>
    </row>
    <row r="85" spans="1:14" ht="12.75">
      <c r="A85" t="s">
        <v>211</v>
      </c>
      <c r="B85" s="1">
        <v>36811</v>
      </c>
      <c r="C85" s="2">
        <v>0.16989583333333333</v>
      </c>
      <c r="D85" t="s">
        <v>422</v>
      </c>
      <c r="E85">
        <v>0.67</v>
      </c>
      <c r="F85">
        <v>9.4635</v>
      </c>
      <c r="G85" t="s">
        <v>423</v>
      </c>
      <c r="H85">
        <v>1.66</v>
      </c>
      <c r="I85">
        <v>68.7359</v>
      </c>
      <c r="K85" s="2">
        <v>0.16805555555555554</v>
      </c>
      <c r="L85" s="3">
        <f t="shared" si="5"/>
        <v>286.16805555555555</v>
      </c>
      <c r="M85">
        <f t="shared" si="3"/>
        <v>499.064819274567</v>
      </c>
      <c r="N85">
        <f t="shared" si="4"/>
        <v>109.11205619407284</v>
      </c>
    </row>
    <row r="86" spans="1:14" ht="12.75">
      <c r="A86" t="s">
        <v>212</v>
      </c>
      <c r="B86" s="1">
        <v>36811</v>
      </c>
      <c r="C86" s="2">
        <v>0.17199074074074075</v>
      </c>
      <c r="D86" t="s">
        <v>422</v>
      </c>
      <c r="E86">
        <v>0.671</v>
      </c>
      <c r="F86">
        <v>8.3647</v>
      </c>
      <c r="G86" t="s">
        <v>423</v>
      </c>
      <c r="H86">
        <v>1.661</v>
      </c>
      <c r="I86">
        <v>66.3827</v>
      </c>
      <c r="K86" s="2">
        <v>0.17013888888888887</v>
      </c>
      <c r="L86" s="3">
        <f t="shared" si="5"/>
        <v>286.1701388888889</v>
      </c>
      <c r="M86">
        <f t="shared" si="3"/>
        <v>441.118771467847</v>
      </c>
      <c r="N86">
        <f t="shared" si="4"/>
        <v>106.31535194037983</v>
      </c>
    </row>
    <row r="87" spans="1:14" ht="12.75">
      <c r="A87" t="s">
        <v>213</v>
      </c>
      <c r="B87" s="1">
        <v>36811</v>
      </c>
      <c r="C87" s="2">
        <v>0.17407407407407408</v>
      </c>
      <c r="D87" t="s">
        <v>422</v>
      </c>
      <c r="E87">
        <v>0.67</v>
      </c>
      <c r="F87">
        <v>9.412</v>
      </c>
      <c r="G87" t="s">
        <v>423</v>
      </c>
      <c r="H87">
        <v>1.66</v>
      </c>
      <c r="I87">
        <v>66.3651</v>
      </c>
      <c r="K87" s="2">
        <v>0.17222222222222225</v>
      </c>
      <c r="L87" s="3">
        <f t="shared" si="5"/>
        <v>286.1722222222222</v>
      </c>
      <c r="M87">
        <f t="shared" si="3"/>
        <v>496.348927882097</v>
      </c>
      <c r="N87">
        <f t="shared" si="4"/>
        <v>106.2944348934374</v>
      </c>
    </row>
    <row r="88" spans="1:14" ht="12.75">
      <c r="A88" t="s">
        <v>214</v>
      </c>
      <c r="B88" s="1">
        <v>36811</v>
      </c>
      <c r="C88" s="2">
        <v>0.1761574074074074</v>
      </c>
      <c r="D88" t="s">
        <v>422</v>
      </c>
      <c r="E88">
        <v>0.67</v>
      </c>
      <c r="F88">
        <v>9.4443</v>
      </c>
      <c r="G88" t="s">
        <v>423</v>
      </c>
      <c r="H88">
        <v>1.66</v>
      </c>
      <c r="I88">
        <v>64.2118</v>
      </c>
      <c r="K88" s="2">
        <v>0.17430555555555557</v>
      </c>
      <c r="L88" s="3">
        <f t="shared" si="5"/>
        <v>286.1743055555556</v>
      </c>
      <c r="M88">
        <f t="shared" si="3"/>
        <v>498.05229277485</v>
      </c>
      <c r="N88">
        <f t="shared" si="4"/>
        <v>103.73530550814203</v>
      </c>
    </row>
    <row r="89" spans="1:14" ht="12.75">
      <c r="A89" t="s">
        <v>430</v>
      </c>
      <c r="B89" s="1">
        <v>36811</v>
      </c>
      <c r="C89">
        <f>AVERAGE(C88,C90)</f>
        <v>0.17824074074074073</v>
      </c>
      <c r="D89" t="s">
        <v>422</v>
      </c>
      <c r="E89" t="s">
        <v>430</v>
      </c>
      <c r="F89" t="s">
        <v>430</v>
      </c>
      <c r="G89" t="s">
        <v>423</v>
      </c>
      <c r="H89" t="s">
        <v>430</v>
      </c>
      <c r="I89" t="s">
        <v>430</v>
      </c>
      <c r="K89" s="2">
        <v>0.1763888888888889</v>
      </c>
      <c r="L89" s="3">
        <f t="shared" si="5"/>
        <v>286.1763888888889</v>
      </c>
      <c r="M89" t="s">
        <v>430</v>
      </c>
      <c r="N89" t="s">
        <v>430</v>
      </c>
    </row>
    <row r="90" spans="1:14" ht="12.75">
      <c r="A90" t="s">
        <v>215</v>
      </c>
      <c r="B90" s="1">
        <v>36811</v>
      </c>
      <c r="C90" s="2">
        <v>0.18032407407407405</v>
      </c>
      <c r="D90" t="s">
        <v>422</v>
      </c>
      <c r="E90">
        <v>0.671</v>
      </c>
      <c r="F90">
        <v>10.2252</v>
      </c>
      <c r="G90" t="s">
        <v>423</v>
      </c>
      <c r="H90">
        <v>1.661</v>
      </c>
      <c r="I90">
        <v>63.6952</v>
      </c>
      <c r="K90" s="2">
        <v>0.17847222222222223</v>
      </c>
      <c r="L90" s="3">
        <f t="shared" si="5"/>
        <v>286.17847222222224</v>
      </c>
      <c r="M90">
        <f t="shared" si="3"/>
        <v>539.2336440055267</v>
      </c>
      <c r="N90">
        <f t="shared" si="4"/>
        <v>103.12134264163782</v>
      </c>
    </row>
    <row r="91" spans="1:14" ht="12.75">
      <c r="A91" t="s">
        <v>216</v>
      </c>
      <c r="B91" s="1">
        <v>36811</v>
      </c>
      <c r="C91" s="2">
        <v>0.18241898148148147</v>
      </c>
      <c r="D91" t="s">
        <v>422</v>
      </c>
      <c r="E91">
        <v>0.67</v>
      </c>
      <c r="F91">
        <v>9.2241</v>
      </c>
      <c r="G91" t="s">
        <v>423</v>
      </c>
      <c r="H91">
        <v>1.66</v>
      </c>
      <c r="I91">
        <v>94.0775</v>
      </c>
      <c r="K91" s="2">
        <v>0.18055555555555555</v>
      </c>
      <c r="L91" s="3">
        <f t="shared" si="5"/>
        <v>286.18055555555554</v>
      </c>
      <c r="M91">
        <f t="shared" si="3"/>
        <v>486.4398794812209</v>
      </c>
      <c r="N91">
        <f t="shared" si="4"/>
        <v>139.2297514666317</v>
      </c>
    </row>
    <row r="92" spans="1:14" ht="12.75">
      <c r="A92" t="s">
        <v>217</v>
      </c>
      <c r="B92" s="1">
        <v>36811</v>
      </c>
      <c r="C92" s="2">
        <v>0.18450231481481483</v>
      </c>
      <c r="D92" t="s">
        <v>422</v>
      </c>
      <c r="E92">
        <v>0.67</v>
      </c>
      <c r="F92">
        <v>9.8145</v>
      </c>
      <c r="G92" t="s">
        <v>423</v>
      </c>
      <c r="H92">
        <v>1.66</v>
      </c>
      <c r="I92">
        <v>66.8144</v>
      </c>
      <c r="K92" s="2">
        <v>0.1826388888888889</v>
      </c>
      <c r="L92" s="3">
        <f t="shared" si="5"/>
        <v>286.1826388888889</v>
      </c>
      <c r="M92">
        <f t="shared" si="3"/>
        <v>517.5750693475181</v>
      </c>
      <c r="N92">
        <f t="shared" si="4"/>
        <v>106.82841382475826</v>
      </c>
    </row>
    <row r="93" spans="1:14" ht="12.75">
      <c r="A93" t="s">
        <v>218</v>
      </c>
      <c r="B93" s="1">
        <v>36811</v>
      </c>
      <c r="C93" s="2">
        <v>0.18658564814814815</v>
      </c>
      <c r="D93" t="s">
        <v>422</v>
      </c>
      <c r="E93">
        <v>0.671</v>
      </c>
      <c r="F93">
        <v>8.7997</v>
      </c>
      <c r="G93" t="s">
        <v>423</v>
      </c>
      <c r="H93">
        <v>1.661</v>
      </c>
      <c r="I93">
        <v>82.5951</v>
      </c>
      <c r="K93" s="2">
        <v>0.18472222222222223</v>
      </c>
      <c r="L93" s="3">
        <f t="shared" si="5"/>
        <v>286.1847222222222</v>
      </c>
      <c r="M93">
        <f t="shared" si="3"/>
        <v>464.05882497705994</v>
      </c>
      <c r="N93">
        <f t="shared" si="4"/>
        <v>125.5832798863988</v>
      </c>
    </row>
    <row r="94" spans="1:14" ht="12.75">
      <c r="A94" t="s">
        <v>219</v>
      </c>
      <c r="B94" s="1">
        <v>36811</v>
      </c>
      <c r="C94" s="2">
        <v>0.18866898148148148</v>
      </c>
      <c r="D94" t="s">
        <v>422</v>
      </c>
      <c r="E94">
        <v>0.671</v>
      </c>
      <c r="F94">
        <v>9.4127</v>
      </c>
      <c r="G94" t="s">
        <v>423</v>
      </c>
      <c r="H94">
        <v>1.661</v>
      </c>
      <c r="I94">
        <v>65.1068</v>
      </c>
      <c r="K94" s="2">
        <v>0.18680555555555556</v>
      </c>
      <c r="L94" s="3">
        <f t="shared" si="5"/>
        <v>286.18680555555557</v>
      </c>
      <c r="M94">
        <f t="shared" si="3"/>
        <v>496.38584291073244</v>
      </c>
      <c r="N94">
        <f t="shared" si="4"/>
        <v>104.79898488390918</v>
      </c>
    </row>
    <row r="95" spans="1:14" ht="12.75">
      <c r="A95" t="s">
        <v>220</v>
      </c>
      <c r="B95" s="1">
        <v>36811</v>
      </c>
      <c r="C95" s="2">
        <v>0.1907523148148148</v>
      </c>
      <c r="D95" t="s">
        <v>422</v>
      </c>
      <c r="E95">
        <v>0.67</v>
      </c>
      <c r="F95">
        <v>9.8495</v>
      </c>
      <c r="G95" t="s">
        <v>423</v>
      </c>
      <c r="H95">
        <v>1.661</v>
      </c>
      <c r="I95">
        <v>72.1543</v>
      </c>
      <c r="K95" s="2">
        <v>0.18888888888888888</v>
      </c>
      <c r="L95" s="3">
        <f t="shared" si="5"/>
        <v>286.18888888888887</v>
      </c>
      <c r="M95">
        <f t="shared" si="3"/>
        <v>519.4208207792939</v>
      </c>
      <c r="N95">
        <f t="shared" si="4"/>
        <v>113.17471717521514</v>
      </c>
    </row>
    <row r="96" spans="1:14" ht="12.75">
      <c r="A96" t="s">
        <v>430</v>
      </c>
      <c r="B96" s="1">
        <v>36811</v>
      </c>
      <c r="C96">
        <f>AVERAGE(C95,C97)</f>
        <v>0.19283564814814813</v>
      </c>
      <c r="D96" t="s">
        <v>422</v>
      </c>
      <c r="E96" t="s">
        <v>430</v>
      </c>
      <c r="F96" t="s">
        <v>430</v>
      </c>
      <c r="G96" t="s">
        <v>423</v>
      </c>
      <c r="H96" t="s">
        <v>430</v>
      </c>
      <c r="I96" t="s">
        <v>430</v>
      </c>
      <c r="K96" s="2">
        <v>0.1909722222222222</v>
      </c>
      <c r="L96" s="3">
        <f t="shared" si="5"/>
        <v>286.19097222222223</v>
      </c>
      <c r="M96" t="s">
        <v>430</v>
      </c>
      <c r="N96" t="s">
        <v>430</v>
      </c>
    </row>
    <row r="97" spans="1:14" ht="12.75">
      <c r="A97" t="s">
        <v>221</v>
      </c>
      <c r="B97" s="1">
        <v>36811</v>
      </c>
      <c r="C97" s="2">
        <v>0.19491898148148148</v>
      </c>
      <c r="D97" t="s">
        <v>422</v>
      </c>
      <c r="E97">
        <v>0.671</v>
      </c>
      <c r="F97">
        <v>9.1109</v>
      </c>
      <c r="G97" t="s">
        <v>423</v>
      </c>
      <c r="H97">
        <v>1.66</v>
      </c>
      <c r="I97">
        <v>67.7269</v>
      </c>
      <c r="K97" s="2">
        <v>0.19305555555555554</v>
      </c>
      <c r="L97" s="3">
        <f t="shared" si="5"/>
        <v>286.19305555555553</v>
      </c>
      <c r="M97">
        <f t="shared" si="3"/>
        <v>480.47019199330623</v>
      </c>
      <c r="N97">
        <f t="shared" si="4"/>
        <v>107.91289140061022</v>
      </c>
    </row>
    <row r="98" spans="1:14" ht="12.75">
      <c r="A98" t="s">
        <v>222</v>
      </c>
      <c r="B98" s="1">
        <v>36811</v>
      </c>
      <c r="C98" s="2">
        <v>0.1970138888888889</v>
      </c>
      <c r="D98" t="s">
        <v>422</v>
      </c>
      <c r="E98">
        <v>0.67</v>
      </c>
      <c r="F98">
        <v>9.6465</v>
      </c>
      <c r="G98" t="s">
        <v>423</v>
      </c>
      <c r="H98">
        <v>1.66</v>
      </c>
      <c r="I98">
        <v>64.1569</v>
      </c>
      <c r="K98" s="2">
        <v>0.1951388888888889</v>
      </c>
      <c r="L98" s="3">
        <f t="shared" si="5"/>
        <v>286.1951388888889</v>
      </c>
      <c r="M98">
        <f t="shared" si="3"/>
        <v>508.7154624749945</v>
      </c>
      <c r="N98">
        <f t="shared" si="4"/>
        <v>103.67005858330444</v>
      </c>
    </row>
    <row r="99" spans="1:14" ht="12.75">
      <c r="A99" t="s">
        <v>223</v>
      </c>
      <c r="B99" s="1">
        <v>36811</v>
      </c>
      <c r="C99" s="2">
        <v>0.19908564814814814</v>
      </c>
      <c r="D99" t="s">
        <v>422</v>
      </c>
      <c r="E99">
        <v>0.67</v>
      </c>
      <c r="F99">
        <v>8.958</v>
      </c>
      <c r="G99" t="s">
        <v>423</v>
      </c>
      <c r="H99">
        <v>1.66</v>
      </c>
      <c r="I99">
        <v>65.4424</v>
      </c>
      <c r="K99" s="2">
        <v>0.19722222222222222</v>
      </c>
      <c r="L99" s="3">
        <f t="shared" si="5"/>
        <v>286.1972222222222</v>
      </c>
      <c r="M99">
        <f t="shared" si="3"/>
        <v>472.40689502420577</v>
      </c>
      <c r="N99">
        <f t="shared" si="4"/>
        <v>105.19783493810743</v>
      </c>
    </row>
    <row r="100" spans="1:14" ht="12.75">
      <c r="A100" t="s">
        <v>224</v>
      </c>
      <c r="B100" s="1">
        <v>36811</v>
      </c>
      <c r="C100" s="2">
        <v>0.20118055555555556</v>
      </c>
      <c r="D100" t="s">
        <v>422</v>
      </c>
      <c r="E100">
        <v>0.671</v>
      </c>
      <c r="F100">
        <v>9.097</v>
      </c>
      <c r="G100" t="s">
        <v>423</v>
      </c>
      <c r="H100">
        <v>1.661</v>
      </c>
      <c r="I100">
        <v>61.342</v>
      </c>
      <c r="K100" s="2">
        <v>0.19930555555555554</v>
      </c>
      <c r="L100" s="3">
        <f t="shared" si="5"/>
        <v>286.19930555555555</v>
      </c>
      <c r="M100">
        <f t="shared" si="3"/>
        <v>479.7371649961152</v>
      </c>
      <c r="N100">
        <f t="shared" si="4"/>
        <v>100.32463838794482</v>
      </c>
    </row>
    <row r="101" spans="1:14" ht="12.75">
      <c r="A101" t="s">
        <v>225</v>
      </c>
      <c r="B101" s="1">
        <v>36811</v>
      </c>
      <c r="C101" s="2">
        <v>0.2032638888888889</v>
      </c>
      <c r="D101" t="s">
        <v>422</v>
      </c>
      <c r="E101">
        <v>0.67</v>
      </c>
      <c r="F101">
        <v>9.0008</v>
      </c>
      <c r="G101" t="s">
        <v>423</v>
      </c>
      <c r="H101">
        <v>1.661</v>
      </c>
      <c r="I101">
        <v>62.4774</v>
      </c>
      <c r="K101" s="2">
        <v>0.20138888888888887</v>
      </c>
      <c r="L101" s="3">
        <f t="shared" si="5"/>
        <v>286.2013888888889</v>
      </c>
      <c r="M101">
        <f t="shared" si="3"/>
        <v>474.66398534649153</v>
      </c>
      <c r="N101">
        <f t="shared" si="4"/>
        <v>101.67402560944876</v>
      </c>
    </row>
    <row r="102" spans="1:14" ht="12.75">
      <c r="A102" t="s">
        <v>226</v>
      </c>
      <c r="B102" s="1">
        <v>36811</v>
      </c>
      <c r="C102" s="2">
        <v>0.20534722222222224</v>
      </c>
      <c r="D102" t="s">
        <v>422</v>
      </c>
      <c r="E102">
        <v>0.673</v>
      </c>
      <c r="F102">
        <v>9.1249</v>
      </c>
      <c r="G102" t="s">
        <v>423</v>
      </c>
      <c r="H102">
        <v>1.663</v>
      </c>
      <c r="I102">
        <v>65.746</v>
      </c>
      <c r="K102" s="2">
        <v>0.2034722222222222</v>
      </c>
      <c r="L102" s="3">
        <f t="shared" si="5"/>
        <v>286.2034722222222</v>
      </c>
      <c r="M102">
        <f t="shared" si="3"/>
        <v>481.20849256601645</v>
      </c>
      <c r="N102">
        <f t="shared" si="4"/>
        <v>105.55865399786487</v>
      </c>
    </row>
    <row r="103" spans="1:14" ht="12.75">
      <c r="A103" t="s">
        <v>227</v>
      </c>
      <c r="B103" s="1">
        <v>36811</v>
      </c>
      <c r="C103" s="2">
        <v>0.20743055555555556</v>
      </c>
      <c r="D103" t="s">
        <v>422</v>
      </c>
      <c r="E103">
        <v>0.671</v>
      </c>
      <c r="F103">
        <v>8.9886</v>
      </c>
      <c r="G103" t="s">
        <v>423</v>
      </c>
      <c r="H103">
        <v>1.66</v>
      </c>
      <c r="I103">
        <v>61.1587</v>
      </c>
      <c r="K103" s="2">
        <v>0.20555555555555557</v>
      </c>
      <c r="L103" s="3">
        <f t="shared" si="5"/>
        <v>286.2055555555556</v>
      </c>
      <c r="M103">
        <f t="shared" si="3"/>
        <v>474.0206091331297</v>
      </c>
      <c r="N103">
        <f t="shared" si="4"/>
        <v>100.10679209791343</v>
      </c>
    </row>
    <row r="104" spans="1:14" ht="12.75">
      <c r="A104" t="s">
        <v>228</v>
      </c>
      <c r="B104" s="1">
        <v>36811</v>
      </c>
      <c r="C104" s="2">
        <v>0.2095138888888889</v>
      </c>
      <c r="D104" t="s">
        <v>422</v>
      </c>
      <c r="E104">
        <v>0.67</v>
      </c>
      <c r="F104">
        <v>8.6562</v>
      </c>
      <c r="G104" t="s">
        <v>423</v>
      </c>
      <c r="H104">
        <v>1.661</v>
      </c>
      <c r="I104">
        <v>65.2292</v>
      </c>
      <c r="K104" s="2">
        <v>0.2076388888888889</v>
      </c>
      <c r="L104" s="3">
        <f t="shared" si="5"/>
        <v>286.2076388888889</v>
      </c>
      <c r="M104">
        <f t="shared" si="3"/>
        <v>456.49124410677945</v>
      </c>
      <c r="N104">
        <f t="shared" si="4"/>
        <v>104.94445343764536</v>
      </c>
    </row>
    <row r="105" spans="1:14" ht="12.75">
      <c r="A105" t="s">
        <v>229</v>
      </c>
      <c r="B105" s="1">
        <v>36811</v>
      </c>
      <c r="C105" s="2">
        <v>0.21159722222222221</v>
      </c>
      <c r="D105" t="s">
        <v>422</v>
      </c>
      <c r="E105">
        <v>0.67</v>
      </c>
      <c r="F105">
        <v>9.6312</v>
      </c>
      <c r="G105" t="s">
        <v>423</v>
      </c>
      <c r="H105">
        <v>1.66</v>
      </c>
      <c r="I105">
        <v>62.6567</v>
      </c>
      <c r="K105" s="2">
        <v>0.20972222222222223</v>
      </c>
      <c r="L105" s="3">
        <f t="shared" si="5"/>
        <v>286.20972222222224</v>
      </c>
      <c r="M105">
        <f t="shared" si="3"/>
        <v>507.9086054205325</v>
      </c>
      <c r="N105">
        <f t="shared" si="4"/>
        <v>101.88711802517506</v>
      </c>
    </row>
    <row r="106" spans="1:14" ht="12.75">
      <c r="A106" t="s">
        <v>230</v>
      </c>
      <c r="B106" s="1">
        <v>36811</v>
      </c>
      <c r="C106" s="2">
        <v>0.2136921296296296</v>
      </c>
      <c r="D106" t="s">
        <v>422</v>
      </c>
      <c r="E106">
        <v>0.671</v>
      </c>
      <c r="F106">
        <v>8.9077</v>
      </c>
      <c r="G106" t="s">
        <v>423</v>
      </c>
      <c r="H106">
        <v>1.661</v>
      </c>
      <c r="I106">
        <v>67.078</v>
      </c>
      <c r="K106" s="2">
        <v>0.21180555555555555</v>
      </c>
      <c r="L106" s="3">
        <f t="shared" si="5"/>
        <v>286.21180555555554</v>
      </c>
      <c r="M106">
        <f t="shared" si="3"/>
        <v>469.7542865379681</v>
      </c>
      <c r="N106">
        <f t="shared" si="4"/>
        <v>107.14169414146463</v>
      </c>
    </row>
    <row r="107" spans="1:14" ht="12.75">
      <c r="A107" t="s">
        <v>231</v>
      </c>
      <c r="B107" s="1">
        <v>36811</v>
      </c>
      <c r="C107" s="2">
        <v>0.215775462962963</v>
      </c>
      <c r="D107" t="s">
        <v>422</v>
      </c>
      <c r="E107">
        <v>0.67</v>
      </c>
      <c r="F107">
        <v>8.752</v>
      </c>
      <c r="G107" t="s">
        <v>423</v>
      </c>
      <c r="H107">
        <v>1.66</v>
      </c>
      <c r="I107">
        <v>63.0788</v>
      </c>
      <c r="K107" s="2">
        <v>0.2138888888888889</v>
      </c>
      <c r="L107" s="3">
        <f t="shared" si="5"/>
        <v>286.2138888888889</v>
      </c>
      <c r="M107">
        <f t="shared" si="3"/>
        <v>461.5433294543256</v>
      </c>
      <c r="N107">
        <f t="shared" si="4"/>
        <v>102.38877061122119</v>
      </c>
    </row>
    <row r="108" spans="1:14" ht="12.75">
      <c r="A108" t="s">
        <v>232</v>
      </c>
      <c r="B108" s="1">
        <v>36811</v>
      </c>
      <c r="C108" s="2">
        <v>0.21785879629629631</v>
      </c>
      <c r="D108" t="s">
        <v>422</v>
      </c>
      <c r="E108">
        <v>0.673</v>
      </c>
      <c r="F108">
        <v>8.6971</v>
      </c>
      <c r="G108" t="s">
        <v>423</v>
      </c>
      <c r="H108">
        <v>1.663</v>
      </c>
      <c r="I108">
        <v>62.1005</v>
      </c>
      <c r="K108" s="2">
        <v>0.21597222222222223</v>
      </c>
      <c r="L108" s="3">
        <f t="shared" si="5"/>
        <v>286.2159722222222</v>
      </c>
      <c r="M108">
        <f t="shared" si="3"/>
        <v>458.6481364941974</v>
      </c>
      <c r="N108">
        <f t="shared" si="4"/>
        <v>101.22609180305025</v>
      </c>
    </row>
    <row r="109" spans="1:14" ht="12.75">
      <c r="A109" t="s">
        <v>233</v>
      </c>
      <c r="B109" s="1">
        <v>36811</v>
      </c>
      <c r="C109" s="2">
        <v>0.21994212962962964</v>
      </c>
      <c r="D109" t="s">
        <v>422</v>
      </c>
      <c r="E109">
        <v>0.67</v>
      </c>
      <c r="F109">
        <v>8.5982</v>
      </c>
      <c r="G109" t="s">
        <v>423</v>
      </c>
      <c r="H109">
        <v>1.661</v>
      </c>
      <c r="I109">
        <v>102.394</v>
      </c>
      <c r="K109" s="2">
        <v>0.21805555555555556</v>
      </c>
      <c r="L109" s="3">
        <f t="shared" si="5"/>
        <v>286.21805555555557</v>
      </c>
      <c r="M109">
        <f t="shared" si="3"/>
        <v>453.43257030555105</v>
      </c>
      <c r="N109">
        <f t="shared" si="4"/>
        <v>149.11365038123202</v>
      </c>
    </row>
    <row r="110" spans="1:14" ht="12.75">
      <c r="A110" t="s">
        <v>430</v>
      </c>
      <c r="B110" s="1">
        <v>36811</v>
      </c>
      <c r="C110">
        <f>AVERAGE(C109,C112)</f>
        <v>0.22306712962962966</v>
      </c>
      <c r="D110" t="s">
        <v>422</v>
      </c>
      <c r="E110" t="s">
        <v>430</v>
      </c>
      <c r="F110" t="s">
        <v>430</v>
      </c>
      <c r="G110" t="s">
        <v>423</v>
      </c>
      <c r="H110" t="s">
        <v>430</v>
      </c>
      <c r="I110" t="s">
        <v>430</v>
      </c>
      <c r="K110" s="2">
        <v>0.22013888888888888</v>
      </c>
      <c r="L110" s="3">
        <f t="shared" si="5"/>
        <v>286.22013888888887</v>
      </c>
      <c r="M110" t="s">
        <v>430</v>
      </c>
      <c r="N110" t="s">
        <v>430</v>
      </c>
    </row>
    <row r="111" spans="1:14" ht="12.75">
      <c r="A111" t="s">
        <v>430</v>
      </c>
      <c r="B111" s="1">
        <v>36811</v>
      </c>
      <c r="C111">
        <f>AVERAGE(C110,C112)</f>
        <v>0.22462962962962965</v>
      </c>
      <c r="D111" t="s">
        <v>422</v>
      </c>
      <c r="E111" t="s">
        <v>430</v>
      </c>
      <c r="F111" t="s">
        <v>430</v>
      </c>
      <c r="G111" t="s">
        <v>423</v>
      </c>
      <c r="H111" t="s">
        <v>430</v>
      </c>
      <c r="I111" t="s">
        <v>430</v>
      </c>
      <c r="K111" s="2">
        <v>0.2222222222222222</v>
      </c>
      <c r="L111" s="3">
        <f t="shared" si="5"/>
        <v>286.22222222222223</v>
      </c>
      <c r="M111" t="s">
        <v>430</v>
      </c>
      <c r="N111" t="s">
        <v>430</v>
      </c>
    </row>
    <row r="112" spans="1:14" ht="12.75">
      <c r="A112" t="s">
        <v>234</v>
      </c>
      <c r="B112" s="1">
        <v>36811</v>
      </c>
      <c r="C112" s="2">
        <v>0.22619212962962965</v>
      </c>
      <c r="D112" t="s">
        <v>422</v>
      </c>
      <c r="E112">
        <v>0.671</v>
      </c>
      <c r="F112">
        <v>9.2889</v>
      </c>
      <c r="G112" t="s">
        <v>423</v>
      </c>
      <c r="H112">
        <v>1.66</v>
      </c>
      <c r="I112">
        <v>60.901</v>
      </c>
      <c r="K112" s="2">
        <v>0.22430555555555556</v>
      </c>
      <c r="L112" s="3">
        <f t="shared" si="5"/>
        <v>286.22430555555553</v>
      </c>
      <c r="M112">
        <f t="shared" si="3"/>
        <v>489.8571564177657</v>
      </c>
      <c r="N112">
        <f t="shared" si="4"/>
        <v>99.80052374580706</v>
      </c>
    </row>
    <row r="113" spans="1:14" ht="12.75">
      <c r="A113" t="s">
        <v>235</v>
      </c>
      <c r="B113" s="1">
        <v>36811</v>
      </c>
      <c r="C113" s="2">
        <v>0.22828703703703704</v>
      </c>
      <c r="D113" t="s">
        <v>422</v>
      </c>
      <c r="E113">
        <v>0.671</v>
      </c>
      <c r="F113">
        <v>9.6585</v>
      </c>
      <c r="G113" t="s">
        <v>423</v>
      </c>
      <c r="H113">
        <v>1.663</v>
      </c>
      <c r="I113">
        <v>62.0984</v>
      </c>
      <c r="K113" s="2">
        <v>0.2263888888888889</v>
      </c>
      <c r="L113" s="3">
        <f t="shared" si="5"/>
        <v>286.2263888888889</v>
      </c>
      <c r="M113">
        <f aca="true" t="shared" si="6" ref="M113:M176">500*F113/AVERAGE($Q$207,$Q$47)</f>
        <v>509.34829153731766</v>
      </c>
      <c r="N113">
        <f t="shared" si="4"/>
        <v>101.22359601904006</v>
      </c>
    </row>
    <row r="114" spans="1:14" ht="12.75">
      <c r="A114" t="s">
        <v>236</v>
      </c>
      <c r="B114" s="1">
        <v>36811</v>
      </c>
      <c r="C114" s="2">
        <v>0.23037037037037036</v>
      </c>
      <c r="D114" t="s">
        <v>422</v>
      </c>
      <c r="E114">
        <v>0.671</v>
      </c>
      <c r="F114">
        <v>8.6878</v>
      </c>
      <c r="G114" t="s">
        <v>423</v>
      </c>
      <c r="H114">
        <v>1.661</v>
      </c>
      <c r="I114">
        <v>64.1097</v>
      </c>
      <c r="K114" s="2">
        <v>0.22847222222222222</v>
      </c>
      <c r="L114" s="3">
        <f t="shared" si="5"/>
        <v>286.2284722222222</v>
      </c>
      <c r="M114">
        <f t="shared" si="6"/>
        <v>458.1576939708969</v>
      </c>
      <c r="N114">
        <f aca="true" t="shared" si="7" ref="N114:N177">(277-103)/(-62+(AVERAGE($P$207,$P$47)))*I114+277-((277-103)/(-62+(AVERAGE($P$207,$P$47)))*210)</f>
        <v>103.61396286650424</v>
      </c>
    </row>
    <row r="115" spans="1:14" ht="12.75">
      <c r="A115" t="s">
        <v>237</v>
      </c>
      <c r="B115" s="1">
        <v>36811</v>
      </c>
      <c r="C115" s="2">
        <v>0.2324537037037037</v>
      </c>
      <c r="D115" t="s">
        <v>422</v>
      </c>
      <c r="E115">
        <v>0.671</v>
      </c>
      <c r="F115">
        <v>8.5524</v>
      </c>
      <c r="G115" t="s">
        <v>423</v>
      </c>
      <c r="H115">
        <v>1.661</v>
      </c>
      <c r="I115">
        <v>62.6066</v>
      </c>
      <c r="K115" s="2">
        <v>0.23055555555555554</v>
      </c>
      <c r="L115" s="3">
        <f t="shared" si="5"/>
        <v>286.23055555555555</v>
      </c>
      <c r="M115">
        <f t="shared" si="6"/>
        <v>451.0172727176845</v>
      </c>
      <c r="N115">
        <f t="shared" si="7"/>
        <v>101.82757574950361</v>
      </c>
    </row>
    <row r="116" spans="1:14" ht="12.75">
      <c r="A116" t="s">
        <v>238</v>
      </c>
      <c r="B116" s="1">
        <v>36811</v>
      </c>
      <c r="C116" s="2">
        <v>0.2345949074074074</v>
      </c>
      <c r="D116" t="s">
        <v>422</v>
      </c>
      <c r="E116">
        <v>0.671</v>
      </c>
      <c r="F116">
        <v>9.7033</v>
      </c>
      <c r="G116" t="s">
        <v>423</v>
      </c>
      <c r="H116">
        <v>1.661</v>
      </c>
      <c r="I116">
        <v>62.1311</v>
      </c>
      <c r="K116" s="2">
        <v>0.23263888888888887</v>
      </c>
      <c r="L116" s="3">
        <f t="shared" si="5"/>
        <v>286.2326388888889</v>
      </c>
      <c r="M116">
        <f t="shared" si="6"/>
        <v>511.7108533699907</v>
      </c>
      <c r="N116">
        <f t="shared" si="7"/>
        <v>101.26245894148431</v>
      </c>
    </row>
    <row r="117" spans="1:14" ht="12.75">
      <c r="A117" t="s">
        <v>239</v>
      </c>
      <c r="B117" s="1">
        <v>36811</v>
      </c>
      <c r="C117" s="2">
        <v>0.23662037037037034</v>
      </c>
      <c r="D117" t="s">
        <v>422</v>
      </c>
      <c r="E117">
        <v>0.675</v>
      </c>
      <c r="F117">
        <v>9.5441</v>
      </c>
      <c r="G117" t="s">
        <v>423</v>
      </c>
      <c r="H117">
        <v>1.665</v>
      </c>
      <c r="I117">
        <v>62.335</v>
      </c>
      <c r="K117" s="2">
        <v>0.2347222222222222</v>
      </c>
      <c r="L117" s="3">
        <f t="shared" si="5"/>
        <v>286.2347222222222</v>
      </c>
      <c r="M117">
        <f t="shared" si="6"/>
        <v>503.31532114317065</v>
      </c>
      <c r="N117">
        <f t="shared" si="7"/>
        <v>101.504787684187</v>
      </c>
    </row>
    <row r="118" spans="1:14" ht="12.75">
      <c r="A118" t="s">
        <v>240</v>
      </c>
      <c r="B118" s="1">
        <v>36811</v>
      </c>
      <c r="C118" s="2">
        <v>0.23870370370370372</v>
      </c>
      <c r="D118" t="s">
        <v>422</v>
      </c>
      <c r="E118">
        <v>0.673</v>
      </c>
      <c r="F118">
        <v>8.8653</v>
      </c>
      <c r="G118" t="s">
        <v>423</v>
      </c>
      <c r="H118">
        <v>1.661</v>
      </c>
      <c r="I118">
        <v>65.0071</v>
      </c>
      <c r="K118" s="2">
        <v>0.23680555555555557</v>
      </c>
      <c r="L118" s="3">
        <f t="shared" si="5"/>
        <v>286.2368055555556</v>
      </c>
      <c r="M118">
        <f t="shared" si="6"/>
        <v>467.5182905177597</v>
      </c>
      <c r="N118">
        <f t="shared" si="7"/>
        <v>104.68049456685443</v>
      </c>
    </row>
    <row r="119" spans="1:14" ht="12.75">
      <c r="A119" t="s">
        <v>241</v>
      </c>
      <c r="B119" s="1">
        <v>36811</v>
      </c>
      <c r="C119" s="2">
        <v>0.24079861111111112</v>
      </c>
      <c r="D119" t="s">
        <v>422</v>
      </c>
      <c r="E119">
        <v>0.67</v>
      </c>
      <c r="F119">
        <v>9.058</v>
      </c>
      <c r="G119" t="s">
        <v>423</v>
      </c>
      <c r="H119">
        <v>1.661</v>
      </c>
      <c r="I119">
        <v>62.4553</v>
      </c>
      <c r="K119" s="2">
        <v>0.2388888888888889</v>
      </c>
      <c r="L119" s="3">
        <f t="shared" si="5"/>
        <v>286.2388888888889</v>
      </c>
      <c r="M119">
        <f t="shared" si="6"/>
        <v>477.6804705435651</v>
      </c>
      <c r="N119">
        <f t="shared" si="7"/>
        <v>101.64776045391304</v>
      </c>
    </row>
    <row r="120" spans="1:14" ht="12.75">
      <c r="A120" t="s">
        <v>242</v>
      </c>
      <c r="B120" s="1">
        <v>36811</v>
      </c>
      <c r="C120" s="2">
        <v>0.24288194444444444</v>
      </c>
      <c r="D120" t="s">
        <v>422</v>
      </c>
      <c r="E120">
        <v>0.67</v>
      </c>
      <c r="F120">
        <v>9.3392</v>
      </c>
      <c r="G120" t="s">
        <v>423</v>
      </c>
      <c r="H120">
        <v>1.66</v>
      </c>
      <c r="I120">
        <v>64.3217</v>
      </c>
      <c r="K120" s="2">
        <v>0.24097222222222223</v>
      </c>
      <c r="L120" s="3">
        <f t="shared" si="5"/>
        <v>286.24097222222224</v>
      </c>
      <c r="M120">
        <f t="shared" si="6"/>
        <v>492.5097649040035</v>
      </c>
      <c r="N120">
        <f t="shared" si="7"/>
        <v>103.86591820467478</v>
      </c>
    </row>
    <row r="121" spans="1:14" ht="12.75">
      <c r="A121" t="s">
        <v>243</v>
      </c>
      <c r="B121" s="1">
        <v>36811</v>
      </c>
      <c r="C121" s="2">
        <v>0.24496527777777777</v>
      </c>
      <c r="D121" t="s">
        <v>422</v>
      </c>
      <c r="E121">
        <v>0.671</v>
      </c>
      <c r="F121">
        <v>9.9093</v>
      </c>
      <c r="G121" t="s">
        <v>423</v>
      </c>
      <c r="H121">
        <v>1.661</v>
      </c>
      <c r="I121">
        <v>62.8947</v>
      </c>
      <c r="K121" s="2">
        <v>0.24305555555555555</v>
      </c>
      <c r="L121" s="3">
        <f t="shared" si="5"/>
        <v>286.24305555555554</v>
      </c>
      <c r="M121">
        <f t="shared" si="6"/>
        <v>522.5744189398707</v>
      </c>
      <c r="N121">
        <f t="shared" si="7"/>
        <v>102.16997354632875</v>
      </c>
    </row>
    <row r="122" spans="1:14" ht="12.75">
      <c r="A122" t="s">
        <v>244</v>
      </c>
      <c r="B122" s="1">
        <v>36811</v>
      </c>
      <c r="C122" s="2">
        <v>0.24704861111111112</v>
      </c>
      <c r="D122" t="s">
        <v>422</v>
      </c>
      <c r="E122">
        <v>0.671</v>
      </c>
      <c r="F122">
        <v>9.2613</v>
      </c>
      <c r="G122" t="s">
        <v>423</v>
      </c>
      <c r="H122">
        <v>1.661</v>
      </c>
      <c r="I122">
        <v>62.5105</v>
      </c>
      <c r="K122" s="2">
        <v>0.24513888888888888</v>
      </c>
      <c r="L122" s="3">
        <f t="shared" si="5"/>
        <v>286.2451388888889</v>
      </c>
      <c r="M122">
        <f t="shared" si="6"/>
        <v>488.4016495744226</v>
      </c>
      <c r="N122">
        <f t="shared" si="7"/>
        <v>101.71336391932348</v>
      </c>
    </row>
    <row r="123" spans="1:14" ht="12.75">
      <c r="A123" t="s">
        <v>245</v>
      </c>
      <c r="B123" s="1">
        <v>36811</v>
      </c>
      <c r="C123" s="2">
        <v>0.24913194444444445</v>
      </c>
      <c r="D123" t="s">
        <v>422</v>
      </c>
      <c r="E123">
        <v>0.67</v>
      </c>
      <c r="F123">
        <v>8.5104</v>
      </c>
      <c r="G123" t="s">
        <v>423</v>
      </c>
      <c r="H123">
        <v>1.661</v>
      </c>
      <c r="I123">
        <v>63.9914</v>
      </c>
      <c r="K123" s="2">
        <v>0.24722222222222223</v>
      </c>
      <c r="L123" s="3">
        <f t="shared" si="5"/>
        <v>286.2472222222222</v>
      </c>
      <c r="M123">
        <f t="shared" si="6"/>
        <v>448.80237099955366</v>
      </c>
      <c r="N123">
        <f t="shared" si="7"/>
        <v>103.47336703393077</v>
      </c>
    </row>
    <row r="124" spans="1:14" ht="12.75">
      <c r="A124" t="s">
        <v>246</v>
      </c>
      <c r="B124" s="1">
        <v>36811</v>
      </c>
      <c r="C124" s="2">
        <v>0.2512152777777778</v>
      </c>
      <c r="D124" t="s">
        <v>422</v>
      </c>
      <c r="E124">
        <v>0.671</v>
      </c>
      <c r="F124">
        <v>10.3969</v>
      </c>
      <c r="G124" t="s">
        <v>423</v>
      </c>
      <c r="H124">
        <v>1.661</v>
      </c>
      <c r="I124">
        <v>61.813</v>
      </c>
      <c r="K124" s="2">
        <v>0.24930555555555556</v>
      </c>
      <c r="L124" s="3">
        <f t="shared" si="5"/>
        <v>286.24930555555557</v>
      </c>
      <c r="M124">
        <f t="shared" si="6"/>
        <v>548.2883731722667</v>
      </c>
      <c r="N124">
        <f t="shared" si="7"/>
        <v>100.88440708737087</v>
      </c>
    </row>
    <row r="125" spans="1:14" ht="12.75">
      <c r="A125" t="s">
        <v>247</v>
      </c>
      <c r="B125" s="1">
        <v>36811</v>
      </c>
      <c r="C125" s="2">
        <v>0.2532986111111111</v>
      </c>
      <c r="D125" t="s">
        <v>422</v>
      </c>
      <c r="E125">
        <v>0.671</v>
      </c>
      <c r="F125">
        <v>9.4293</v>
      </c>
      <c r="G125" t="s">
        <v>423</v>
      </c>
      <c r="H125">
        <v>1.663</v>
      </c>
      <c r="I125">
        <v>63.8415</v>
      </c>
      <c r="K125" s="2">
        <v>0.2513888888888889</v>
      </c>
      <c r="L125" s="3">
        <f t="shared" si="5"/>
        <v>286.25138888888887</v>
      </c>
      <c r="M125">
        <f t="shared" si="6"/>
        <v>497.2612564469461</v>
      </c>
      <c r="N125">
        <f t="shared" si="7"/>
        <v>103.29521559434701</v>
      </c>
    </row>
    <row r="126" spans="1:14" ht="12.75">
      <c r="A126" t="s">
        <v>248</v>
      </c>
      <c r="B126" s="1">
        <v>36811</v>
      </c>
      <c r="C126" s="2">
        <v>0.2553935185185185</v>
      </c>
      <c r="D126" t="s">
        <v>422</v>
      </c>
      <c r="E126">
        <v>0.671</v>
      </c>
      <c r="F126">
        <v>9.4858</v>
      </c>
      <c r="G126" t="s">
        <v>423</v>
      </c>
      <c r="H126">
        <v>1.661</v>
      </c>
      <c r="I126">
        <v>63.4155</v>
      </c>
      <c r="K126" s="2">
        <v>0.2534722222222222</v>
      </c>
      <c r="L126" s="3">
        <f t="shared" si="5"/>
        <v>286.25347222222223</v>
      </c>
      <c r="M126">
        <f t="shared" si="6"/>
        <v>500.2408266153841</v>
      </c>
      <c r="N126">
        <f t="shared" si="7"/>
        <v>102.78892798085334</v>
      </c>
    </row>
    <row r="127" spans="1:14" ht="12.75">
      <c r="A127" t="s">
        <v>249</v>
      </c>
      <c r="B127" s="1">
        <v>36811</v>
      </c>
      <c r="C127" s="2">
        <v>0.2574768518518518</v>
      </c>
      <c r="D127" t="s">
        <v>422</v>
      </c>
      <c r="E127">
        <v>0.67</v>
      </c>
      <c r="F127">
        <v>8.2413</v>
      </c>
      <c r="G127" t="s">
        <v>423</v>
      </c>
      <c r="H127">
        <v>1.66</v>
      </c>
      <c r="I127">
        <v>63.2128</v>
      </c>
      <c r="K127" s="2">
        <v>0.2555555555555556</v>
      </c>
      <c r="L127" s="3">
        <f t="shared" si="5"/>
        <v>286.25555555555553</v>
      </c>
      <c r="M127">
        <f t="shared" si="6"/>
        <v>434.6111792769577</v>
      </c>
      <c r="N127">
        <f t="shared" si="7"/>
        <v>102.54802540044219</v>
      </c>
    </row>
    <row r="128" spans="1:14" ht="12.75">
      <c r="A128" t="s">
        <v>250</v>
      </c>
      <c r="B128" s="1">
        <v>36811</v>
      </c>
      <c r="C128" s="2">
        <v>0.2595601851851852</v>
      </c>
      <c r="D128" t="s">
        <v>422</v>
      </c>
      <c r="E128">
        <v>0.671</v>
      </c>
      <c r="F128">
        <v>10.1019</v>
      </c>
      <c r="G128" t="s">
        <v>423</v>
      </c>
      <c r="H128">
        <v>1.663</v>
      </c>
      <c r="I128">
        <v>63.1633</v>
      </c>
      <c r="K128" s="2">
        <v>0.2576388888888889</v>
      </c>
      <c r="L128" s="3">
        <f t="shared" si="5"/>
        <v>286.2576388888889</v>
      </c>
      <c r="M128">
        <f t="shared" si="6"/>
        <v>532.7313253901568</v>
      </c>
      <c r="N128">
        <f t="shared" si="7"/>
        <v>102.4891962059165</v>
      </c>
    </row>
    <row r="129" spans="1:14" ht="12.75">
      <c r="A129" t="s">
        <v>430</v>
      </c>
      <c r="B129" s="1">
        <v>36811</v>
      </c>
      <c r="C129">
        <f>AVERAGE(C128,C131)</f>
        <v>0.2626851851851852</v>
      </c>
      <c r="D129" t="s">
        <v>422</v>
      </c>
      <c r="E129" t="s">
        <v>430</v>
      </c>
      <c r="F129" t="s">
        <v>430</v>
      </c>
      <c r="G129" t="s">
        <v>423</v>
      </c>
      <c r="H129" t="s">
        <v>430</v>
      </c>
      <c r="I129" t="s">
        <v>430</v>
      </c>
      <c r="K129" s="2">
        <v>0.25972222222222224</v>
      </c>
      <c r="L129" s="3">
        <f t="shared" si="5"/>
        <v>286.2597222222222</v>
      </c>
      <c r="M129" t="s">
        <v>430</v>
      </c>
      <c r="N129" t="s">
        <v>430</v>
      </c>
    </row>
    <row r="130" spans="1:14" ht="12.75">
      <c r="A130" t="s">
        <v>430</v>
      </c>
      <c r="B130" s="1">
        <v>36811</v>
      </c>
      <c r="C130">
        <f>AVERAGE(C129,C131)</f>
        <v>0.26424768518518515</v>
      </c>
      <c r="D130" t="s">
        <v>422</v>
      </c>
      <c r="E130" t="s">
        <v>430</v>
      </c>
      <c r="F130" t="s">
        <v>430</v>
      </c>
      <c r="G130" t="s">
        <v>423</v>
      </c>
      <c r="H130" t="s">
        <v>430</v>
      </c>
      <c r="I130" t="s">
        <v>430</v>
      </c>
      <c r="K130" s="2">
        <v>0.26180555555555557</v>
      </c>
      <c r="L130" s="3">
        <f t="shared" si="5"/>
        <v>286.26180555555555</v>
      </c>
      <c r="M130" t="s">
        <v>430</v>
      </c>
      <c r="N130" t="s">
        <v>430</v>
      </c>
    </row>
    <row r="131" spans="1:14" ht="12.75">
      <c r="A131" t="s">
        <v>251</v>
      </c>
      <c r="B131" s="1">
        <v>36811</v>
      </c>
      <c r="C131" s="2">
        <v>0.2658101851851852</v>
      </c>
      <c r="D131" t="s">
        <v>422</v>
      </c>
      <c r="E131">
        <v>0.671</v>
      </c>
      <c r="F131">
        <v>8.6871</v>
      </c>
      <c r="G131" t="s">
        <v>423</v>
      </c>
      <c r="H131">
        <v>1.663</v>
      </c>
      <c r="I131">
        <v>61.8435</v>
      </c>
      <c r="K131" s="2">
        <v>0.2638888888888889</v>
      </c>
      <c r="L131" s="3">
        <f t="shared" si="5"/>
        <v>286.2638888888889</v>
      </c>
      <c r="M131">
        <f t="shared" si="6"/>
        <v>458.1207789422614</v>
      </c>
      <c r="N131">
        <f t="shared" si="7"/>
        <v>100.92065537894732</v>
      </c>
    </row>
    <row r="132" spans="1:14" ht="12.75">
      <c r="A132" t="s">
        <v>252</v>
      </c>
      <c r="B132" s="1">
        <v>36811</v>
      </c>
      <c r="C132" s="2">
        <v>0.26795138888888886</v>
      </c>
      <c r="D132" t="s">
        <v>422</v>
      </c>
      <c r="E132">
        <v>0.67</v>
      </c>
      <c r="F132">
        <v>9.2092</v>
      </c>
      <c r="G132" t="s">
        <v>423</v>
      </c>
      <c r="H132">
        <v>1.66</v>
      </c>
      <c r="I132">
        <v>63.6137</v>
      </c>
      <c r="K132" s="2">
        <v>0.2659722222222222</v>
      </c>
      <c r="L132" s="3">
        <f t="shared" si="5"/>
        <v>286.2659722222222</v>
      </c>
      <c r="M132">
        <f t="shared" si="6"/>
        <v>485.65411672883624</v>
      </c>
      <c r="N132">
        <f t="shared" si="7"/>
        <v>103.02448245267132</v>
      </c>
    </row>
    <row r="133" spans="1:14" ht="12.75">
      <c r="A133" t="s">
        <v>253</v>
      </c>
      <c r="B133" s="1">
        <v>36811</v>
      </c>
      <c r="C133" s="2">
        <v>0.2699768518518519</v>
      </c>
      <c r="D133" t="s">
        <v>422</v>
      </c>
      <c r="E133">
        <v>0.671</v>
      </c>
      <c r="F133">
        <v>9.7302</v>
      </c>
      <c r="G133" t="s">
        <v>423</v>
      </c>
      <c r="H133">
        <v>1.661</v>
      </c>
      <c r="I133">
        <v>65.823</v>
      </c>
      <c r="K133" s="2">
        <v>0.26805555555555555</v>
      </c>
      <c r="L133" s="3">
        <f t="shared" si="5"/>
        <v>286.2680555555556</v>
      </c>
      <c r="M133">
        <f t="shared" si="6"/>
        <v>513.1294451846983</v>
      </c>
      <c r="N133">
        <f t="shared" si="7"/>
        <v>105.65016607823813</v>
      </c>
    </row>
    <row r="134" spans="1:14" ht="12.75">
      <c r="A134" t="s">
        <v>254</v>
      </c>
      <c r="B134" s="1">
        <v>36811</v>
      </c>
      <c r="C134" s="2">
        <v>0.27207175925925925</v>
      </c>
      <c r="D134" t="s">
        <v>422</v>
      </c>
      <c r="E134">
        <v>0.671</v>
      </c>
      <c r="F134">
        <v>8.8803</v>
      </c>
      <c r="G134" t="s">
        <v>423</v>
      </c>
      <c r="H134">
        <v>1.661</v>
      </c>
      <c r="I134">
        <v>65.5051</v>
      </c>
      <c r="K134" s="2">
        <v>0.2701388888888889</v>
      </c>
      <c r="L134" s="3">
        <f aca="true" t="shared" si="8" ref="L134:L197">B134-DATE(1999,12,31)+K134</f>
        <v>286.2701388888889</v>
      </c>
      <c r="M134">
        <f t="shared" si="6"/>
        <v>468.3093268456636</v>
      </c>
      <c r="N134">
        <f t="shared" si="7"/>
        <v>105.27235191783993</v>
      </c>
    </row>
    <row r="135" spans="1:14" ht="12.75">
      <c r="A135" t="s">
        <v>255</v>
      </c>
      <c r="B135" s="1">
        <v>36811</v>
      </c>
      <c r="C135" s="2">
        <v>0.2741550925925926</v>
      </c>
      <c r="D135" t="s">
        <v>422</v>
      </c>
      <c r="E135">
        <v>0.671</v>
      </c>
      <c r="F135">
        <v>9.0632</v>
      </c>
      <c r="G135" t="s">
        <v>423</v>
      </c>
      <c r="H135">
        <v>1.663</v>
      </c>
      <c r="I135">
        <v>61.7951</v>
      </c>
      <c r="K135" s="2">
        <v>0.2722222222222222</v>
      </c>
      <c r="L135" s="3">
        <f t="shared" si="8"/>
        <v>286.27222222222224</v>
      </c>
      <c r="M135">
        <f t="shared" si="6"/>
        <v>477.9546964705718</v>
      </c>
      <c r="N135">
        <f t="shared" si="7"/>
        <v>100.86313349985554</v>
      </c>
    </row>
    <row r="136" spans="1:14" ht="12.75">
      <c r="A136" t="s">
        <v>256</v>
      </c>
      <c r="B136" s="1">
        <v>36811</v>
      </c>
      <c r="C136" s="2">
        <v>0.2762384259259259</v>
      </c>
      <c r="D136" t="s">
        <v>422</v>
      </c>
      <c r="E136">
        <v>0.673</v>
      </c>
      <c r="F136">
        <v>10.094</v>
      </c>
      <c r="G136" t="s">
        <v>423</v>
      </c>
      <c r="H136">
        <v>1.663</v>
      </c>
      <c r="I136">
        <v>63.4743</v>
      </c>
      <c r="K136" s="2">
        <v>0.2743055555555555</v>
      </c>
      <c r="L136" s="3">
        <f t="shared" si="8"/>
        <v>286.27430555555554</v>
      </c>
      <c r="M136">
        <f t="shared" si="6"/>
        <v>532.3147129241274</v>
      </c>
      <c r="N136">
        <f t="shared" si="7"/>
        <v>102.85880993313842</v>
      </c>
    </row>
    <row r="137" spans="1:14" ht="12.75">
      <c r="A137" t="s">
        <v>257</v>
      </c>
      <c r="B137" s="1">
        <v>36811</v>
      </c>
      <c r="C137" s="2">
        <v>0.2783217592592592</v>
      </c>
      <c r="D137" t="s">
        <v>422</v>
      </c>
      <c r="E137">
        <v>0.671</v>
      </c>
      <c r="F137">
        <v>9.1421</v>
      </c>
      <c r="G137" t="s">
        <v>423</v>
      </c>
      <c r="H137">
        <v>1.663</v>
      </c>
      <c r="I137">
        <v>62.9854</v>
      </c>
      <c r="K137" s="2">
        <v>0.27638888888888885</v>
      </c>
      <c r="L137" s="3">
        <f t="shared" si="8"/>
        <v>286.2763888888889</v>
      </c>
      <c r="M137">
        <f t="shared" si="6"/>
        <v>482.11554755534615</v>
      </c>
      <c r="N137">
        <f t="shared" si="7"/>
        <v>102.27776764619702</v>
      </c>
    </row>
    <row r="138" spans="1:14" ht="12.75">
      <c r="A138" t="s">
        <v>258</v>
      </c>
      <c r="B138" s="1">
        <v>36811</v>
      </c>
      <c r="C138" s="2">
        <v>0.28040509259259255</v>
      </c>
      <c r="D138" t="s">
        <v>422</v>
      </c>
      <c r="E138">
        <v>0.671</v>
      </c>
      <c r="F138">
        <v>9.487</v>
      </c>
      <c r="G138" t="s">
        <v>423</v>
      </c>
      <c r="H138">
        <v>1.661</v>
      </c>
      <c r="I138">
        <v>63.8423</v>
      </c>
      <c r="K138" s="2">
        <v>0.27847222222222223</v>
      </c>
      <c r="L138" s="3">
        <f t="shared" si="8"/>
        <v>286.2784722222222</v>
      </c>
      <c r="M138">
        <f t="shared" si="6"/>
        <v>500.30410952161645</v>
      </c>
      <c r="N138">
        <f t="shared" si="7"/>
        <v>103.29616636920801</v>
      </c>
    </row>
    <row r="139" spans="1:14" ht="12.75">
      <c r="A139" t="s">
        <v>259</v>
      </c>
      <c r="B139" s="1">
        <v>36811</v>
      </c>
      <c r="C139" s="2">
        <v>0.28248842592592593</v>
      </c>
      <c r="D139" t="s">
        <v>422</v>
      </c>
      <c r="E139">
        <v>0.671</v>
      </c>
      <c r="F139">
        <v>9.8066</v>
      </c>
      <c r="G139" t="s">
        <v>423</v>
      </c>
      <c r="H139">
        <v>1.661</v>
      </c>
      <c r="I139">
        <v>61.9819</v>
      </c>
      <c r="K139" s="2">
        <v>0.28055555555555556</v>
      </c>
      <c r="L139" s="3">
        <f t="shared" si="8"/>
        <v>286.28055555555557</v>
      </c>
      <c r="M139">
        <f t="shared" si="6"/>
        <v>517.1584568814887</v>
      </c>
      <c r="N139">
        <f t="shared" si="7"/>
        <v>101.08513942990393</v>
      </c>
    </row>
    <row r="140" spans="1:14" ht="12.75">
      <c r="A140" t="s">
        <v>260</v>
      </c>
      <c r="B140" s="1">
        <v>36811</v>
      </c>
      <c r="C140" s="2">
        <v>0.28458333333333335</v>
      </c>
      <c r="D140" t="s">
        <v>422</v>
      </c>
      <c r="E140">
        <v>0.671</v>
      </c>
      <c r="F140">
        <v>9.8248</v>
      </c>
      <c r="G140" t="s">
        <v>423</v>
      </c>
      <c r="H140">
        <v>1.66</v>
      </c>
      <c r="I140">
        <v>65.8091</v>
      </c>
      <c r="K140" s="2">
        <v>0.2826388888888889</v>
      </c>
      <c r="L140" s="3">
        <f t="shared" si="8"/>
        <v>286.28263888888887</v>
      </c>
      <c r="M140">
        <f t="shared" si="6"/>
        <v>518.1182476260121</v>
      </c>
      <c r="N140">
        <f t="shared" si="7"/>
        <v>105.63364636502789</v>
      </c>
    </row>
    <row r="141" spans="1:14" ht="12.75">
      <c r="A141" t="s">
        <v>261</v>
      </c>
      <c r="B141" s="1">
        <v>36811</v>
      </c>
      <c r="C141" s="2">
        <v>0.2866666666666667</v>
      </c>
      <c r="D141" t="s">
        <v>422</v>
      </c>
      <c r="E141">
        <v>0.673</v>
      </c>
      <c r="F141">
        <v>8.7521</v>
      </c>
      <c r="G141" t="s">
        <v>423</v>
      </c>
      <c r="H141">
        <v>1.665</v>
      </c>
      <c r="I141">
        <v>61.7082</v>
      </c>
      <c r="K141" s="2">
        <v>0.2847222222222222</v>
      </c>
      <c r="L141" s="3">
        <f t="shared" si="8"/>
        <v>286.28472222222223</v>
      </c>
      <c r="M141">
        <f t="shared" si="6"/>
        <v>461.548603029845</v>
      </c>
      <c r="N141">
        <f t="shared" si="7"/>
        <v>100.75985558057712</v>
      </c>
    </row>
    <row r="142" spans="1:14" ht="12.75">
      <c r="A142" t="s">
        <v>262</v>
      </c>
      <c r="B142" s="1">
        <v>36811</v>
      </c>
      <c r="C142" s="2">
        <v>0.28875</v>
      </c>
      <c r="D142" t="s">
        <v>422</v>
      </c>
      <c r="E142">
        <v>0.67</v>
      </c>
      <c r="F142">
        <v>9.4142</v>
      </c>
      <c r="G142" t="s">
        <v>423</v>
      </c>
      <c r="H142">
        <v>1.658</v>
      </c>
      <c r="I142">
        <v>63.6217</v>
      </c>
      <c r="K142" s="2">
        <v>0.28680555555555554</v>
      </c>
      <c r="L142" s="3">
        <f t="shared" si="8"/>
        <v>286.28680555555553</v>
      </c>
      <c r="M142">
        <f t="shared" si="6"/>
        <v>496.46494654352284</v>
      </c>
      <c r="N142">
        <f t="shared" si="7"/>
        <v>103.03399020128151</v>
      </c>
    </row>
    <row r="143" spans="1:14" ht="12.75">
      <c r="A143" t="s">
        <v>263</v>
      </c>
      <c r="B143" s="1">
        <v>36811</v>
      </c>
      <c r="C143" s="2">
        <v>0.29083333333333333</v>
      </c>
      <c r="D143" t="s">
        <v>422</v>
      </c>
      <c r="E143">
        <v>0.671</v>
      </c>
      <c r="F143">
        <v>9.6486</v>
      </c>
      <c r="G143" t="s">
        <v>423</v>
      </c>
      <c r="H143">
        <v>1.66</v>
      </c>
      <c r="I143">
        <v>64.5876</v>
      </c>
      <c r="K143" s="2">
        <v>0.2888888888888889</v>
      </c>
      <c r="L143" s="3">
        <f t="shared" si="8"/>
        <v>286.2888888888889</v>
      </c>
      <c r="M143">
        <f t="shared" si="6"/>
        <v>508.8262075609011</v>
      </c>
      <c r="N143">
        <f t="shared" si="7"/>
        <v>104.18193199910658</v>
      </c>
    </row>
    <row r="144" spans="1:14" ht="12.75">
      <c r="A144" t="s">
        <v>430</v>
      </c>
      <c r="B144" s="1">
        <v>36811</v>
      </c>
      <c r="C144">
        <f>AVERAGE(C143,C145)</f>
        <v>0.29291666666666666</v>
      </c>
      <c r="D144" t="s">
        <v>422</v>
      </c>
      <c r="E144" t="s">
        <v>430</v>
      </c>
      <c r="F144" t="s">
        <v>430</v>
      </c>
      <c r="G144" t="s">
        <v>423</v>
      </c>
      <c r="H144" t="s">
        <v>430</v>
      </c>
      <c r="I144" t="s">
        <v>430</v>
      </c>
      <c r="K144" s="2">
        <v>0.29097222222222224</v>
      </c>
      <c r="L144" s="3">
        <f t="shared" si="8"/>
        <v>286.2909722222222</v>
      </c>
      <c r="M144" t="s">
        <v>430</v>
      </c>
      <c r="N144" t="s">
        <v>430</v>
      </c>
    </row>
    <row r="145" spans="1:14" ht="12.75">
      <c r="A145" t="s">
        <v>264</v>
      </c>
      <c r="B145" s="1">
        <v>36811</v>
      </c>
      <c r="C145" s="2">
        <v>0.295</v>
      </c>
      <c r="D145" t="s">
        <v>422</v>
      </c>
      <c r="E145">
        <v>0.67</v>
      </c>
      <c r="F145">
        <v>9.0314</v>
      </c>
      <c r="G145" t="s">
        <v>423</v>
      </c>
      <c r="H145">
        <v>1.66</v>
      </c>
      <c r="I145">
        <v>63.3947</v>
      </c>
      <c r="K145" s="2">
        <v>0.29305555555555557</v>
      </c>
      <c r="L145" s="3">
        <f t="shared" si="8"/>
        <v>286.29305555555555</v>
      </c>
      <c r="M145">
        <f t="shared" si="6"/>
        <v>476.2776994554155</v>
      </c>
      <c r="N145">
        <f t="shared" si="7"/>
        <v>102.76420783446682</v>
      </c>
    </row>
    <row r="146" spans="1:14" ht="12.75">
      <c r="A146" t="s">
        <v>265</v>
      </c>
      <c r="B146" s="1">
        <v>36811</v>
      </c>
      <c r="C146" s="2">
        <v>0.2970833333333333</v>
      </c>
      <c r="D146" t="s">
        <v>422</v>
      </c>
      <c r="E146">
        <v>0.671</v>
      </c>
      <c r="F146">
        <v>10.7441</v>
      </c>
      <c r="G146" t="s">
        <v>423</v>
      </c>
      <c r="H146">
        <v>1.66</v>
      </c>
      <c r="I146">
        <v>60.4909</v>
      </c>
      <c r="K146" s="2">
        <v>0.2951388888888889</v>
      </c>
      <c r="L146" s="3">
        <f t="shared" si="8"/>
        <v>286.2951388888889</v>
      </c>
      <c r="M146">
        <f t="shared" si="6"/>
        <v>566.5982273754822</v>
      </c>
      <c r="N146">
        <f t="shared" si="7"/>
        <v>99.3131327826762</v>
      </c>
    </row>
    <row r="147" spans="1:14" ht="12.75">
      <c r="A147" t="s">
        <v>430</v>
      </c>
      <c r="B147" s="1">
        <v>36811</v>
      </c>
      <c r="C147">
        <f>AVERAGE(C146,C148)</f>
        <v>0.2991724537037037</v>
      </c>
      <c r="D147" t="s">
        <v>422</v>
      </c>
      <c r="E147" t="s">
        <v>430</v>
      </c>
      <c r="F147" t="s">
        <v>430</v>
      </c>
      <c r="G147" t="s">
        <v>423</v>
      </c>
      <c r="H147" t="s">
        <v>430</v>
      </c>
      <c r="I147" t="s">
        <v>430</v>
      </c>
      <c r="K147" s="2">
        <v>0.2972222222222222</v>
      </c>
      <c r="L147" s="3">
        <f t="shared" si="8"/>
        <v>286.2972222222222</v>
      </c>
      <c r="M147" t="s">
        <v>430</v>
      </c>
      <c r="N147" t="s">
        <v>430</v>
      </c>
    </row>
    <row r="148" spans="1:14" ht="12.75">
      <c r="A148" t="s">
        <v>266</v>
      </c>
      <c r="B148" s="1">
        <v>36811</v>
      </c>
      <c r="C148" s="2">
        <v>0.30126157407407406</v>
      </c>
      <c r="D148" t="s">
        <v>422</v>
      </c>
      <c r="E148">
        <v>0.67</v>
      </c>
      <c r="F148">
        <v>9.2072</v>
      </c>
      <c r="G148" t="s">
        <v>423</v>
      </c>
      <c r="H148">
        <v>1.66</v>
      </c>
      <c r="I148">
        <v>64.8548</v>
      </c>
      <c r="K148" s="2">
        <v>0.29930555555555555</v>
      </c>
      <c r="L148" s="3">
        <f t="shared" si="8"/>
        <v>286.2993055555556</v>
      </c>
      <c r="M148">
        <f t="shared" si="6"/>
        <v>485.54864521844917</v>
      </c>
      <c r="N148">
        <f t="shared" si="7"/>
        <v>104.49949080268757</v>
      </c>
    </row>
    <row r="149" spans="1:14" ht="12.75">
      <c r="A149" t="s">
        <v>267</v>
      </c>
      <c r="B149" s="1">
        <v>36811</v>
      </c>
      <c r="C149" s="2">
        <v>0.30334490740740744</v>
      </c>
      <c r="D149" t="s">
        <v>422</v>
      </c>
      <c r="E149">
        <v>0.67</v>
      </c>
      <c r="F149">
        <v>8.3809</v>
      </c>
      <c r="G149" t="s">
        <v>423</v>
      </c>
      <c r="H149">
        <v>1.66</v>
      </c>
      <c r="I149">
        <v>64.9462</v>
      </c>
      <c r="K149" s="2">
        <v>0.3013888888888889</v>
      </c>
      <c r="L149" s="3">
        <f t="shared" si="8"/>
        <v>286.3013888888889</v>
      </c>
      <c r="M149">
        <f t="shared" si="6"/>
        <v>441.97309070198327</v>
      </c>
      <c r="N149">
        <f t="shared" si="7"/>
        <v>104.60811683055923</v>
      </c>
    </row>
    <row r="150" spans="1:14" ht="12.75">
      <c r="A150" t="s">
        <v>430</v>
      </c>
      <c r="B150" s="1">
        <v>36811</v>
      </c>
      <c r="C150">
        <f>AVERAGE(C149,C151)</f>
        <v>0.30542824074074076</v>
      </c>
      <c r="D150" t="s">
        <v>422</v>
      </c>
      <c r="E150" t="s">
        <v>430</v>
      </c>
      <c r="F150" t="s">
        <v>430</v>
      </c>
      <c r="G150" t="s">
        <v>423</v>
      </c>
      <c r="H150" t="s">
        <v>430</v>
      </c>
      <c r="I150" t="s">
        <v>430</v>
      </c>
      <c r="K150" s="2">
        <v>0.3034722222222222</v>
      </c>
      <c r="L150" s="3">
        <f t="shared" si="8"/>
        <v>286.30347222222224</v>
      </c>
      <c r="M150" t="s">
        <v>430</v>
      </c>
      <c r="N150" t="s">
        <v>430</v>
      </c>
    </row>
    <row r="151" spans="1:14" ht="12.75">
      <c r="A151" t="s">
        <v>268</v>
      </c>
      <c r="B151" s="1">
        <v>36811</v>
      </c>
      <c r="C151" s="2">
        <v>0.3075115740740741</v>
      </c>
      <c r="D151" t="s">
        <v>422</v>
      </c>
      <c r="E151">
        <v>0.671</v>
      </c>
      <c r="F151">
        <v>8.8856</v>
      </c>
      <c r="G151" t="s">
        <v>423</v>
      </c>
      <c r="H151">
        <v>1.661</v>
      </c>
      <c r="I151">
        <v>64.548</v>
      </c>
      <c r="K151" s="2">
        <v>0.3055555555555555</v>
      </c>
      <c r="L151" s="3">
        <f t="shared" si="8"/>
        <v>286.30555555555554</v>
      </c>
      <c r="M151">
        <f t="shared" si="6"/>
        <v>468.5888263481897</v>
      </c>
      <c r="N151">
        <f t="shared" si="7"/>
        <v>104.1348686434861</v>
      </c>
    </row>
    <row r="152" spans="1:14" ht="12.75">
      <c r="A152" t="s">
        <v>269</v>
      </c>
      <c r="B152" s="1">
        <v>36811</v>
      </c>
      <c r="C152" s="2">
        <v>0.3095949074074074</v>
      </c>
      <c r="D152" t="s">
        <v>422</v>
      </c>
      <c r="E152">
        <v>0.67</v>
      </c>
      <c r="F152">
        <v>10.2213</v>
      </c>
      <c r="G152" t="s">
        <v>423</v>
      </c>
      <c r="H152">
        <v>1.658</v>
      </c>
      <c r="I152">
        <v>65.0589</v>
      </c>
      <c r="K152" s="2">
        <v>0.3076388888888889</v>
      </c>
      <c r="L152" s="3">
        <f t="shared" si="8"/>
        <v>286.3076388888889</v>
      </c>
      <c r="M152">
        <f t="shared" si="6"/>
        <v>539.0279745602717</v>
      </c>
      <c r="N152">
        <f t="shared" si="7"/>
        <v>104.74205723910549</v>
      </c>
    </row>
    <row r="153" spans="1:14" ht="12.75">
      <c r="A153" t="s">
        <v>270</v>
      </c>
      <c r="B153" s="1">
        <v>36811</v>
      </c>
      <c r="C153" s="2">
        <v>0.31167824074074074</v>
      </c>
      <c r="D153" t="s">
        <v>422</v>
      </c>
      <c r="E153">
        <v>0.671</v>
      </c>
      <c r="F153">
        <v>9.0084</v>
      </c>
      <c r="G153" t="s">
        <v>423</v>
      </c>
      <c r="H153">
        <v>1.661</v>
      </c>
      <c r="I153">
        <v>63.2762</v>
      </c>
      <c r="K153" s="2">
        <v>0.30972222222222223</v>
      </c>
      <c r="L153" s="3">
        <f t="shared" si="8"/>
        <v>286.3097222222222</v>
      </c>
      <c r="M153">
        <f t="shared" si="6"/>
        <v>475.0647770859628</v>
      </c>
      <c r="N153">
        <f t="shared" si="7"/>
        <v>102.62337430817811</v>
      </c>
    </row>
    <row r="154" spans="1:14" ht="12.75">
      <c r="A154" t="s">
        <v>271</v>
      </c>
      <c r="B154" s="1">
        <v>36811</v>
      </c>
      <c r="C154" s="2">
        <v>0.31376157407407407</v>
      </c>
      <c r="D154" t="s">
        <v>422</v>
      </c>
      <c r="E154">
        <v>0.67</v>
      </c>
      <c r="F154">
        <v>8.8648</v>
      </c>
      <c r="G154" t="s">
        <v>423</v>
      </c>
      <c r="H154">
        <v>1.658</v>
      </c>
      <c r="I154">
        <v>69.1197</v>
      </c>
      <c r="K154" s="2">
        <v>0.31180555555555556</v>
      </c>
      <c r="L154" s="3">
        <f t="shared" si="8"/>
        <v>286.31180555555557</v>
      </c>
      <c r="M154">
        <f t="shared" si="6"/>
        <v>467.49192264016295</v>
      </c>
      <c r="N154">
        <f t="shared" si="7"/>
        <v>109.56819043364757</v>
      </c>
    </row>
    <row r="155" spans="1:14" ht="12.75">
      <c r="A155" t="s">
        <v>272</v>
      </c>
      <c r="B155" s="1">
        <v>36811</v>
      </c>
      <c r="C155" s="2">
        <v>0.3158564814814815</v>
      </c>
      <c r="D155" t="s">
        <v>422</v>
      </c>
      <c r="E155">
        <v>0.671</v>
      </c>
      <c r="F155">
        <v>8.6392</v>
      </c>
      <c r="G155" t="s">
        <v>423</v>
      </c>
      <c r="H155">
        <v>1.661</v>
      </c>
      <c r="I155">
        <v>66.4897</v>
      </c>
      <c r="K155" s="2">
        <v>0.3138888888888889</v>
      </c>
      <c r="L155" s="3">
        <f t="shared" si="8"/>
        <v>286.31388888888887</v>
      </c>
      <c r="M155">
        <f t="shared" si="6"/>
        <v>455.59473626848836</v>
      </c>
      <c r="N155">
        <f t="shared" si="7"/>
        <v>106.44251807804139</v>
      </c>
    </row>
    <row r="156" spans="1:14" ht="12.75">
      <c r="A156" t="s">
        <v>273</v>
      </c>
      <c r="B156" s="1">
        <v>36811</v>
      </c>
      <c r="C156" s="2">
        <v>0.3179398148148148</v>
      </c>
      <c r="D156" t="s">
        <v>422</v>
      </c>
      <c r="E156">
        <v>0.671</v>
      </c>
      <c r="F156">
        <v>8.5519</v>
      </c>
      <c r="G156" t="s">
        <v>423</v>
      </c>
      <c r="H156">
        <v>1.66</v>
      </c>
      <c r="I156">
        <v>71.1438</v>
      </c>
      <c r="K156" s="2">
        <v>0.3159722222222222</v>
      </c>
      <c r="L156" s="3">
        <f t="shared" si="8"/>
        <v>286.31597222222223</v>
      </c>
      <c r="M156">
        <f t="shared" si="6"/>
        <v>450.99090484008764</v>
      </c>
      <c r="N156">
        <f t="shared" si="7"/>
        <v>111.97376967888809</v>
      </c>
    </row>
    <row r="157" spans="1:14" ht="12.75">
      <c r="A157" t="s">
        <v>274</v>
      </c>
      <c r="B157" s="1">
        <v>36811</v>
      </c>
      <c r="C157" s="2">
        <v>0.3200810185185185</v>
      </c>
      <c r="D157" t="s">
        <v>422</v>
      </c>
      <c r="E157">
        <v>0.671</v>
      </c>
      <c r="F157">
        <v>9.1546</v>
      </c>
      <c r="G157" t="s">
        <v>423</v>
      </c>
      <c r="H157">
        <v>1.66</v>
      </c>
      <c r="I157">
        <v>66.2544</v>
      </c>
      <c r="K157" s="2">
        <v>0.31805555555555554</v>
      </c>
      <c r="L157" s="3">
        <f t="shared" si="8"/>
        <v>286.31805555555553</v>
      </c>
      <c r="M157">
        <f t="shared" si="6"/>
        <v>482.7747444952662</v>
      </c>
      <c r="N157">
        <f t="shared" si="7"/>
        <v>106.16287142204365</v>
      </c>
    </row>
    <row r="158" spans="1:14" ht="12.75">
      <c r="A158" t="s">
        <v>275</v>
      </c>
      <c r="B158" s="1">
        <v>36811</v>
      </c>
      <c r="C158" s="2">
        <v>0.3221064814814815</v>
      </c>
      <c r="D158" t="s">
        <v>422</v>
      </c>
      <c r="E158">
        <v>0.67</v>
      </c>
      <c r="F158">
        <v>8.654</v>
      </c>
      <c r="G158" t="s">
        <v>423</v>
      </c>
      <c r="H158">
        <v>1.658</v>
      </c>
      <c r="I158">
        <v>65.9742</v>
      </c>
      <c r="K158" s="2">
        <v>0.3201388888888889</v>
      </c>
      <c r="L158" s="3">
        <f t="shared" si="8"/>
        <v>286.3201388888889</v>
      </c>
      <c r="M158">
        <f t="shared" si="6"/>
        <v>456.3752254453535</v>
      </c>
      <c r="N158">
        <f t="shared" si="7"/>
        <v>105.82986252697103</v>
      </c>
    </row>
    <row r="159" spans="1:14" ht="12.75">
      <c r="A159" t="s">
        <v>276</v>
      </c>
      <c r="B159" s="1">
        <v>36811</v>
      </c>
      <c r="C159" s="2">
        <v>0.32418981481481485</v>
      </c>
      <c r="D159" t="s">
        <v>422</v>
      </c>
      <c r="E159">
        <v>0.675</v>
      </c>
      <c r="F159">
        <v>8.813</v>
      </c>
      <c r="G159" t="s">
        <v>423</v>
      </c>
      <c r="H159">
        <v>1.663</v>
      </c>
      <c r="I159">
        <v>66.0947</v>
      </c>
      <c r="K159" s="2">
        <v>0.32222222222222224</v>
      </c>
      <c r="L159" s="3">
        <f t="shared" si="8"/>
        <v>286.3222222222222</v>
      </c>
      <c r="M159">
        <f t="shared" si="6"/>
        <v>464.7602105211348</v>
      </c>
      <c r="N159">
        <f t="shared" si="7"/>
        <v>105.9730729904123</v>
      </c>
    </row>
    <row r="160" spans="1:14" ht="12.75">
      <c r="A160" t="s">
        <v>277</v>
      </c>
      <c r="B160" s="1">
        <v>36811</v>
      </c>
      <c r="C160" s="2">
        <v>0.3262731481481482</v>
      </c>
      <c r="D160" t="s">
        <v>422</v>
      </c>
      <c r="E160">
        <v>0.67</v>
      </c>
      <c r="F160">
        <v>8.963</v>
      </c>
      <c r="G160" t="s">
        <v>423</v>
      </c>
      <c r="H160">
        <v>1.66</v>
      </c>
      <c r="I160">
        <v>65.7866</v>
      </c>
      <c r="K160" s="2">
        <v>0.32430555555555557</v>
      </c>
      <c r="L160" s="3">
        <f t="shared" si="8"/>
        <v>286.32430555555555</v>
      </c>
      <c r="M160">
        <f t="shared" si="6"/>
        <v>472.6705738001737</v>
      </c>
      <c r="N160">
        <f t="shared" si="7"/>
        <v>105.60690582206169</v>
      </c>
    </row>
    <row r="161" spans="1:14" ht="12.75">
      <c r="A161" t="s">
        <v>278</v>
      </c>
      <c r="B161" s="1">
        <v>36811</v>
      </c>
      <c r="C161" s="2">
        <v>0.32836805555555554</v>
      </c>
      <c r="D161" t="s">
        <v>422</v>
      </c>
      <c r="E161">
        <v>0.67</v>
      </c>
      <c r="F161">
        <v>9.1148</v>
      </c>
      <c r="G161" t="s">
        <v>423</v>
      </c>
      <c r="H161">
        <v>1.658</v>
      </c>
      <c r="I161">
        <v>64.0319</v>
      </c>
      <c r="K161" s="2">
        <v>0.3263888888888889</v>
      </c>
      <c r="L161" s="3">
        <f t="shared" si="8"/>
        <v>286.3263888888889</v>
      </c>
      <c r="M161">
        <f t="shared" si="6"/>
        <v>480.6758614385612</v>
      </c>
      <c r="N161">
        <f t="shared" si="7"/>
        <v>103.52150001126992</v>
      </c>
    </row>
    <row r="162" spans="1:14" ht="12.75">
      <c r="A162" t="s">
        <v>279</v>
      </c>
      <c r="B162" s="1">
        <v>36811</v>
      </c>
      <c r="C162" s="2">
        <v>0.33045138888888886</v>
      </c>
      <c r="D162" t="s">
        <v>422</v>
      </c>
      <c r="E162">
        <v>0.671</v>
      </c>
      <c r="F162">
        <v>10.2045</v>
      </c>
      <c r="G162" t="s">
        <v>423</v>
      </c>
      <c r="H162">
        <v>1.66</v>
      </c>
      <c r="I162">
        <v>67.3689</v>
      </c>
      <c r="K162" s="2">
        <v>0.3284722222222222</v>
      </c>
      <c r="L162" s="3">
        <f t="shared" si="8"/>
        <v>286.3284722222222</v>
      </c>
      <c r="M162">
        <f t="shared" si="6"/>
        <v>538.1420138730194</v>
      </c>
      <c r="N162">
        <f t="shared" si="7"/>
        <v>107.4874196503034</v>
      </c>
    </row>
    <row r="163" spans="1:14" ht="12.75">
      <c r="A163" t="s">
        <v>430</v>
      </c>
      <c r="B163" s="1">
        <v>36811</v>
      </c>
      <c r="C163">
        <f>AVERAGE(C162,C164)</f>
        <v>0.33253472222222225</v>
      </c>
      <c r="D163" t="s">
        <v>422</v>
      </c>
      <c r="E163" t="s">
        <v>430</v>
      </c>
      <c r="F163" t="s">
        <v>430</v>
      </c>
      <c r="G163" t="s">
        <v>423</v>
      </c>
      <c r="H163" t="s">
        <v>430</v>
      </c>
      <c r="I163" t="s">
        <v>430</v>
      </c>
      <c r="K163" s="2">
        <v>0.33055555555555555</v>
      </c>
      <c r="L163" s="3">
        <f t="shared" si="8"/>
        <v>286.3305555555556</v>
      </c>
      <c r="M163" t="s">
        <v>430</v>
      </c>
      <c r="N163" t="s">
        <v>430</v>
      </c>
    </row>
    <row r="164" spans="1:14" ht="12.75">
      <c r="A164" t="s">
        <v>280</v>
      </c>
      <c r="B164" s="1">
        <v>36811</v>
      </c>
      <c r="C164" s="2">
        <v>0.33461805555555557</v>
      </c>
      <c r="D164" t="s">
        <v>422</v>
      </c>
      <c r="E164">
        <v>0.671</v>
      </c>
      <c r="F164">
        <v>9.348</v>
      </c>
      <c r="G164" t="s">
        <v>423</v>
      </c>
      <c r="H164">
        <v>1.66</v>
      </c>
      <c r="I164">
        <v>64.7826</v>
      </c>
      <c r="K164" s="2">
        <v>0.3326388888888889</v>
      </c>
      <c r="L164" s="3">
        <f t="shared" si="8"/>
        <v>286.3326388888889</v>
      </c>
      <c r="M164">
        <f t="shared" si="6"/>
        <v>492.973839549707</v>
      </c>
      <c r="N164">
        <f t="shared" si="7"/>
        <v>104.41368337148046</v>
      </c>
    </row>
    <row r="165" spans="1:14" ht="12.75">
      <c r="A165" t="s">
        <v>281</v>
      </c>
      <c r="B165" s="1">
        <v>36811</v>
      </c>
      <c r="C165" s="2">
        <v>0.33675925925925926</v>
      </c>
      <c r="D165" t="s">
        <v>422</v>
      </c>
      <c r="E165">
        <v>0.675</v>
      </c>
      <c r="F165">
        <v>8.8307</v>
      </c>
      <c r="G165" t="s">
        <v>423</v>
      </c>
      <c r="H165">
        <v>1.665</v>
      </c>
      <c r="I165">
        <v>63.1264</v>
      </c>
      <c r="K165" s="2">
        <v>0.334722222222222</v>
      </c>
      <c r="L165" s="3">
        <f t="shared" si="8"/>
        <v>286.33472222222224</v>
      </c>
      <c r="M165">
        <f t="shared" si="6"/>
        <v>465.6936333880614</v>
      </c>
      <c r="N165">
        <f t="shared" si="7"/>
        <v>102.44534171545192</v>
      </c>
    </row>
    <row r="166" spans="1:14" ht="12.75">
      <c r="A166" t="s">
        <v>282</v>
      </c>
      <c r="B166" s="1">
        <v>36811</v>
      </c>
      <c r="C166" s="2">
        <v>0.3387847222222222</v>
      </c>
      <c r="D166" t="s">
        <v>422</v>
      </c>
      <c r="E166">
        <v>0.67</v>
      </c>
      <c r="F166">
        <v>9.3893</v>
      </c>
      <c r="G166" t="s">
        <v>423</v>
      </c>
      <c r="H166">
        <v>1.658</v>
      </c>
      <c r="I166">
        <v>64.2096</v>
      </c>
      <c r="K166" s="2">
        <v>0.336805555555556</v>
      </c>
      <c r="L166" s="3">
        <f t="shared" si="8"/>
        <v>286.33680555555554</v>
      </c>
      <c r="M166">
        <f t="shared" si="6"/>
        <v>495.1518262392025</v>
      </c>
      <c r="N166">
        <f t="shared" si="7"/>
        <v>103.73269087727422</v>
      </c>
    </row>
    <row r="167" spans="1:14" ht="12.75">
      <c r="A167" t="s">
        <v>430</v>
      </c>
      <c r="B167" s="1">
        <v>36811</v>
      </c>
      <c r="C167">
        <f>AVERAGE(C166,C168)</f>
        <v>0.34087384259259257</v>
      </c>
      <c r="D167" t="s">
        <v>422</v>
      </c>
      <c r="E167" t="s">
        <v>430</v>
      </c>
      <c r="F167" t="s">
        <v>430</v>
      </c>
      <c r="G167" t="s">
        <v>423</v>
      </c>
      <c r="H167" t="s">
        <v>430</v>
      </c>
      <c r="I167" t="s">
        <v>430</v>
      </c>
      <c r="K167" s="2">
        <v>0.338888888888889</v>
      </c>
      <c r="L167" s="3">
        <f t="shared" si="8"/>
        <v>286.3388888888889</v>
      </c>
      <c r="M167" t="s">
        <v>430</v>
      </c>
      <c r="N167" t="s">
        <v>430</v>
      </c>
    </row>
    <row r="168" spans="1:14" ht="12.75">
      <c r="A168" t="s">
        <v>283</v>
      </c>
      <c r="B168" s="1">
        <v>36811</v>
      </c>
      <c r="C168" s="2">
        <v>0.34296296296296297</v>
      </c>
      <c r="D168" t="s">
        <v>422</v>
      </c>
      <c r="E168">
        <v>0.671</v>
      </c>
      <c r="F168">
        <v>9.2225</v>
      </c>
      <c r="G168" t="s">
        <v>423</v>
      </c>
      <c r="H168">
        <v>1.66</v>
      </c>
      <c r="I168">
        <v>61.6385</v>
      </c>
      <c r="K168" s="2">
        <v>0.340972222222222</v>
      </c>
      <c r="L168" s="3">
        <f t="shared" si="8"/>
        <v>286.3409722222222</v>
      </c>
      <c r="M168">
        <f t="shared" si="6"/>
        <v>486.3555022729111</v>
      </c>
      <c r="N168">
        <f t="shared" si="7"/>
        <v>100.67701932081067</v>
      </c>
    </row>
    <row r="169" spans="1:14" ht="12.75">
      <c r="A169" t="s">
        <v>284</v>
      </c>
      <c r="B169" s="1">
        <v>36811</v>
      </c>
      <c r="C169" s="2">
        <v>0.3450462962962963</v>
      </c>
      <c r="D169" t="s">
        <v>422</v>
      </c>
      <c r="E169">
        <v>0.671</v>
      </c>
      <c r="F169">
        <v>9.1369</v>
      </c>
      <c r="G169" t="s">
        <v>423</v>
      </c>
      <c r="H169">
        <v>1.661</v>
      </c>
      <c r="I169">
        <v>63.493</v>
      </c>
      <c r="K169" s="2">
        <v>0.343055555555556</v>
      </c>
      <c r="L169" s="3">
        <f t="shared" si="8"/>
        <v>286.34305555555557</v>
      </c>
      <c r="M169">
        <f t="shared" si="6"/>
        <v>481.84132162833964</v>
      </c>
      <c r="N169">
        <f t="shared" si="7"/>
        <v>102.88103429551475</v>
      </c>
    </row>
    <row r="170" spans="1:14" ht="12.75">
      <c r="A170" t="s">
        <v>430</v>
      </c>
      <c r="B170" s="1">
        <v>36811</v>
      </c>
      <c r="C170">
        <f>AVERAGE(C169,C171)</f>
        <v>0.3471296296296296</v>
      </c>
      <c r="D170" t="s">
        <v>422</v>
      </c>
      <c r="E170" t="s">
        <v>430</v>
      </c>
      <c r="F170" t="s">
        <v>430</v>
      </c>
      <c r="G170" t="s">
        <v>423</v>
      </c>
      <c r="H170" t="s">
        <v>430</v>
      </c>
      <c r="I170" t="s">
        <v>430</v>
      </c>
      <c r="K170" s="2">
        <v>0.345138888888889</v>
      </c>
      <c r="L170" s="3">
        <f t="shared" si="8"/>
        <v>286.34513888888887</v>
      </c>
      <c r="M170" t="s">
        <v>430</v>
      </c>
      <c r="N170" t="s">
        <v>430</v>
      </c>
    </row>
    <row r="171" spans="1:14" ht="12.75">
      <c r="A171" t="s">
        <v>285</v>
      </c>
      <c r="B171" s="1">
        <v>36811</v>
      </c>
      <c r="C171" s="2">
        <v>0.34921296296296295</v>
      </c>
      <c r="D171" t="s">
        <v>422</v>
      </c>
      <c r="E171">
        <v>0.67</v>
      </c>
      <c r="F171">
        <v>8.7507</v>
      </c>
      <c r="G171" t="s">
        <v>423</v>
      </c>
      <c r="H171">
        <v>1.658</v>
      </c>
      <c r="I171">
        <v>63.9812</v>
      </c>
      <c r="K171" s="2">
        <v>0.347222222222222</v>
      </c>
      <c r="L171" s="3">
        <f t="shared" si="8"/>
        <v>286.34722222222223</v>
      </c>
      <c r="M171">
        <f t="shared" si="6"/>
        <v>461.474772972574</v>
      </c>
      <c r="N171">
        <f t="shared" si="7"/>
        <v>103.46124465445277</v>
      </c>
    </row>
    <row r="172" spans="1:14" ht="12.75">
      <c r="A172" t="s">
        <v>430</v>
      </c>
      <c r="B172" s="1">
        <v>36811</v>
      </c>
      <c r="C172">
        <f>AVERAGE(C171,C174)</f>
        <v>0.35233796296296294</v>
      </c>
      <c r="D172" t="s">
        <v>422</v>
      </c>
      <c r="E172" t="s">
        <v>430</v>
      </c>
      <c r="F172" t="s">
        <v>430</v>
      </c>
      <c r="G172" t="s">
        <v>423</v>
      </c>
      <c r="H172" t="s">
        <v>430</v>
      </c>
      <c r="I172" t="s">
        <v>430</v>
      </c>
      <c r="K172" s="2">
        <v>0.349305555555555</v>
      </c>
      <c r="L172" s="3">
        <f t="shared" si="8"/>
        <v>286.34930555555553</v>
      </c>
      <c r="M172" t="s">
        <v>430</v>
      </c>
      <c r="N172" t="s">
        <v>430</v>
      </c>
    </row>
    <row r="173" spans="1:14" ht="12.75">
      <c r="A173" t="s">
        <v>430</v>
      </c>
      <c r="B173" s="1">
        <v>36811</v>
      </c>
      <c r="C173">
        <f>AVERAGE(C172,C174)</f>
        <v>0.35390046296296296</v>
      </c>
      <c r="D173" t="s">
        <v>422</v>
      </c>
      <c r="E173" t="s">
        <v>430</v>
      </c>
      <c r="F173" t="s">
        <v>430</v>
      </c>
      <c r="G173" t="s">
        <v>423</v>
      </c>
      <c r="H173" t="s">
        <v>430</v>
      </c>
      <c r="I173" t="s">
        <v>430</v>
      </c>
      <c r="K173" s="2">
        <v>0.351388888888889</v>
      </c>
      <c r="L173" s="3">
        <f t="shared" si="8"/>
        <v>286.3513888888889</v>
      </c>
      <c r="M173" t="s">
        <v>430</v>
      </c>
      <c r="N173" t="s">
        <v>430</v>
      </c>
    </row>
    <row r="174" spans="1:14" ht="12.75">
      <c r="A174" t="s">
        <v>286</v>
      </c>
      <c r="B174" s="1">
        <v>36811</v>
      </c>
      <c r="C174" s="2">
        <v>0.3554629629629629</v>
      </c>
      <c r="D174" t="s">
        <v>422</v>
      </c>
      <c r="E174">
        <v>0.67</v>
      </c>
      <c r="F174">
        <v>9.8033</v>
      </c>
      <c r="G174" t="s">
        <v>423</v>
      </c>
      <c r="H174">
        <v>1.658</v>
      </c>
      <c r="I174">
        <v>61.051</v>
      </c>
      <c r="K174" s="2">
        <v>0.353472222222222</v>
      </c>
      <c r="L174" s="3">
        <f t="shared" si="8"/>
        <v>286.3534722222222</v>
      </c>
      <c r="M174">
        <f t="shared" si="6"/>
        <v>516.9844288893498</v>
      </c>
      <c r="N174">
        <f t="shared" si="7"/>
        <v>99.97879403224849</v>
      </c>
    </row>
    <row r="175" spans="1:14" ht="12.75">
      <c r="A175" t="s">
        <v>287</v>
      </c>
      <c r="B175" s="1">
        <v>36811</v>
      </c>
      <c r="C175" s="2">
        <v>0.35755787037037035</v>
      </c>
      <c r="D175" t="s">
        <v>422</v>
      </c>
      <c r="E175">
        <v>0.67</v>
      </c>
      <c r="F175">
        <v>9.3598</v>
      </c>
      <c r="G175" t="s">
        <v>423</v>
      </c>
      <c r="H175">
        <v>1.658</v>
      </c>
      <c r="I175">
        <v>60.1486</v>
      </c>
      <c r="K175" s="2">
        <v>0.355555555555555</v>
      </c>
      <c r="L175" s="3">
        <f t="shared" si="8"/>
        <v>286.35555555555555</v>
      </c>
      <c r="M175">
        <f t="shared" si="6"/>
        <v>493.5961214609914</v>
      </c>
      <c r="N175">
        <f t="shared" si="7"/>
        <v>98.90631998901691</v>
      </c>
    </row>
    <row r="176" spans="1:14" ht="12.75">
      <c r="A176" t="s">
        <v>288</v>
      </c>
      <c r="B176" s="1">
        <v>36811</v>
      </c>
      <c r="C176" s="2">
        <v>0.3596412037037037</v>
      </c>
      <c r="D176" t="s">
        <v>422</v>
      </c>
      <c r="E176">
        <v>0.67</v>
      </c>
      <c r="F176">
        <v>10.0955</v>
      </c>
      <c r="G176" t="s">
        <v>423</v>
      </c>
      <c r="H176">
        <v>1.658</v>
      </c>
      <c r="I176">
        <v>62.4615</v>
      </c>
      <c r="K176" s="2">
        <v>0.357638888888889</v>
      </c>
      <c r="L176" s="3">
        <f t="shared" si="8"/>
        <v>286.3576388888889</v>
      </c>
      <c r="M176">
        <f t="shared" si="6"/>
        <v>532.3938165569177</v>
      </c>
      <c r="N176">
        <f t="shared" si="7"/>
        <v>101.65512895908594</v>
      </c>
    </row>
    <row r="177" spans="1:14" ht="12.75">
      <c r="A177" t="s">
        <v>289</v>
      </c>
      <c r="B177" s="1">
        <v>36811</v>
      </c>
      <c r="C177" s="2">
        <v>0.36172453703703705</v>
      </c>
      <c r="D177" t="s">
        <v>422</v>
      </c>
      <c r="E177">
        <v>0.67</v>
      </c>
      <c r="F177">
        <v>9.2768</v>
      </c>
      <c r="G177" t="s">
        <v>423</v>
      </c>
      <c r="H177">
        <v>1.658</v>
      </c>
      <c r="I177">
        <v>60.8795</v>
      </c>
      <c r="K177" s="2">
        <v>0.359722222222222</v>
      </c>
      <c r="L177" s="3">
        <f t="shared" si="8"/>
        <v>286.3597222222222</v>
      </c>
      <c r="M177">
        <f aca="true" t="shared" si="9" ref="M177:M203">500*F177/AVERAGE($Q$207,$Q$47)</f>
        <v>489.2190537799232</v>
      </c>
      <c r="N177">
        <f t="shared" si="7"/>
        <v>99.77497167141709</v>
      </c>
    </row>
    <row r="178" spans="1:14" ht="12.75">
      <c r="A178" t="s">
        <v>290</v>
      </c>
      <c r="B178" s="1">
        <v>36811</v>
      </c>
      <c r="C178" s="2">
        <v>0.3638078703703704</v>
      </c>
      <c r="D178" t="s">
        <v>422</v>
      </c>
      <c r="E178">
        <v>0.67</v>
      </c>
      <c r="F178">
        <v>10.2305</v>
      </c>
      <c r="G178" t="s">
        <v>423</v>
      </c>
      <c r="H178">
        <v>1.66</v>
      </c>
      <c r="I178">
        <v>64.8249</v>
      </c>
      <c r="K178" s="2">
        <v>0.361805555555555</v>
      </c>
      <c r="L178" s="3">
        <f t="shared" si="8"/>
        <v>286.3618055555556</v>
      </c>
      <c r="M178">
        <f t="shared" si="9"/>
        <v>539.5131435080528</v>
      </c>
      <c r="N178">
        <f aca="true" t="shared" si="10" ref="N178:N204">(277-103)/(-62+(AVERAGE($P$207,$P$47)))*I178+277-((277-103)/(-62+(AVERAGE($P$207,$P$47)))*210)</f>
        <v>104.46395559225695</v>
      </c>
    </row>
    <row r="179" spans="1:14" ht="12.75">
      <c r="A179" t="s">
        <v>291</v>
      </c>
      <c r="B179" s="1">
        <v>36811</v>
      </c>
      <c r="C179" s="2">
        <v>0.3658912037037037</v>
      </c>
      <c r="D179" t="s">
        <v>422</v>
      </c>
      <c r="E179">
        <v>0.67</v>
      </c>
      <c r="F179">
        <v>9.1588</v>
      </c>
      <c r="G179" t="s">
        <v>423</v>
      </c>
      <c r="H179">
        <v>1.658</v>
      </c>
      <c r="I179">
        <v>61.3832</v>
      </c>
      <c r="K179" s="2">
        <v>0.363888888888889</v>
      </c>
      <c r="L179" s="3">
        <f t="shared" si="8"/>
        <v>286.3638888888889</v>
      </c>
      <c r="M179">
        <f t="shared" si="9"/>
        <v>482.9962346670792</v>
      </c>
      <c r="N179">
        <f t="shared" si="10"/>
        <v>100.3736032932874</v>
      </c>
    </row>
    <row r="180" spans="1:14" ht="12.75">
      <c r="A180" t="s">
        <v>430</v>
      </c>
      <c r="B180" s="1">
        <v>36811</v>
      </c>
      <c r="C180">
        <f>AVERAGE(C179,C181)</f>
        <v>0.36797453703703703</v>
      </c>
      <c r="D180" t="s">
        <v>422</v>
      </c>
      <c r="E180" t="s">
        <v>430</v>
      </c>
      <c r="F180" t="s">
        <v>430</v>
      </c>
      <c r="G180" t="s">
        <v>423</v>
      </c>
      <c r="H180" t="s">
        <v>430</v>
      </c>
      <c r="I180" t="s">
        <v>430</v>
      </c>
      <c r="K180" s="2">
        <v>0.365972222222222</v>
      </c>
      <c r="L180" s="3">
        <f t="shared" si="8"/>
        <v>286.36597222222224</v>
      </c>
      <c r="M180" t="s">
        <v>430</v>
      </c>
      <c r="N180" t="s">
        <v>430</v>
      </c>
    </row>
    <row r="181" spans="1:14" ht="12.75">
      <c r="A181" t="s">
        <v>292</v>
      </c>
      <c r="B181" s="1">
        <v>36811</v>
      </c>
      <c r="C181" s="2">
        <v>0.37005787037037036</v>
      </c>
      <c r="D181" t="s">
        <v>422</v>
      </c>
      <c r="E181">
        <v>0.671</v>
      </c>
      <c r="F181">
        <v>9.1558</v>
      </c>
      <c r="G181" t="s">
        <v>423</v>
      </c>
      <c r="H181">
        <v>1.66</v>
      </c>
      <c r="I181">
        <v>64.5495</v>
      </c>
      <c r="K181" s="2">
        <v>0.368055555555555</v>
      </c>
      <c r="L181" s="3">
        <f t="shared" si="8"/>
        <v>286.36805555555554</v>
      </c>
      <c r="M181">
        <f t="shared" si="9"/>
        <v>482.83802740149844</v>
      </c>
      <c r="N181">
        <f t="shared" si="10"/>
        <v>104.13665134635048</v>
      </c>
    </row>
    <row r="182" spans="1:14" ht="12.75">
      <c r="A182" t="s">
        <v>430</v>
      </c>
      <c r="B182" s="1">
        <v>36811</v>
      </c>
      <c r="C182">
        <f>AVERAGE(C181,C183)</f>
        <v>0.37214699074074076</v>
      </c>
      <c r="D182" t="s">
        <v>422</v>
      </c>
      <c r="E182" t="s">
        <v>430</v>
      </c>
      <c r="F182" t="s">
        <v>430</v>
      </c>
      <c r="G182" t="s">
        <v>423</v>
      </c>
      <c r="H182" t="s">
        <v>430</v>
      </c>
      <c r="I182" t="s">
        <v>430</v>
      </c>
      <c r="K182" s="2">
        <v>0.370138888888889</v>
      </c>
      <c r="L182" s="3">
        <f t="shared" si="8"/>
        <v>286.3701388888889</v>
      </c>
      <c r="M182" t="s">
        <v>430</v>
      </c>
      <c r="N182" t="s">
        <v>430</v>
      </c>
    </row>
    <row r="183" spans="1:14" ht="12.75">
      <c r="A183" t="s">
        <v>293</v>
      </c>
      <c r="B183" s="1">
        <v>36811</v>
      </c>
      <c r="C183" s="2">
        <v>0.37423611111111116</v>
      </c>
      <c r="D183" t="s">
        <v>422</v>
      </c>
      <c r="E183">
        <v>0.67</v>
      </c>
      <c r="F183">
        <v>8.6371</v>
      </c>
      <c r="G183" t="s">
        <v>423</v>
      </c>
      <c r="H183">
        <v>1.656</v>
      </c>
      <c r="I183">
        <v>63.7854</v>
      </c>
      <c r="K183" s="2">
        <v>0.372222222222222</v>
      </c>
      <c r="L183" s="3">
        <f t="shared" si="8"/>
        <v>286.3722222222222</v>
      </c>
      <c r="M183">
        <f t="shared" si="9"/>
        <v>455.4839911825818</v>
      </c>
      <c r="N183">
        <f t="shared" si="10"/>
        <v>103.2285425072179</v>
      </c>
    </row>
    <row r="184" spans="1:14" ht="12.75">
      <c r="A184" t="s">
        <v>294</v>
      </c>
      <c r="B184" s="1">
        <v>36811</v>
      </c>
      <c r="C184" s="2">
        <v>0.37631944444444443</v>
      </c>
      <c r="D184" t="s">
        <v>422</v>
      </c>
      <c r="E184">
        <v>0.671</v>
      </c>
      <c r="F184">
        <v>9.6326</v>
      </c>
      <c r="G184" t="s">
        <v>423</v>
      </c>
      <c r="H184">
        <v>1.658</v>
      </c>
      <c r="I184">
        <v>65.2287</v>
      </c>
      <c r="K184" s="2">
        <v>0.374305555555555</v>
      </c>
      <c r="L184" s="3">
        <f t="shared" si="8"/>
        <v>286.37430555555557</v>
      </c>
      <c r="M184">
        <f t="shared" si="9"/>
        <v>507.9824354778036</v>
      </c>
      <c r="N184">
        <f t="shared" si="10"/>
        <v>104.94385920335722</v>
      </c>
    </row>
    <row r="185" spans="1:14" ht="12.75">
      <c r="A185" t="s">
        <v>295</v>
      </c>
      <c r="B185" s="1">
        <v>36811</v>
      </c>
      <c r="C185" s="2">
        <v>0.3784027777777778</v>
      </c>
      <c r="D185" t="s">
        <v>422</v>
      </c>
      <c r="E185">
        <v>0.67</v>
      </c>
      <c r="F185">
        <v>9.7309</v>
      </c>
      <c r="G185" t="s">
        <v>423</v>
      </c>
      <c r="H185">
        <v>1.658</v>
      </c>
      <c r="I185">
        <v>70.7936</v>
      </c>
      <c r="K185" s="2">
        <v>0.376388888888889</v>
      </c>
      <c r="L185" s="3">
        <f t="shared" si="8"/>
        <v>286.37638888888887</v>
      </c>
      <c r="M185">
        <f t="shared" si="9"/>
        <v>513.1663602133337</v>
      </c>
      <c r="N185">
        <f t="shared" si="10"/>
        <v>111.55756798347622</v>
      </c>
    </row>
    <row r="186" spans="1:14" ht="12.75">
      <c r="A186" t="s">
        <v>430</v>
      </c>
      <c r="B186" s="1">
        <v>36811</v>
      </c>
      <c r="C186">
        <f>AVERAGE(C185,C187)</f>
        <v>0.38048611111111114</v>
      </c>
      <c r="D186" t="s">
        <v>422</v>
      </c>
      <c r="E186" t="s">
        <v>430</v>
      </c>
      <c r="F186" t="s">
        <v>430</v>
      </c>
      <c r="G186" t="s">
        <v>423</v>
      </c>
      <c r="H186" t="s">
        <v>430</v>
      </c>
      <c r="I186" t="s">
        <v>430</v>
      </c>
      <c r="K186" s="2">
        <v>0.378472222222222</v>
      </c>
      <c r="L186" s="3">
        <f t="shared" si="8"/>
        <v>286.37847222222223</v>
      </c>
      <c r="M186" t="s">
        <v>430</v>
      </c>
      <c r="N186" t="s">
        <v>430</v>
      </c>
    </row>
    <row r="187" spans="1:14" ht="12.75">
      <c r="A187" t="s">
        <v>296</v>
      </c>
      <c r="B187" s="1">
        <v>36811</v>
      </c>
      <c r="C187" s="2">
        <v>0.38256944444444446</v>
      </c>
      <c r="D187" t="s">
        <v>422</v>
      </c>
      <c r="E187">
        <v>0.671</v>
      </c>
      <c r="F187">
        <v>8.9443</v>
      </c>
      <c r="G187" t="s">
        <v>423</v>
      </c>
      <c r="H187">
        <v>1.66</v>
      </c>
      <c r="I187">
        <v>65.8431</v>
      </c>
      <c r="K187" s="2">
        <v>0.380555555555555</v>
      </c>
      <c r="L187" s="3">
        <f t="shared" si="8"/>
        <v>286.38055555555553</v>
      </c>
      <c r="M187">
        <f t="shared" si="9"/>
        <v>471.6844151780535</v>
      </c>
      <c r="N187">
        <f t="shared" si="10"/>
        <v>105.67405429662128</v>
      </c>
    </row>
    <row r="188" spans="1:14" ht="12.75">
      <c r="A188" t="s">
        <v>297</v>
      </c>
      <c r="B188" s="1">
        <v>36811</v>
      </c>
      <c r="C188" s="2">
        <v>0.3846527777777778</v>
      </c>
      <c r="D188" t="s">
        <v>422</v>
      </c>
      <c r="E188">
        <v>0.67</v>
      </c>
      <c r="F188">
        <v>9.4865</v>
      </c>
      <c r="G188" t="s">
        <v>423</v>
      </c>
      <c r="H188">
        <v>1.66</v>
      </c>
      <c r="I188">
        <v>66.5165</v>
      </c>
      <c r="K188" s="2">
        <v>0.382638888888889</v>
      </c>
      <c r="L188" s="3">
        <f t="shared" si="8"/>
        <v>286.3826388888889</v>
      </c>
      <c r="M188">
        <f t="shared" si="9"/>
        <v>500.27774164401967</v>
      </c>
      <c r="N188">
        <f t="shared" si="10"/>
        <v>106.47436903588559</v>
      </c>
    </row>
    <row r="189" spans="1:14" ht="12.75">
      <c r="A189" t="s">
        <v>298</v>
      </c>
      <c r="B189" s="1">
        <v>36811</v>
      </c>
      <c r="C189" s="2">
        <v>0.3867476851851852</v>
      </c>
      <c r="D189" t="s">
        <v>422</v>
      </c>
      <c r="E189">
        <v>0.67</v>
      </c>
      <c r="F189">
        <v>9.2429</v>
      </c>
      <c r="G189" t="s">
        <v>423</v>
      </c>
      <c r="H189">
        <v>1.658</v>
      </c>
      <c r="I189">
        <v>65.8461</v>
      </c>
      <c r="K189" s="2">
        <v>0.384722222222222</v>
      </c>
      <c r="L189" s="3">
        <f t="shared" si="8"/>
        <v>286.3847222222222</v>
      </c>
      <c r="M189">
        <f t="shared" si="9"/>
        <v>487.4313116788605</v>
      </c>
      <c r="N189">
        <f t="shared" si="10"/>
        <v>105.67761970235009</v>
      </c>
    </row>
    <row r="190" spans="1:14" ht="12.75">
      <c r="A190" t="s">
        <v>299</v>
      </c>
      <c r="B190" s="1">
        <v>36811</v>
      </c>
      <c r="C190" s="2">
        <v>0.3888310185185185</v>
      </c>
      <c r="D190" t="s">
        <v>422</v>
      </c>
      <c r="E190">
        <v>0.67</v>
      </c>
      <c r="F190">
        <v>9.554</v>
      </c>
      <c r="G190" t="s">
        <v>423</v>
      </c>
      <c r="H190">
        <v>1.658</v>
      </c>
      <c r="I190">
        <v>67.1603</v>
      </c>
      <c r="K190" s="2">
        <v>0.386805555555555</v>
      </c>
      <c r="L190" s="3">
        <f t="shared" si="8"/>
        <v>286.38680555555555</v>
      </c>
      <c r="M190">
        <f t="shared" si="9"/>
        <v>503.8374051195872</v>
      </c>
      <c r="N190">
        <f t="shared" si="10"/>
        <v>107.23950510529218</v>
      </c>
    </row>
    <row r="191" spans="1:14" ht="12.75">
      <c r="A191" t="s">
        <v>300</v>
      </c>
      <c r="B191" s="1">
        <v>36811</v>
      </c>
      <c r="C191" s="2">
        <v>0.39091435185185186</v>
      </c>
      <c r="D191" t="s">
        <v>422</v>
      </c>
      <c r="E191">
        <v>0.67</v>
      </c>
      <c r="F191">
        <v>9.5229</v>
      </c>
      <c r="G191" t="s">
        <v>423</v>
      </c>
      <c r="H191">
        <v>1.658</v>
      </c>
      <c r="I191">
        <v>67.0619</v>
      </c>
      <c r="K191" s="2">
        <v>0.388888888888889</v>
      </c>
      <c r="L191" s="3">
        <f t="shared" si="8"/>
        <v>286.3888888888889</v>
      </c>
      <c r="M191">
        <f t="shared" si="9"/>
        <v>502.19732313306645</v>
      </c>
      <c r="N191">
        <f t="shared" si="10"/>
        <v>107.12255979738657</v>
      </c>
    </row>
    <row r="192" spans="1:14" ht="12.75">
      <c r="A192" t="s">
        <v>301</v>
      </c>
      <c r="B192" s="1">
        <v>36811</v>
      </c>
      <c r="C192" s="2">
        <v>0.39299768518518513</v>
      </c>
      <c r="D192" t="s">
        <v>422</v>
      </c>
      <c r="E192">
        <v>0.67</v>
      </c>
      <c r="F192">
        <v>9.3117</v>
      </c>
      <c r="G192" t="s">
        <v>423</v>
      </c>
      <c r="H192">
        <v>1.658</v>
      </c>
      <c r="I192">
        <v>62.952</v>
      </c>
      <c r="K192" s="2">
        <v>0.390972222222222</v>
      </c>
      <c r="L192" s="3">
        <f t="shared" si="8"/>
        <v>286.3909722222222</v>
      </c>
      <c r="M192">
        <f t="shared" si="9"/>
        <v>491.05953163617966</v>
      </c>
      <c r="N192">
        <f t="shared" si="10"/>
        <v>102.23807279574939</v>
      </c>
    </row>
    <row r="193" spans="1:14" ht="12.75">
      <c r="A193" t="s">
        <v>302</v>
      </c>
      <c r="B193" s="1">
        <v>36811</v>
      </c>
      <c r="C193" s="2">
        <v>0.3950810185185185</v>
      </c>
      <c r="D193" t="s">
        <v>422</v>
      </c>
      <c r="E193">
        <v>0.67</v>
      </c>
      <c r="F193">
        <v>9.5079</v>
      </c>
      <c r="G193" t="s">
        <v>423</v>
      </c>
      <c r="H193">
        <v>1.658</v>
      </c>
      <c r="I193">
        <v>64.3383</v>
      </c>
      <c r="K193" s="2">
        <v>0.393055555555555</v>
      </c>
      <c r="L193" s="3">
        <f t="shared" si="8"/>
        <v>286.3930555555556</v>
      </c>
      <c r="M193">
        <f t="shared" si="9"/>
        <v>501.40628680516255</v>
      </c>
      <c r="N193">
        <f t="shared" si="10"/>
        <v>103.88564678304098</v>
      </c>
    </row>
    <row r="194" spans="1:14" ht="12.75">
      <c r="A194" t="s">
        <v>303</v>
      </c>
      <c r="B194" s="1">
        <v>36811</v>
      </c>
      <c r="C194" s="2">
        <v>0.3971643518518519</v>
      </c>
      <c r="D194" t="s">
        <v>422</v>
      </c>
      <c r="E194">
        <v>0.671</v>
      </c>
      <c r="F194">
        <v>10.4282</v>
      </c>
      <c r="G194" t="s">
        <v>423</v>
      </c>
      <c r="H194">
        <v>1.66</v>
      </c>
      <c r="I194">
        <v>64.3135</v>
      </c>
      <c r="K194" s="2">
        <v>0.395138888888889</v>
      </c>
      <c r="L194" s="3">
        <f t="shared" si="8"/>
        <v>286.3951388888889</v>
      </c>
      <c r="M194">
        <f t="shared" si="9"/>
        <v>549.9390023098262</v>
      </c>
      <c r="N194">
        <f t="shared" si="10"/>
        <v>103.8561727623493</v>
      </c>
    </row>
    <row r="195" spans="1:14" ht="12.75">
      <c r="A195" t="s">
        <v>304</v>
      </c>
      <c r="B195" s="1">
        <v>36811</v>
      </c>
      <c r="C195" s="2">
        <v>0.39924768518518516</v>
      </c>
      <c r="D195" t="s">
        <v>422</v>
      </c>
      <c r="E195">
        <v>0.671</v>
      </c>
      <c r="F195">
        <v>9.5615</v>
      </c>
      <c r="G195" t="s">
        <v>423</v>
      </c>
      <c r="H195">
        <v>1.658</v>
      </c>
      <c r="I195">
        <v>65.5069</v>
      </c>
      <c r="K195" s="2">
        <v>0.397222222222222</v>
      </c>
      <c r="L195" s="3">
        <f t="shared" si="8"/>
        <v>286.39722222222224</v>
      </c>
      <c r="M195">
        <f t="shared" si="9"/>
        <v>504.23292328353915</v>
      </c>
      <c r="N195">
        <f t="shared" si="10"/>
        <v>105.27449116127727</v>
      </c>
    </row>
    <row r="196" spans="1:14" ht="12.75">
      <c r="A196" t="s">
        <v>305</v>
      </c>
      <c r="B196" s="1">
        <v>36811</v>
      </c>
      <c r="C196" s="2">
        <v>0.4013425925925926</v>
      </c>
      <c r="D196" t="s">
        <v>422</v>
      </c>
      <c r="E196">
        <v>0.67</v>
      </c>
      <c r="F196">
        <v>9.1603</v>
      </c>
      <c r="G196" t="s">
        <v>423</v>
      </c>
      <c r="H196">
        <v>1.658</v>
      </c>
      <c r="I196">
        <v>60.6768</v>
      </c>
      <c r="K196" s="2">
        <v>0.399305555555555</v>
      </c>
      <c r="L196" s="3">
        <f t="shared" si="8"/>
        <v>286.39930555555554</v>
      </c>
      <c r="M196">
        <f t="shared" si="9"/>
        <v>483.0753382998696</v>
      </c>
      <c r="N196">
        <f t="shared" si="10"/>
        <v>99.53406909100599</v>
      </c>
    </row>
    <row r="197" spans="1:14" ht="12.75">
      <c r="A197" t="s">
        <v>306</v>
      </c>
      <c r="B197" s="1">
        <v>36811</v>
      </c>
      <c r="C197" s="2">
        <v>0.4034259259259259</v>
      </c>
      <c r="D197" t="s">
        <v>422</v>
      </c>
      <c r="E197">
        <v>0.67</v>
      </c>
      <c r="F197">
        <v>8.8369</v>
      </c>
      <c r="G197" t="s">
        <v>423</v>
      </c>
      <c r="H197">
        <v>1.66</v>
      </c>
      <c r="I197">
        <v>63.5102</v>
      </c>
      <c r="K197" s="2">
        <v>0.401388888888889</v>
      </c>
      <c r="L197" s="3">
        <f t="shared" si="8"/>
        <v>286.4013888888889</v>
      </c>
      <c r="M197">
        <f t="shared" si="9"/>
        <v>466.02059507026166</v>
      </c>
      <c r="N197">
        <f t="shared" si="10"/>
        <v>102.90147595502671</v>
      </c>
    </row>
    <row r="198" spans="1:14" ht="12.75">
      <c r="A198" t="s">
        <v>307</v>
      </c>
      <c r="B198" s="1">
        <v>36811</v>
      </c>
      <c r="C198" s="2">
        <v>0.4055092592592593</v>
      </c>
      <c r="D198" t="s">
        <v>422</v>
      </c>
      <c r="E198">
        <v>0.671</v>
      </c>
      <c r="F198">
        <v>10.3347</v>
      </c>
      <c r="G198" t="s">
        <v>423</v>
      </c>
      <c r="H198">
        <v>1.66</v>
      </c>
      <c r="I198">
        <v>62.2073</v>
      </c>
      <c r="K198" s="2">
        <v>0.403472222222222</v>
      </c>
      <c r="L198" s="3">
        <f aca="true" t="shared" si="11" ref="L198:L261">B198-DATE(1999,12,31)+K198</f>
        <v>286.4034722222222</v>
      </c>
      <c r="M198">
        <f t="shared" si="9"/>
        <v>545.0082091992251</v>
      </c>
      <c r="N198">
        <f t="shared" si="10"/>
        <v>101.35302024699658</v>
      </c>
    </row>
    <row r="199" spans="1:14" ht="12.75">
      <c r="A199" t="s">
        <v>308</v>
      </c>
      <c r="B199" s="1">
        <v>36811</v>
      </c>
      <c r="C199" s="2">
        <v>0.40759259259259256</v>
      </c>
      <c r="D199" t="s">
        <v>422</v>
      </c>
      <c r="E199">
        <v>0.671</v>
      </c>
      <c r="F199">
        <v>9.6735</v>
      </c>
      <c r="G199" t="s">
        <v>423</v>
      </c>
      <c r="H199">
        <v>1.661</v>
      </c>
      <c r="I199">
        <v>66.9218</v>
      </c>
      <c r="K199" s="2">
        <v>0.405555555555555</v>
      </c>
      <c r="L199" s="3">
        <f t="shared" si="11"/>
        <v>286.40555555555557</v>
      </c>
      <c r="M199">
        <f t="shared" si="9"/>
        <v>510.13932786522156</v>
      </c>
      <c r="N199">
        <f t="shared" si="10"/>
        <v>106.95605534985029</v>
      </c>
    </row>
    <row r="200" spans="1:14" ht="12.75">
      <c r="A200" t="s">
        <v>309</v>
      </c>
      <c r="B200" s="1">
        <v>36811</v>
      </c>
      <c r="C200" s="2">
        <v>0.4097337962962963</v>
      </c>
      <c r="D200" t="s">
        <v>422</v>
      </c>
      <c r="E200">
        <v>0.67</v>
      </c>
      <c r="F200">
        <v>9.4371</v>
      </c>
      <c r="G200" t="s">
        <v>423</v>
      </c>
      <c r="H200">
        <v>1.66</v>
      </c>
      <c r="I200">
        <v>63.5054</v>
      </c>
      <c r="K200" s="2">
        <v>0.407638888888889</v>
      </c>
      <c r="L200" s="3">
        <f t="shared" si="11"/>
        <v>286.40763888888887</v>
      </c>
      <c r="M200">
        <f t="shared" si="9"/>
        <v>497.6725953374561</v>
      </c>
      <c r="N200">
        <f t="shared" si="10"/>
        <v>102.89577130586056</v>
      </c>
    </row>
    <row r="201" spans="1:14" ht="12.75">
      <c r="A201" t="s">
        <v>310</v>
      </c>
      <c r="B201" s="1">
        <v>36811</v>
      </c>
      <c r="C201" s="2">
        <v>0.4117592592592592</v>
      </c>
      <c r="D201" t="s">
        <v>422</v>
      </c>
      <c r="E201">
        <v>0.67</v>
      </c>
      <c r="F201">
        <v>9.5465</v>
      </c>
      <c r="G201" t="s">
        <v>423</v>
      </c>
      <c r="H201">
        <v>1.658</v>
      </c>
      <c r="I201">
        <v>62.221</v>
      </c>
      <c r="K201" s="2">
        <v>0.409722222222222</v>
      </c>
      <c r="L201" s="3">
        <f t="shared" si="11"/>
        <v>286.40972222222223</v>
      </c>
      <c r="M201">
        <f t="shared" si="9"/>
        <v>503.44188695563525</v>
      </c>
      <c r="N201">
        <f t="shared" si="10"/>
        <v>101.36930226649153</v>
      </c>
    </row>
    <row r="202" spans="1:14" ht="12.75">
      <c r="A202" t="s">
        <v>311</v>
      </c>
      <c r="B202" s="1">
        <v>36811</v>
      </c>
      <c r="C202" s="2">
        <v>0.41385416666666663</v>
      </c>
      <c r="D202" t="s">
        <v>422</v>
      </c>
      <c r="E202">
        <v>0.671</v>
      </c>
      <c r="F202">
        <v>9.4591</v>
      </c>
      <c r="G202" t="s">
        <v>423</v>
      </c>
      <c r="H202">
        <v>1.661</v>
      </c>
      <c r="I202">
        <v>63.959</v>
      </c>
      <c r="K202" s="2">
        <v>0.411805555555555</v>
      </c>
      <c r="L202" s="3">
        <f t="shared" si="11"/>
        <v>286.41180555555553</v>
      </c>
      <c r="M202">
        <f t="shared" si="9"/>
        <v>498.8327819517151</v>
      </c>
      <c r="N202">
        <f t="shared" si="10"/>
        <v>103.43486065205943</v>
      </c>
    </row>
    <row r="203" spans="1:14" ht="12.75">
      <c r="A203" t="s">
        <v>312</v>
      </c>
      <c r="B203" s="1">
        <v>36811</v>
      </c>
      <c r="C203" s="2">
        <v>0.4159375</v>
      </c>
      <c r="D203" t="s">
        <v>422</v>
      </c>
      <c r="E203">
        <v>0.671</v>
      </c>
      <c r="F203">
        <v>9.1713</v>
      </c>
      <c r="G203" t="s">
        <v>423</v>
      </c>
      <c r="H203">
        <v>1.66</v>
      </c>
      <c r="I203">
        <v>61.6915</v>
      </c>
      <c r="K203" s="2">
        <v>0.413888888888889</v>
      </c>
      <c r="L203" s="3">
        <f t="shared" si="11"/>
        <v>286.4138888888889</v>
      </c>
      <c r="M203">
        <f t="shared" si="9"/>
        <v>483.65543160699923</v>
      </c>
      <c r="N203">
        <f t="shared" si="10"/>
        <v>100.74000815535331</v>
      </c>
    </row>
    <row r="204" spans="1:14" ht="12.75">
      <c r="A204" t="s">
        <v>313</v>
      </c>
      <c r="B204" s="1">
        <v>36811</v>
      </c>
      <c r="C204" s="2">
        <v>0.41802083333333334</v>
      </c>
      <c r="D204" t="s">
        <v>422</v>
      </c>
      <c r="E204">
        <v>0.671</v>
      </c>
      <c r="F204">
        <v>9.912</v>
      </c>
      <c r="G204" t="s">
        <v>423</v>
      </c>
      <c r="H204">
        <v>1.656</v>
      </c>
      <c r="I204">
        <v>63.5193</v>
      </c>
      <c r="K204" s="2">
        <v>0.415972222222222</v>
      </c>
      <c r="L204" s="3">
        <f t="shared" si="11"/>
        <v>286.4159722222222</v>
      </c>
      <c r="M204">
        <f>$O$4/AVERAGE($P$207,$P$47)*F204*40</f>
        <v>526.9737230389205</v>
      </c>
      <c r="N204">
        <f t="shared" si="10"/>
        <v>102.9122910190708</v>
      </c>
    </row>
    <row r="205" spans="1:17" ht="12.75">
      <c r="A205" t="s">
        <v>314</v>
      </c>
      <c r="B205" s="1">
        <v>36811</v>
      </c>
      <c r="C205" s="2">
        <v>0.42010416666666667</v>
      </c>
      <c r="D205" t="s">
        <v>422</v>
      </c>
      <c r="E205">
        <v>0.67</v>
      </c>
      <c r="F205">
        <v>10.0429</v>
      </c>
      <c r="G205" t="s">
        <v>423</v>
      </c>
      <c r="H205">
        <v>1.655</v>
      </c>
      <c r="I205">
        <v>208.4229</v>
      </c>
      <c r="K205" s="2">
        <v>0.418055555555555</v>
      </c>
      <c r="L205" s="3">
        <f t="shared" si="11"/>
        <v>286.41805555555555</v>
      </c>
      <c r="M205" t="s">
        <v>430</v>
      </c>
      <c r="N205" t="s">
        <v>430</v>
      </c>
      <c r="P205" t="s">
        <v>431</v>
      </c>
      <c r="Q205" t="s">
        <v>422</v>
      </c>
    </row>
    <row r="206" spans="1:14" ht="12.75">
      <c r="A206" t="s">
        <v>315</v>
      </c>
      <c r="B206" s="1">
        <v>36811</v>
      </c>
      <c r="C206" s="2">
        <v>0.4221875</v>
      </c>
      <c r="D206" t="s">
        <v>422</v>
      </c>
      <c r="E206">
        <v>0.671</v>
      </c>
      <c r="F206">
        <v>9.4443</v>
      </c>
      <c r="G206" t="s">
        <v>423</v>
      </c>
      <c r="H206">
        <v>1.656</v>
      </c>
      <c r="I206">
        <v>209.4616</v>
      </c>
      <c r="K206" s="2">
        <v>0.420138888888889</v>
      </c>
      <c r="L206" s="3">
        <f t="shared" si="11"/>
        <v>286.4201388888889</v>
      </c>
      <c r="M206" t="s">
        <v>430</v>
      </c>
      <c r="N206" t="s">
        <v>430</v>
      </c>
    </row>
    <row r="207" spans="1:17" ht="12.75">
      <c r="A207" t="s">
        <v>316</v>
      </c>
      <c r="B207" s="1">
        <v>36811</v>
      </c>
      <c r="C207" s="2">
        <v>0.4242708333333333</v>
      </c>
      <c r="D207" t="s">
        <v>422</v>
      </c>
      <c r="E207">
        <v>0.67</v>
      </c>
      <c r="F207">
        <v>9.4195</v>
      </c>
      <c r="G207" t="s">
        <v>423</v>
      </c>
      <c r="H207">
        <v>1.656</v>
      </c>
      <c r="I207">
        <v>207.2653</v>
      </c>
      <c r="K207" s="2">
        <v>0.422222222222222</v>
      </c>
      <c r="L207" s="3">
        <f t="shared" si="11"/>
        <v>286.4222222222222</v>
      </c>
      <c r="M207" t="s">
        <v>430</v>
      </c>
      <c r="N207" t="s">
        <v>430</v>
      </c>
      <c r="P207">
        <f>AVERAGE(I206:I208)</f>
        <v>210.03269999999998</v>
      </c>
      <c r="Q207">
        <f>AVERAGE(F206:F208)</f>
        <v>9.611066666666666</v>
      </c>
    </row>
    <row r="208" spans="1:17" ht="12.75">
      <c r="A208" t="s">
        <v>317</v>
      </c>
      <c r="B208" s="1">
        <v>36811</v>
      </c>
      <c r="C208" s="2">
        <v>0.42635416666666665</v>
      </c>
      <c r="D208" t="s">
        <v>422</v>
      </c>
      <c r="E208">
        <v>0.67</v>
      </c>
      <c r="F208">
        <v>9.9694</v>
      </c>
      <c r="G208" t="s">
        <v>423</v>
      </c>
      <c r="H208">
        <v>1.655</v>
      </c>
      <c r="I208">
        <v>213.3712</v>
      </c>
      <c r="K208" s="2">
        <v>0.424305555555555</v>
      </c>
      <c r="L208" s="3">
        <f t="shared" si="11"/>
        <v>286.4243055555556</v>
      </c>
      <c r="M208" t="s">
        <v>430</v>
      </c>
      <c r="N208" t="s">
        <v>430</v>
      </c>
      <c r="P208">
        <f>STDEV(I206:I208)</f>
        <v>3.092752836877169</v>
      </c>
      <c r="Q208">
        <f>STDEV(F206:F208)</f>
        <v>0.31057341053820253</v>
      </c>
    </row>
    <row r="209" spans="1:14" ht="12.75">
      <c r="A209" t="s">
        <v>318</v>
      </c>
      <c r="B209" s="1">
        <v>36811</v>
      </c>
      <c r="C209" s="2">
        <v>0.42844907407407407</v>
      </c>
      <c r="D209" t="s">
        <v>422</v>
      </c>
      <c r="E209">
        <v>0.671</v>
      </c>
      <c r="F209">
        <v>10.101</v>
      </c>
      <c r="G209" t="s">
        <v>423</v>
      </c>
      <c r="H209">
        <v>1.656</v>
      </c>
      <c r="I209">
        <v>65.1451</v>
      </c>
      <c r="K209" s="2">
        <v>0.426388888888889</v>
      </c>
      <c r="L209" s="3">
        <f t="shared" si="11"/>
        <v>286.4263888888889</v>
      </c>
      <c r="M209">
        <f aca="true" t="shared" si="12" ref="M209:M272">500*F209/AVERAGE($Q$367,$Q$207)</f>
        <v>511.93120866311335</v>
      </c>
      <c r="N209">
        <f aca="true" t="shared" si="13" ref="N209:N272">(277-103)/(-62+(AVERAGE($P$207,$P$367)))*I209+277-((277-103)/(-62+(AVERAGE($P$207,$P$367)))*210)</f>
        <v>108.40013445310703</v>
      </c>
    </row>
    <row r="210" spans="1:14" ht="12.75">
      <c r="A210" t="s">
        <v>319</v>
      </c>
      <c r="B210" s="1">
        <v>36811</v>
      </c>
      <c r="C210" s="2">
        <v>0.43053240740740745</v>
      </c>
      <c r="D210" t="s">
        <v>422</v>
      </c>
      <c r="E210">
        <v>0.671</v>
      </c>
      <c r="F210">
        <v>8.9966</v>
      </c>
      <c r="G210" t="s">
        <v>423</v>
      </c>
      <c r="H210">
        <v>1.656</v>
      </c>
      <c r="I210">
        <v>66.5477</v>
      </c>
      <c r="K210" s="2">
        <v>0.428472222222222</v>
      </c>
      <c r="L210" s="3">
        <f t="shared" si="11"/>
        <v>286.42847222222224</v>
      </c>
      <c r="M210">
        <f t="shared" si="12"/>
        <v>455.9588468328448</v>
      </c>
      <c r="N210">
        <f t="shared" si="13"/>
        <v>110.03265203736598</v>
      </c>
    </row>
    <row r="211" spans="1:14" ht="12.75">
      <c r="A211" t="s">
        <v>320</v>
      </c>
      <c r="B211" s="1">
        <v>36811</v>
      </c>
      <c r="C211" s="2">
        <v>0.43267361111111113</v>
      </c>
      <c r="D211" t="s">
        <v>422</v>
      </c>
      <c r="E211">
        <v>0.67</v>
      </c>
      <c r="F211">
        <v>9.301</v>
      </c>
      <c r="G211" t="s">
        <v>423</v>
      </c>
      <c r="H211">
        <v>1.655</v>
      </c>
      <c r="I211">
        <v>65.932</v>
      </c>
      <c r="K211" s="2">
        <v>0.430555555555555</v>
      </c>
      <c r="L211" s="3">
        <f t="shared" si="11"/>
        <v>286.43055555555554</v>
      </c>
      <c r="M211">
        <f t="shared" si="12"/>
        <v>471.3862163920025</v>
      </c>
      <c r="N211">
        <f t="shared" si="13"/>
        <v>109.31602500426445</v>
      </c>
    </row>
    <row r="212" spans="1:14" ht="12.75">
      <c r="A212" t="s">
        <v>321</v>
      </c>
      <c r="B212" s="1">
        <v>36811</v>
      </c>
      <c r="C212" s="2">
        <v>0.4346990740740741</v>
      </c>
      <c r="D212" t="s">
        <v>422</v>
      </c>
      <c r="E212">
        <v>0.67</v>
      </c>
      <c r="F212">
        <v>9.2203</v>
      </c>
      <c r="G212" t="s">
        <v>423</v>
      </c>
      <c r="H212">
        <v>1.656</v>
      </c>
      <c r="I212">
        <v>66.4149</v>
      </c>
      <c r="K212" s="2">
        <v>0.432638888888889</v>
      </c>
      <c r="L212" s="3">
        <f t="shared" si="11"/>
        <v>286.4326388888889</v>
      </c>
      <c r="M212">
        <f t="shared" si="12"/>
        <v>467.29624029665416</v>
      </c>
      <c r="N212">
        <f t="shared" si="13"/>
        <v>109.87808314018244</v>
      </c>
    </row>
    <row r="213" spans="1:14" ht="12.75">
      <c r="A213" t="s">
        <v>322</v>
      </c>
      <c r="B213" s="1">
        <v>36811</v>
      </c>
      <c r="C213" s="2">
        <v>0.43678240740740737</v>
      </c>
      <c r="D213" t="s">
        <v>422</v>
      </c>
      <c r="E213">
        <v>0.67</v>
      </c>
      <c r="F213">
        <v>9.5087</v>
      </c>
      <c r="G213" t="s">
        <v>423</v>
      </c>
      <c r="H213">
        <v>1.658</v>
      </c>
      <c r="I213">
        <v>65.0751</v>
      </c>
      <c r="K213" s="2">
        <v>0.434722222222222</v>
      </c>
      <c r="L213" s="3">
        <f t="shared" si="11"/>
        <v>286.4347222222222</v>
      </c>
      <c r="M213">
        <f t="shared" si="12"/>
        <v>481.9127100103896</v>
      </c>
      <c r="N213">
        <f t="shared" si="13"/>
        <v>108.31865988380846</v>
      </c>
    </row>
    <row r="214" spans="1:14" ht="12.75">
      <c r="A214" t="s">
        <v>323</v>
      </c>
      <c r="B214" s="1">
        <v>36811</v>
      </c>
      <c r="C214" s="2">
        <v>0.43886574074074075</v>
      </c>
      <c r="D214" t="s">
        <v>422</v>
      </c>
      <c r="E214">
        <v>0.67</v>
      </c>
      <c r="F214">
        <v>8.8268</v>
      </c>
      <c r="G214" t="s">
        <v>423</v>
      </c>
      <c r="H214">
        <v>1.656</v>
      </c>
      <c r="I214">
        <v>61.5499</v>
      </c>
      <c r="K214" s="2">
        <v>0.436805555555556</v>
      </c>
      <c r="L214" s="3">
        <f t="shared" si="11"/>
        <v>286.43680555555557</v>
      </c>
      <c r="M214">
        <f t="shared" si="12"/>
        <v>447.3531722233016</v>
      </c>
      <c r="N214">
        <f t="shared" si="13"/>
        <v>104.21560057393421</v>
      </c>
    </row>
    <row r="215" spans="1:14" ht="12.75">
      <c r="A215" t="s">
        <v>324</v>
      </c>
      <c r="B215" s="1">
        <v>36811</v>
      </c>
      <c r="C215" s="2">
        <v>0.4409490740740741</v>
      </c>
      <c r="D215" t="s">
        <v>422</v>
      </c>
      <c r="E215">
        <v>0.67</v>
      </c>
      <c r="F215">
        <v>9.3465</v>
      </c>
      <c r="G215" t="s">
        <v>423</v>
      </c>
      <c r="H215">
        <v>1.655</v>
      </c>
      <c r="I215">
        <v>64.0511</v>
      </c>
      <c r="K215" s="2">
        <v>0.438888888888889</v>
      </c>
      <c r="L215" s="3">
        <f t="shared" si="11"/>
        <v>286.43888888888887</v>
      </c>
      <c r="M215">
        <f t="shared" si="12"/>
        <v>473.69221282742194</v>
      </c>
      <c r="N215">
        <f t="shared" si="13"/>
        <v>107.12680332721274</v>
      </c>
    </row>
    <row r="216" spans="1:14" ht="12.75">
      <c r="A216" t="s">
        <v>325</v>
      </c>
      <c r="B216" s="1">
        <v>36811</v>
      </c>
      <c r="C216" s="2">
        <v>0.4430439814814815</v>
      </c>
      <c r="D216" t="s">
        <v>422</v>
      </c>
      <c r="E216">
        <v>0.67</v>
      </c>
      <c r="F216">
        <v>10.2402</v>
      </c>
      <c r="G216" t="s">
        <v>423</v>
      </c>
      <c r="H216">
        <v>1.655</v>
      </c>
      <c r="I216">
        <v>65.3289</v>
      </c>
      <c r="K216" s="2">
        <v>0.440972222222222</v>
      </c>
      <c r="L216" s="3">
        <f t="shared" si="11"/>
        <v>286.44097222222223</v>
      </c>
      <c r="M216">
        <f t="shared" si="12"/>
        <v>518.9860373182865</v>
      </c>
      <c r="N216">
        <f t="shared" si="13"/>
        <v>108.6140633936366</v>
      </c>
    </row>
    <row r="217" spans="1:14" ht="12.75">
      <c r="A217" t="s">
        <v>326</v>
      </c>
      <c r="B217" s="1">
        <v>36811</v>
      </c>
      <c r="C217" s="2">
        <v>0.44511574074074073</v>
      </c>
      <c r="D217" t="s">
        <v>422</v>
      </c>
      <c r="E217">
        <v>0.67</v>
      </c>
      <c r="F217">
        <v>8.9094</v>
      </c>
      <c r="G217" t="s">
        <v>423</v>
      </c>
      <c r="H217">
        <v>1.656</v>
      </c>
      <c r="I217">
        <v>66.4446</v>
      </c>
      <c r="K217" s="2">
        <v>0.443055555555556</v>
      </c>
      <c r="L217" s="3">
        <f t="shared" si="11"/>
        <v>286.44305555555553</v>
      </c>
      <c r="M217">
        <f t="shared" si="12"/>
        <v>451.53944267529374</v>
      </c>
      <c r="N217">
        <f t="shared" si="13"/>
        <v>109.91265163601341</v>
      </c>
    </row>
    <row r="218" spans="1:14" ht="12.75">
      <c r="A218" t="s">
        <v>327</v>
      </c>
      <c r="B218" s="1">
        <v>36811</v>
      </c>
      <c r="C218" s="2">
        <v>0.44721064814814815</v>
      </c>
      <c r="D218" t="s">
        <v>422</v>
      </c>
      <c r="E218">
        <v>0.67</v>
      </c>
      <c r="F218">
        <v>9.89</v>
      </c>
      <c r="G218" t="s">
        <v>423</v>
      </c>
      <c r="H218">
        <v>1.653</v>
      </c>
      <c r="I218">
        <v>64.1144</v>
      </c>
      <c r="K218" s="2">
        <v>0.445138888888889</v>
      </c>
      <c r="L218" s="3">
        <f t="shared" si="11"/>
        <v>286.4451388888889</v>
      </c>
      <c r="M218">
        <f t="shared" si="12"/>
        <v>501.23746695160787</v>
      </c>
      <c r="N218">
        <f t="shared" si="13"/>
        <v>107.20047961630698</v>
      </c>
    </row>
    <row r="219" spans="1:14" ht="12.75">
      <c r="A219" t="s">
        <v>328</v>
      </c>
      <c r="B219" s="1">
        <v>36811</v>
      </c>
      <c r="C219" s="2">
        <v>0.44929398148148153</v>
      </c>
      <c r="D219" t="s">
        <v>422</v>
      </c>
      <c r="E219">
        <v>0.67</v>
      </c>
      <c r="F219">
        <v>9.4595</v>
      </c>
      <c r="G219" t="s">
        <v>423</v>
      </c>
      <c r="H219">
        <v>1.655</v>
      </c>
      <c r="I219">
        <v>63.4225</v>
      </c>
      <c r="K219" s="2">
        <v>0.447222222222222</v>
      </c>
      <c r="L219" s="3">
        <f t="shared" si="11"/>
        <v>286.4472222222222</v>
      </c>
      <c r="M219">
        <f t="shared" si="12"/>
        <v>479.41919298571634</v>
      </c>
      <c r="N219">
        <f t="shared" si="13"/>
        <v>106.39516169491188</v>
      </c>
    </row>
    <row r="220" spans="1:14" ht="12.75">
      <c r="A220" t="s">
        <v>329</v>
      </c>
      <c r="B220" s="1">
        <v>36811</v>
      </c>
      <c r="C220" s="2">
        <v>0.4513773148148148</v>
      </c>
      <c r="D220" t="s">
        <v>422</v>
      </c>
      <c r="E220">
        <v>0.67</v>
      </c>
      <c r="F220">
        <v>9.5664</v>
      </c>
      <c r="G220" t="s">
        <v>423</v>
      </c>
      <c r="H220">
        <v>1.655</v>
      </c>
      <c r="I220">
        <v>64.1471</v>
      </c>
      <c r="K220" s="2">
        <v>0.449305555555556</v>
      </c>
      <c r="L220" s="3">
        <f t="shared" si="11"/>
        <v>286.44930555555555</v>
      </c>
      <c r="M220">
        <f t="shared" si="12"/>
        <v>484.8370175779435</v>
      </c>
      <c r="N220">
        <f t="shared" si="13"/>
        <v>107.23853987939358</v>
      </c>
    </row>
    <row r="221" spans="1:14" ht="12.75">
      <c r="A221" t="s">
        <v>430</v>
      </c>
      <c r="B221" s="1">
        <v>36811</v>
      </c>
      <c r="C221">
        <f>AVERAGE(C220,C222)</f>
        <v>0.4534606481481481</v>
      </c>
      <c r="D221" t="s">
        <v>422</v>
      </c>
      <c r="E221" t="s">
        <v>430</v>
      </c>
      <c r="F221" t="s">
        <v>430</v>
      </c>
      <c r="G221" t="s">
        <v>423</v>
      </c>
      <c r="H221" t="s">
        <v>430</v>
      </c>
      <c r="I221" t="s">
        <v>430</v>
      </c>
      <c r="K221" s="2">
        <v>0.451388888888889</v>
      </c>
      <c r="L221" s="3">
        <f t="shared" si="11"/>
        <v>286.4513888888889</v>
      </c>
      <c r="M221" t="s">
        <v>430</v>
      </c>
      <c r="N221" t="s">
        <v>430</v>
      </c>
    </row>
    <row r="222" spans="1:14" ht="12.75">
      <c r="A222" t="s">
        <v>330</v>
      </c>
      <c r="B222" s="1">
        <v>36811</v>
      </c>
      <c r="C222" s="2">
        <v>0.45554398148148145</v>
      </c>
      <c r="D222" t="s">
        <v>422</v>
      </c>
      <c r="E222">
        <v>0.668</v>
      </c>
      <c r="F222">
        <v>9.3338</v>
      </c>
      <c r="G222" t="s">
        <v>423</v>
      </c>
      <c r="H222">
        <v>1.655</v>
      </c>
      <c r="I222">
        <v>62.7015</v>
      </c>
      <c r="K222" s="2">
        <v>0.453472222222222</v>
      </c>
      <c r="L222" s="3">
        <f t="shared" si="11"/>
        <v>286.4534722222222</v>
      </c>
      <c r="M222">
        <f t="shared" si="12"/>
        <v>473.048561075118</v>
      </c>
      <c r="N222">
        <f t="shared" si="13"/>
        <v>105.555973631137</v>
      </c>
    </row>
    <row r="223" spans="1:14" ht="12.75">
      <c r="A223" t="s">
        <v>430</v>
      </c>
      <c r="B223" s="1">
        <v>36811</v>
      </c>
      <c r="C223">
        <f>AVERAGE(C222,C224)</f>
        <v>0.4576331018518518</v>
      </c>
      <c r="D223" t="s">
        <v>422</v>
      </c>
      <c r="E223" t="s">
        <v>430</v>
      </c>
      <c r="F223" t="s">
        <v>430</v>
      </c>
      <c r="G223" t="s">
        <v>423</v>
      </c>
      <c r="H223" t="s">
        <v>430</v>
      </c>
      <c r="I223" t="s">
        <v>430</v>
      </c>
      <c r="K223" s="2">
        <v>0.455555555555556</v>
      </c>
      <c r="L223" s="3">
        <f t="shared" si="11"/>
        <v>286.4555555555556</v>
      </c>
      <c r="M223" t="s">
        <v>430</v>
      </c>
      <c r="N223" t="s">
        <v>430</v>
      </c>
    </row>
    <row r="224" spans="1:14" ht="12.75">
      <c r="A224" t="s">
        <v>331</v>
      </c>
      <c r="B224" s="1">
        <v>36811</v>
      </c>
      <c r="C224" s="2">
        <v>0.4597222222222222</v>
      </c>
      <c r="D224" t="s">
        <v>422</v>
      </c>
      <c r="E224">
        <v>0.67</v>
      </c>
      <c r="F224">
        <v>9.3033</v>
      </c>
      <c r="G224" t="s">
        <v>423</v>
      </c>
      <c r="H224">
        <v>1.655</v>
      </c>
      <c r="I224">
        <v>62.9401</v>
      </c>
      <c r="K224" s="2">
        <v>0.457638888888889</v>
      </c>
      <c r="L224" s="3">
        <f t="shared" si="11"/>
        <v>286.4576388888889</v>
      </c>
      <c r="M224">
        <f t="shared" si="12"/>
        <v>471.5027832447819</v>
      </c>
      <c r="N224">
        <f t="shared" si="13"/>
        <v>105.83368552020315</v>
      </c>
    </row>
    <row r="225" spans="1:14" ht="12.75">
      <c r="A225" t="s">
        <v>430</v>
      </c>
      <c r="B225" s="1">
        <v>36811</v>
      </c>
      <c r="C225">
        <f>AVERAGE(C224,C226)</f>
        <v>0.4618055555555555</v>
      </c>
      <c r="D225" t="s">
        <v>422</v>
      </c>
      <c r="E225" t="s">
        <v>430</v>
      </c>
      <c r="F225" t="s">
        <v>430</v>
      </c>
      <c r="G225" t="s">
        <v>423</v>
      </c>
      <c r="H225" t="s">
        <v>430</v>
      </c>
      <c r="I225" t="s">
        <v>430</v>
      </c>
      <c r="K225" s="2">
        <v>0.459722222222222</v>
      </c>
      <c r="L225" s="3">
        <f t="shared" si="11"/>
        <v>286.45972222222224</v>
      </c>
      <c r="M225" t="s">
        <v>430</v>
      </c>
      <c r="N225" t="s">
        <v>430</v>
      </c>
    </row>
    <row r="226" spans="1:14" ht="12.75">
      <c r="A226" t="s">
        <v>332</v>
      </c>
      <c r="B226" s="1">
        <v>36811</v>
      </c>
      <c r="C226" s="2">
        <v>0.46388888888888885</v>
      </c>
      <c r="D226" t="s">
        <v>422</v>
      </c>
      <c r="E226">
        <v>0.67</v>
      </c>
      <c r="F226">
        <v>9.298</v>
      </c>
      <c r="G226" t="s">
        <v>423</v>
      </c>
      <c r="H226">
        <v>1.656</v>
      </c>
      <c r="I226">
        <v>62.4236</v>
      </c>
      <c r="K226" s="2">
        <v>0.461805555555556</v>
      </c>
      <c r="L226" s="3">
        <f t="shared" si="11"/>
        <v>286.46180555555554</v>
      </c>
      <c r="M226">
        <f t="shared" si="12"/>
        <v>471.23417267098586</v>
      </c>
      <c r="N226">
        <f t="shared" si="13"/>
        <v>105.23251959102177</v>
      </c>
    </row>
    <row r="227" spans="1:14" ht="12.75">
      <c r="A227" t="s">
        <v>333</v>
      </c>
      <c r="B227" s="1">
        <v>36811</v>
      </c>
      <c r="C227" s="2">
        <v>0.46597222222222223</v>
      </c>
      <c r="D227" t="s">
        <v>422</v>
      </c>
      <c r="E227">
        <v>0.67</v>
      </c>
      <c r="F227">
        <v>9.3747</v>
      </c>
      <c r="G227" t="s">
        <v>423</v>
      </c>
      <c r="H227">
        <v>1.655</v>
      </c>
      <c r="I227">
        <v>63.3441</v>
      </c>
      <c r="K227" s="2">
        <v>0.463888888888889</v>
      </c>
      <c r="L227" s="3">
        <f t="shared" si="11"/>
        <v>286.4638888888889</v>
      </c>
      <c r="M227">
        <f t="shared" si="12"/>
        <v>475.12142380497863</v>
      </c>
      <c r="N227">
        <f t="shared" si="13"/>
        <v>106.30391017729752</v>
      </c>
    </row>
    <row r="228" spans="1:14" ht="12.75">
      <c r="A228" t="s">
        <v>334</v>
      </c>
      <c r="B228" s="1">
        <v>36811</v>
      </c>
      <c r="C228" s="2">
        <v>0.4680555555555555</v>
      </c>
      <c r="D228" t="s">
        <v>422</v>
      </c>
      <c r="E228">
        <v>0.67</v>
      </c>
      <c r="F228">
        <v>9.0419</v>
      </c>
      <c r="G228" t="s">
        <v>423</v>
      </c>
      <c r="H228">
        <v>1.653</v>
      </c>
      <c r="I228">
        <v>62.4361</v>
      </c>
      <c r="K228" s="2">
        <v>0.465972222222222</v>
      </c>
      <c r="L228" s="3">
        <f t="shared" si="11"/>
        <v>286.4659722222222</v>
      </c>
      <c r="M228">
        <f t="shared" si="12"/>
        <v>458.25470702019646</v>
      </c>
      <c r="N228">
        <f t="shared" si="13"/>
        <v>105.24706862125365</v>
      </c>
    </row>
    <row r="229" spans="1:14" ht="12.75">
      <c r="A229" t="s">
        <v>335</v>
      </c>
      <c r="B229" s="1">
        <v>36811</v>
      </c>
      <c r="C229" s="2">
        <v>0.4701388888888889</v>
      </c>
      <c r="D229" t="s">
        <v>422</v>
      </c>
      <c r="E229">
        <v>0.668</v>
      </c>
      <c r="F229">
        <v>9.0835</v>
      </c>
      <c r="G229" t="s">
        <v>423</v>
      </c>
      <c r="H229">
        <v>1.655</v>
      </c>
      <c r="I229">
        <v>63.7098</v>
      </c>
      <c r="K229" s="2">
        <v>0.468055555555556</v>
      </c>
      <c r="L229" s="3">
        <f t="shared" si="11"/>
        <v>286.46805555555557</v>
      </c>
      <c r="M229">
        <f t="shared" si="12"/>
        <v>460.3630466182942</v>
      </c>
      <c r="N229">
        <f t="shared" si="13"/>
        <v>106.72955660576147</v>
      </c>
    </row>
    <row r="230" spans="1:14" ht="12.75">
      <c r="A230" t="s">
        <v>336</v>
      </c>
      <c r="B230" s="1">
        <v>36811</v>
      </c>
      <c r="C230" s="2">
        <v>0.4722337962962963</v>
      </c>
      <c r="D230" t="s">
        <v>422</v>
      </c>
      <c r="E230">
        <v>0.668</v>
      </c>
      <c r="F230">
        <v>9.2029</v>
      </c>
      <c r="G230" t="s">
        <v>423</v>
      </c>
      <c r="H230">
        <v>1.655</v>
      </c>
      <c r="I230">
        <v>62.6968</v>
      </c>
      <c r="K230" s="2">
        <v>0.470138888888889</v>
      </c>
      <c r="L230" s="3">
        <f t="shared" si="11"/>
        <v>286.47013888888887</v>
      </c>
      <c r="M230">
        <f t="shared" si="12"/>
        <v>466.41438671475754</v>
      </c>
      <c r="N230">
        <f t="shared" si="13"/>
        <v>105.55050319576978</v>
      </c>
    </row>
    <row r="231" spans="1:14" ht="12.75">
      <c r="A231" t="s">
        <v>337</v>
      </c>
      <c r="B231" s="1">
        <v>36811</v>
      </c>
      <c r="C231" s="2">
        <v>0.47431712962962963</v>
      </c>
      <c r="D231" t="s">
        <v>422</v>
      </c>
      <c r="E231">
        <v>0.67</v>
      </c>
      <c r="F231">
        <v>8.829</v>
      </c>
      <c r="G231" t="s">
        <v>423</v>
      </c>
      <c r="H231">
        <v>1.655</v>
      </c>
      <c r="I231">
        <v>63.7226</v>
      </c>
      <c r="K231" s="2">
        <v>0.472222222222222</v>
      </c>
      <c r="L231" s="3">
        <f t="shared" si="11"/>
        <v>286.47222222222223</v>
      </c>
      <c r="M231">
        <f t="shared" si="12"/>
        <v>447.4646709520471</v>
      </c>
      <c r="N231">
        <f t="shared" si="13"/>
        <v>106.74445481271889</v>
      </c>
    </row>
    <row r="232" spans="1:14" ht="12.75">
      <c r="A232" t="s">
        <v>338</v>
      </c>
      <c r="B232" s="1">
        <v>36811</v>
      </c>
      <c r="C232" s="2">
        <v>0.47640046296296296</v>
      </c>
      <c r="D232" t="s">
        <v>422</v>
      </c>
      <c r="E232">
        <v>0.675</v>
      </c>
      <c r="F232">
        <v>9.2428</v>
      </c>
      <c r="G232" t="s">
        <v>423</v>
      </c>
      <c r="H232">
        <v>1.66</v>
      </c>
      <c r="I232">
        <v>64.1365</v>
      </c>
      <c r="K232" s="2">
        <v>0.474305555555555</v>
      </c>
      <c r="L232" s="3">
        <f t="shared" si="11"/>
        <v>286.47430555555553</v>
      </c>
      <c r="M232">
        <f t="shared" si="12"/>
        <v>468.43656820427924</v>
      </c>
      <c r="N232">
        <f t="shared" si="13"/>
        <v>107.22620230175696</v>
      </c>
    </row>
    <row r="233" spans="1:14" ht="12.75">
      <c r="A233" t="s">
        <v>339</v>
      </c>
      <c r="B233" s="1">
        <v>36811</v>
      </c>
      <c r="C233" s="2">
        <v>0.4784837962962963</v>
      </c>
      <c r="D233" t="s">
        <v>422</v>
      </c>
      <c r="E233">
        <v>0.67</v>
      </c>
      <c r="F233">
        <v>9.0055</v>
      </c>
      <c r="G233" t="s">
        <v>423</v>
      </c>
      <c r="H233">
        <v>1.655</v>
      </c>
      <c r="I233">
        <v>64.599</v>
      </c>
      <c r="K233" s="2">
        <v>0.476388888888889</v>
      </c>
      <c r="L233" s="3">
        <f t="shared" si="11"/>
        <v>286.4763888888889</v>
      </c>
      <c r="M233">
        <f t="shared" si="12"/>
        <v>456.4099098718609</v>
      </c>
      <c r="N233">
        <f t="shared" si="13"/>
        <v>107.76451642033655</v>
      </c>
    </row>
    <row r="234" spans="1:14" ht="12.75">
      <c r="A234" t="s">
        <v>340</v>
      </c>
      <c r="B234" s="1">
        <v>36811</v>
      </c>
      <c r="C234" s="2">
        <v>0.48056712962962966</v>
      </c>
      <c r="D234" t="s">
        <v>422</v>
      </c>
      <c r="E234">
        <v>0.668</v>
      </c>
      <c r="F234">
        <v>8.6748</v>
      </c>
      <c r="G234" t="s">
        <v>423</v>
      </c>
      <c r="H234">
        <v>1.655</v>
      </c>
      <c r="I234">
        <v>64.9029</v>
      </c>
      <c r="K234" s="2">
        <v>0.478472222222222</v>
      </c>
      <c r="L234" s="3">
        <f t="shared" si="11"/>
        <v>286.4784722222222</v>
      </c>
      <c r="M234">
        <f t="shared" si="12"/>
        <v>439.64962369179045</v>
      </c>
      <c r="N234">
        <f t="shared" si="13"/>
        <v>108.11823244333411</v>
      </c>
    </row>
    <row r="235" spans="1:14" ht="12.75">
      <c r="A235" t="s">
        <v>341</v>
      </c>
      <c r="B235" s="1">
        <v>36811</v>
      </c>
      <c r="C235" s="2">
        <v>0.48265046296296293</v>
      </c>
      <c r="D235" t="s">
        <v>422</v>
      </c>
      <c r="E235">
        <v>0.67</v>
      </c>
      <c r="F235">
        <v>9.2641</v>
      </c>
      <c r="G235" t="s">
        <v>423</v>
      </c>
      <c r="H235">
        <v>1.656</v>
      </c>
      <c r="I235">
        <v>65.2913</v>
      </c>
      <c r="K235" s="2">
        <v>0.480555555555555</v>
      </c>
      <c r="L235" s="3">
        <f t="shared" si="11"/>
        <v>286.48055555555555</v>
      </c>
      <c r="M235">
        <f t="shared" si="12"/>
        <v>469.51607862349744</v>
      </c>
      <c r="N235">
        <f t="shared" si="13"/>
        <v>108.5702999106991</v>
      </c>
    </row>
    <row r="236" spans="1:14" ht="12.75">
      <c r="A236" t="s">
        <v>342</v>
      </c>
      <c r="B236" s="1">
        <v>36811</v>
      </c>
      <c r="C236" s="2">
        <v>0.4847337962962963</v>
      </c>
      <c r="D236" t="s">
        <v>422</v>
      </c>
      <c r="E236">
        <v>0.67</v>
      </c>
      <c r="F236">
        <v>9.1978</v>
      </c>
      <c r="G236" t="s">
        <v>423</v>
      </c>
      <c r="H236">
        <v>1.655</v>
      </c>
      <c r="I236">
        <v>67.5187</v>
      </c>
      <c r="K236" s="2">
        <v>0.482638888888889</v>
      </c>
      <c r="L236" s="3">
        <f t="shared" si="11"/>
        <v>286.4826388888889</v>
      </c>
      <c r="M236">
        <f t="shared" si="12"/>
        <v>466.15591238902925</v>
      </c>
      <c r="N236">
        <f t="shared" si="13"/>
        <v>111.1628207057785</v>
      </c>
    </row>
    <row r="237" spans="1:14" ht="12.75">
      <c r="A237" t="s">
        <v>343</v>
      </c>
      <c r="B237" s="1">
        <v>36811</v>
      </c>
      <c r="C237" s="2">
        <v>0.4868171296296296</v>
      </c>
      <c r="D237" t="s">
        <v>422</v>
      </c>
      <c r="E237">
        <v>0.67</v>
      </c>
      <c r="F237">
        <v>9.9085</v>
      </c>
      <c r="G237" t="s">
        <v>423</v>
      </c>
      <c r="H237">
        <v>1.655</v>
      </c>
      <c r="I237">
        <v>63.8044</v>
      </c>
      <c r="K237" s="2">
        <v>0.484722222222222</v>
      </c>
      <c r="L237" s="3">
        <f t="shared" si="11"/>
        <v>286.4847222222222</v>
      </c>
      <c r="M237">
        <f t="shared" si="12"/>
        <v>502.1750698978773</v>
      </c>
      <c r="N237">
        <f t="shared" si="13"/>
        <v>106.83966366655633</v>
      </c>
    </row>
    <row r="238" spans="1:14" ht="12.75">
      <c r="A238" t="s">
        <v>344</v>
      </c>
      <c r="B238" s="1">
        <v>36811</v>
      </c>
      <c r="C238" s="2">
        <v>0.488912037037037</v>
      </c>
      <c r="D238" t="s">
        <v>422</v>
      </c>
      <c r="E238">
        <v>0.671</v>
      </c>
      <c r="F238">
        <v>9.4079</v>
      </c>
      <c r="G238" t="s">
        <v>423</v>
      </c>
      <c r="H238">
        <v>1.656</v>
      </c>
      <c r="I238">
        <v>67.0312</v>
      </c>
      <c r="K238" s="2">
        <v>0.486805555555555</v>
      </c>
      <c r="L238" s="3">
        <f t="shared" si="11"/>
        <v>286.4868055555556</v>
      </c>
      <c r="M238">
        <f t="shared" si="12"/>
        <v>476.8040409842297</v>
      </c>
      <c r="N238">
        <f t="shared" si="13"/>
        <v>110.59540852673516</v>
      </c>
    </row>
    <row r="239" spans="1:14" ht="12.75">
      <c r="A239" t="s">
        <v>430</v>
      </c>
      <c r="B239" s="1">
        <v>36811</v>
      </c>
      <c r="C239">
        <f>AVERAGE(C238,C240)</f>
        <v>0.49099537037037033</v>
      </c>
      <c r="D239" t="s">
        <v>422</v>
      </c>
      <c r="E239" t="s">
        <v>430</v>
      </c>
      <c r="F239" t="s">
        <v>430</v>
      </c>
      <c r="G239" t="s">
        <v>423</v>
      </c>
      <c r="H239" t="s">
        <v>430</v>
      </c>
      <c r="I239" t="s">
        <v>430</v>
      </c>
      <c r="K239" s="2">
        <v>0.488888888888889</v>
      </c>
      <c r="L239" s="3">
        <f t="shared" si="11"/>
        <v>286.4888888888889</v>
      </c>
      <c r="M239" t="s">
        <v>430</v>
      </c>
      <c r="N239" t="s">
        <v>430</v>
      </c>
    </row>
    <row r="240" spans="1:14" ht="12.75">
      <c r="A240" t="s">
        <v>345</v>
      </c>
      <c r="B240" s="1">
        <v>36811</v>
      </c>
      <c r="C240" s="2">
        <v>0.4930787037037037</v>
      </c>
      <c r="D240" t="s">
        <v>422</v>
      </c>
      <c r="E240">
        <v>0.67</v>
      </c>
      <c r="F240">
        <v>8.5895</v>
      </c>
      <c r="G240" t="s">
        <v>423</v>
      </c>
      <c r="H240">
        <v>1.656</v>
      </c>
      <c r="I240">
        <v>66.0956</v>
      </c>
      <c r="K240" s="2">
        <v>0.490972222222222</v>
      </c>
      <c r="L240" s="3">
        <f t="shared" si="11"/>
        <v>286.49097222222224</v>
      </c>
      <c r="M240">
        <f t="shared" si="12"/>
        <v>435.3265138908833</v>
      </c>
      <c r="N240">
        <f t="shared" si="13"/>
        <v>109.50644271193929</v>
      </c>
    </row>
    <row r="241" spans="1:14" ht="12.75">
      <c r="A241" t="s">
        <v>346</v>
      </c>
      <c r="B241" s="1">
        <v>36811</v>
      </c>
      <c r="C241" s="2">
        <v>0.49516203703703704</v>
      </c>
      <c r="D241" t="s">
        <v>422</v>
      </c>
      <c r="E241">
        <v>0.668</v>
      </c>
      <c r="F241">
        <v>9.0982</v>
      </c>
      <c r="G241" t="s">
        <v>423</v>
      </c>
      <c r="H241">
        <v>1.655</v>
      </c>
      <c r="I241">
        <v>65.7322</v>
      </c>
      <c r="K241" s="2">
        <v>0.493055555555555</v>
      </c>
      <c r="L241" s="3">
        <f t="shared" si="11"/>
        <v>286.49305555555554</v>
      </c>
      <c r="M241">
        <f t="shared" si="12"/>
        <v>461.1080608512759</v>
      </c>
      <c r="N241">
        <f t="shared" si="13"/>
        <v>109.08347330503804</v>
      </c>
    </row>
    <row r="242" spans="1:14" ht="12.75">
      <c r="A242" t="s">
        <v>347</v>
      </c>
      <c r="B242" s="1">
        <v>36811</v>
      </c>
      <c r="C242" s="2">
        <v>0.49724537037037037</v>
      </c>
      <c r="D242" t="s">
        <v>422</v>
      </c>
      <c r="E242">
        <v>0.67</v>
      </c>
      <c r="F242">
        <v>8.7817</v>
      </c>
      <c r="G242" t="s">
        <v>423</v>
      </c>
      <c r="H242">
        <v>1.656</v>
      </c>
      <c r="I242">
        <v>67.3595</v>
      </c>
      <c r="K242" s="2">
        <v>0.495138888888889</v>
      </c>
      <c r="L242" s="3">
        <f t="shared" si="11"/>
        <v>286.4951388888889</v>
      </c>
      <c r="M242">
        <f t="shared" si="12"/>
        <v>445.0674482840177</v>
      </c>
      <c r="N242">
        <f t="shared" si="13"/>
        <v>110.97752425674528</v>
      </c>
    </row>
    <row r="243" spans="1:14" ht="12.75">
      <c r="A243" t="s">
        <v>348</v>
      </c>
      <c r="B243" s="1">
        <v>36811</v>
      </c>
      <c r="C243" s="2">
        <v>0.4993287037037037</v>
      </c>
      <c r="D243" t="s">
        <v>422</v>
      </c>
      <c r="E243">
        <v>0.67</v>
      </c>
      <c r="F243">
        <v>9.8561</v>
      </c>
      <c r="G243" t="s">
        <v>423</v>
      </c>
      <c r="H243">
        <v>1.655</v>
      </c>
      <c r="I243">
        <v>64.6052</v>
      </c>
      <c r="K243" s="2">
        <v>0.497222222222222</v>
      </c>
      <c r="L243" s="3">
        <f t="shared" si="11"/>
        <v>286.4972222222222</v>
      </c>
      <c r="M243">
        <f t="shared" si="12"/>
        <v>499.51937290411956</v>
      </c>
      <c r="N243">
        <f t="shared" si="13"/>
        <v>107.77173273933155</v>
      </c>
    </row>
    <row r="244" spans="1:14" ht="12.75">
      <c r="A244" t="s">
        <v>349</v>
      </c>
      <c r="B244" s="1">
        <v>36811</v>
      </c>
      <c r="C244" s="2">
        <v>0.5014236111111111</v>
      </c>
      <c r="D244" t="s">
        <v>422</v>
      </c>
      <c r="E244">
        <v>0.668</v>
      </c>
      <c r="F244">
        <v>8.9061</v>
      </c>
      <c r="G244" t="s">
        <v>423</v>
      </c>
      <c r="H244">
        <v>1.656</v>
      </c>
      <c r="I244">
        <v>65.3013</v>
      </c>
      <c r="K244" s="2">
        <v>0.499305555555555</v>
      </c>
      <c r="L244" s="3">
        <f t="shared" si="11"/>
        <v>286.49930555555557</v>
      </c>
      <c r="M244">
        <f t="shared" si="12"/>
        <v>451.37219458217544</v>
      </c>
      <c r="N244">
        <f t="shared" si="13"/>
        <v>108.5819391348846</v>
      </c>
    </row>
    <row r="245" spans="1:14" ht="12.75">
      <c r="A245" t="s">
        <v>350</v>
      </c>
      <c r="B245" s="1">
        <v>36811</v>
      </c>
      <c r="C245" s="2">
        <v>0.5035069444444444</v>
      </c>
      <c r="D245" t="s">
        <v>422</v>
      </c>
      <c r="E245">
        <v>0.67</v>
      </c>
      <c r="F245">
        <v>9.2416</v>
      </c>
      <c r="G245" t="s">
        <v>423</v>
      </c>
      <c r="H245">
        <v>1.656</v>
      </c>
      <c r="I245">
        <v>65.7381</v>
      </c>
      <c r="K245" s="2">
        <v>0.501388888888889</v>
      </c>
      <c r="L245" s="3">
        <f t="shared" si="11"/>
        <v>286.50138888888887</v>
      </c>
      <c r="M245">
        <f t="shared" si="12"/>
        <v>468.3757507158725</v>
      </c>
      <c r="N245">
        <f t="shared" si="13"/>
        <v>109.09034044730745</v>
      </c>
    </row>
    <row r="246" spans="1:14" ht="12.75">
      <c r="A246" t="s">
        <v>351</v>
      </c>
      <c r="B246" s="1">
        <v>36811</v>
      </c>
      <c r="C246" s="2">
        <v>0.5055902777777778</v>
      </c>
      <c r="D246" t="s">
        <v>422</v>
      </c>
      <c r="E246">
        <v>0.67</v>
      </c>
      <c r="F246">
        <v>9.4591</v>
      </c>
      <c r="G246" t="s">
        <v>423</v>
      </c>
      <c r="H246">
        <v>1.656</v>
      </c>
      <c r="I246">
        <v>65.6439</v>
      </c>
      <c r="K246" s="2">
        <v>0.503472222222222</v>
      </c>
      <c r="L246" s="3">
        <f t="shared" si="11"/>
        <v>286.50347222222223</v>
      </c>
      <c r="M246">
        <f t="shared" si="12"/>
        <v>479.3989204895807</v>
      </c>
      <c r="N246">
        <f t="shared" si="13"/>
        <v>108.98069895548</v>
      </c>
    </row>
    <row r="247" spans="1:14" ht="12.75">
      <c r="A247" t="s">
        <v>352</v>
      </c>
      <c r="B247" s="1">
        <v>36811</v>
      </c>
      <c r="C247" s="2">
        <v>0.5076736111111111</v>
      </c>
      <c r="D247" t="s">
        <v>422</v>
      </c>
      <c r="E247">
        <v>0.668</v>
      </c>
      <c r="F247">
        <v>9.4182</v>
      </c>
      <c r="G247" t="s">
        <v>423</v>
      </c>
      <c r="H247">
        <v>1.655</v>
      </c>
      <c r="I247">
        <v>68.8358</v>
      </c>
      <c r="K247" s="2">
        <v>0.505555555555555</v>
      </c>
      <c r="L247" s="3">
        <f t="shared" si="11"/>
        <v>286.50555555555553</v>
      </c>
      <c r="M247">
        <f t="shared" si="12"/>
        <v>477.3260577597203</v>
      </c>
      <c r="N247">
        <f t="shared" si="13"/>
        <v>112.69582292325137</v>
      </c>
    </row>
    <row r="248" spans="1:14" ht="12.75">
      <c r="A248" t="s">
        <v>353</v>
      </c>
      <c r="B248" s="1">
        <v>36811</v>
      </c>
      <c r="C248" s="2">
        <v>0.5097569444444444</v>
      </c>
      <c r="D248" t="s">
        <v>422</v>
      </c>
      <c r="E248">
        <v>0.67</v>
      </c>
      <c r="F248">
        <v>9.4183</v>
      </c>
      <c r="G248" t="s">
        <v>423</v>
      </c>
      <c r="H248">
        <v>1.656</v>
      </c>
      <c r="I248">
        <v>67.8705</v>
      </c>
      <c r="K248" s="2">
        <v>0.507638888888889</v>
      </c>
      <c r="L248" s="3">
        <f t="shared" si="11"/>
        <v>286.5076388888889</v>
      </c>
      <c r="M248">
        <f t="shared" si="12"/>
        <v>477.33112588375417</v>
      </c>
      <c r="N248">
        <f t="shared" si="13"/>
        <v>111.57228861262459</v>
      </c>
    </row>
    <row r="249" spans="1:14" ht="12.75">
      <c r="A249" t="s">
        <v>354</v>
      </c>
      <c r="B249" s="1">
        <v>36811</v>
      </c>
      <c r="C249" s="2">
        <v>0.5118402777777779</v>
      </c>
      <c r="D249" t="s">
        <v>422</v>
      </c>
      <c r="E249">
        <v>0.668</v>
      </c>
      <c r="F249">
        <v>9.8697</v>
      </c>
      <c r="G249" t="s">
        <v>423</v>
      </c>
      <c r="H249">
        <v>1.655</v>
      </c>
      <c r="I249">
        <v>67.2298</v>
      </c>
      <c r="K249" s="2">
        <v>0.509722222222222</v>
      </c>
      <c r="L249" s="3">
        <f t="shared" si="11"/>
        <v>286.5097222222222</v>
      </c>
      <c r="M249">
        <f t="shared" si="12"/>
        <v>500.2086377727285</v>
      </c>
      <c r="N249">
        <f t="shared" si="13"/>
        <v>110.82656351905925</v>
      </c>
    </row>
    <row r="250" spans="1:14" ht="12.75">
      <c r="A250" t="s">
        <v>355</v>
      </c>
      <c r="B250" s="1">
        <v>36811</v>
      </c>
      <c r="C250" s="2">
        <v>0.5139814814814815</v>
      </c>
      <c r="D250" t="s">
        <v>422</v>
      </c>
      <c r="E250">
        <v>0.67</v>
      </c>
      <c r="F250">
        <v>9.2634</v>
      </c>
      <c r="G250" t="s">
        <v>423</v>
      </c>
      <c r="H250">
        <v>1.656</v>
      </c>
      <c r="I250">
        <v>68.5371</v>
      </c>
      <c r="K250" s="2">
        <v>0.511805555555555</v>
      </c>
      <c r="L250" s="3">
        <f t="shared" si="11"/>
        <v>286.51180555555555</v>
      </c>
      <c r="M250">
        <f t="shared" si="12"/>
        <v>469.48060175526035</v>
      </c>
      <c r="N250">
        <f t="shared" si="13"/>
        <v>112.34815929683035</v>
      </c>
    </row>
    <row r="251" spans="1:14" ht="12.75">
      <c r="A251" t="s">
        <v>356</v>
      </c>
      <c r="B251" s="1">
        <v>36811</v>
      </c>
      <c r="C251" s="2">
        <v>0.5160185185185185</v>
      </c>
      <c r="D251" t="s">
        <v>422</v>
      </c>
      <c r="E251">
        <v>0.668</v>
      </c>
      <c r="F251">
        <v>8.8409</v>
      </c>
      <c r="G251" t="s">
        <v>423</v>
      </c>
      <c r="H251">
        <v>1.655</v>
      </c>
      <c r="I251">
        <v>65.3689</v>
      </c>
      <c r="K251" s="2">
        <v>0.513888888888889</v>
      </c>
      <c r="L251" s="3">
        <f t="shared" si="11"/>
        <v>286.5138888888889</v>
      </c>
      <c r="M251">
        <f t="shared" si="12"/>
        <v>448.0677777120799</v>
      </c>
      <c r="N251">
        <f t="shared" si="13"/>
        <v>108.6606202903786</v>
      </c>
    </row>
    <row r="252" spans="1:14" ht="12.75">
      <c r="A252" t="s">
        <v>357</v>
      </c>
      <c r="B252" s="1">
        <v>36811</v>
      </c>
      <c r="C252" s="2">
        <v>0.5181018518518519</v>
      </c>
      <c r="D252" t="s">
        <v>422</v>
      </c>
      <c r="E252">
        <v>0.668</v>
      </c>
      <c r="F252">
        <v>8.6502</v>
      </c>
      <c r="G252" t="s">
        <v>423</v>
      </c>
      <c r="H252">
        <v>1.655</v>
      </c>
      <c r="I252">
        <v>66.4221</v>
      </c>
      <c r="K252" s="2">
        <v>0.515972222222222</v>
      </c>
      <c r="L252" s="3">
        <f t="shared" si="11"/>
        <v>286.5159722222222</v>
      </c>
      <c r="M252">
        <f t="shared" si="12"/>
        <v>438.40286517945384</v>
      </c>
      <c r="N252">
        <f t="shared" si="13"/>
        <v>109.88646338159603</v>
      </c>
    </row>
    <row r="253" spans="1:14" ht="12.75">
      <c r="A253" t="s">
        <v>358</v>
      </c>
      <c r="B253" s="1">
        <v>36811</v>
      </c>
      <c r="C253" s="2">
        <v>0.5201851851851852</v>
      </c>
      <c r="D253" t="s">
        <v>422</v>
      </c>
      <c r="E253">
        <v>0.668</v>
      </c>
      <c r="F253">
        <v>9.2961</v>
      </c>
      <c r="G253" t="s">
        <v>423</v>
      </c>
      <c r="H253">
        <v>1.656</v>
      </c>
      <c r="I253">
        <v>61.7058</v>
      </c>
      <c r="K253" s="2">
        <v>0.518055555555555</v>
      </c>
      <c r="L253" s="3">
        <f t="shared" si="11"/>
        <v>286.5180555555556</v>
      </c>
      <c r="M253">
        <f t="shared" si="12"/>
        <v>471.1378783143419</v>
      </c>
      <c r="N253">
        <f t="shared" si="13"/>
        <v>104.3970560789862</v>
      </c>
    </row>
    <row r="254" spans="1:14" ht="12.75">
      <c r="A254" t="s">
        <v>359</v>
      </c>
      <c r="B254" s="1">
        <v>36811</v>
      </c>
      <c r="C254" s="2">
        <v>0.5222685185185185</v>
      </c>
      <c r="D254" t="s">
        <v>422</v>
      </c>
      <c r="E254">
        <v>0.67</v>
      </c>
      <c r="F254">
        <v>8.8807</v>
      </c>
      <c r="G254" t="s">
        <v>423</v>
      </c>
      <c r="H254">
        <v>1.655</v>
      </c>
      <c r="I254">
        <v>67.1934</v>
      </c>
      <c r="K254" s="2">
        <v>0.520138888888888</v>
      </c>
      <c r="L254" s="3">
        <f t="shared" si="11"/>
        <v>286.5201388888889</v>
      </c>
      <c r="M254">
        <f t="shared" si="12"/>
        <v>450.0848910775676</v>
      </c>
      <c r="N254">
        <f t="shared" si="13"/>
        <v>110.78419674302401</v>
      </c>
    </row>
    <row r="255" spans="1:14" ht="12.75">
      <c r="A255" t="s">
        <v>360</v>
      </c>
      <c r="B255" s="1">
        <v>36811</v>
      </c>
      <c r="C255" s="2">
        <v>0.5243518518518518</v>
      </c>
      <c r="D255" t="s">
        <v>422</v>
      </c>
      <c r="E255">
        <v>0.67</v>
      </c>
      <c r="F255">
        <v>9.1612</v>
      </c>
      <c r="G255" t="s">
        <v>423</v>
      </c>
      <c r="H255">
        <v>1.655</v>
      </c>
      <c r="I255">
        <v>66.6311</v>
      </c>
      <c r="K255" s="2">
        <v>0.522222222222222</v>
      </c>
      <c r="L255" s="3">
        <f t="shared" si="11"/>
        <v>286.52222222222224</v>
      </c>
      <c r="M255">
        <f t="shared" si="12"/>
        <v>464.3009789926258</v>
      </c>
      <c r="N255">
        <f t="shared" si="13"/>
        <v>110.12972316707308</v>
      </c>
    </row>
    <row r="256" spans="1:14" ht="12.75">
      <c r="A256" t="s">
        <v>361</v>
      </c>
      <c r="B256" s="1">
        <v>36811</v>
      </c>
      <c r="C256" s="2">
        <v>0.5264351851851852</v>
      </c>
      <c r="D256" t="s">
        <v>422</v>
      </c>
      <c r="E256">
        <v>0.67</v>
      </c>
      <c r="F256">
        <v>8.3934</v>
      </c>
      <c r="G256" t="s">
        <v>423</v>
      </c>
      <c r="H256">
        <v>1.653</v>
      </c>
      <c r="I256">
        <v>67.1444</v>
      </c>
      <c r="K256" s="2">
        <v>0.524305555555555</v>
      </c>
      <c r="L256" s="3">
        <f t="shared" si="11"/>
        <v>286.52430555555554</v>
      </c>
      <c r="M256">
        <f t="shared" si="12"/>
        <v>425.38792266042725</v>
      </c>
      <c r="N256">
        <f t="shared" si="13"/>
        <v>110.72716454451503</v>
      </c>
    </row>
    <row r="257" spans="1:14" ht="12.75">
      <c r="A257" t="s">
        <v>362</v>
      </c>
      <c r="B257" s="1">
        <v>36811</v>
      </c>
      <c r="C257" s="2">
        <v>0.5285185185185185</v>
      </c>
      <c r="D257" t="s">
        <v>422</v>
      </c>
      <c r="E257">
        <v>0.668</v>
      </c>
      <c r="F257">
        <v>9.1368</v>
      </c>
      <c r="G257" t="s">
        <v>423</v>
      </c>
      <c r="H257">
        <v>1.655</v>
      </c>
      <c r="I257">
        <v>68.1076</v>
      </c>
      <c r="K257" s="2">
        <v>0.526388888888889</v>
      </c>
      <c r="L257" s="3">
        <f t="shared" si="11"/>
        <v>286.5263888888889</v>
      </c>
      <c r="M257">
        <f t="shared" si="12"/>
        <v>463.064356728357</v>
      </c>
      <c r="N257">
        <f t="shared" si="13"/>
        <v>111.8482546180629</v>
      </c>
    </row>
    <row r="258" spans="1:14" ht="12.75">
      <c r="A258" t="s">
        <v>363</v>
      </c>
      <c r="B258" s="1">
        <v>36811</v>
      </c>
      <c r="C258" s="2">
        <v>0.530613425925926</v>
      </c>
      <c r="D258" t="s">
        <v>422</v>
      </c>
      <c r="E258">
        <v>0.67</v>
      </c>
      <c r="F258">
        <v>8.983</v>
      </c>
      <c r="G258" t="s">
        <v>423</v>
      </c>
      <c r="H258">
        <v>1.656</v>
      </c>
      <c r="I258">
        <v>65.662</v>
      </c>
      <c r="K258" s="2">
        <v>0.528472222222222</v>
      </c>
      <c r="L258" s="3">
        <f t="shared" si="11"/>
        <v>286.5284722222222</v>
      </c>
      <c r="M258">
        <f t="shared" si="12"/>
        <v>455.26958196423595</v>
      </c>
      <c r="N258">
        <f t="shared" si="13"/>
        <v>109.0017659512558</v>
      </c>
    </row>
    <row r="259" spans="1:14" ht="12.75">
      <c r="A259" t="s">
        <v>430</v>
      </c>
      <c r="B259" s="1">
        <v>36811</v>
      </c>
      <c r="C259">
        <f>AVERAGE(C258,C260)</f>
        <v>0.5326967592592593</v>
      </c>
      <c r="D259" t="s">
        <v>422</v>
      </c>
      <c r="E259" t="s">
        <v>430</v>
      </c>
      <c r="F259" t="s">
        <v>430</v>
      </c>
      <c r="G259" t="s">
        <v>423</v>
      </c>
      <c r="H259" t="s">
        <v>430</v>
      </c>
      <c r="I259" t="s">
        <v>430</v>
      </c>
      <c r="K259" s="2">
        <v>0.530555555555555</v>
      </c>
      <c r="L259" s="3">
        <f t="shared" si="11"/>
        <v>286.53055555555557</v>
      </c>
      <c r="M259" t="s">
        <v>430</v>
      </c>
      <c r="N259" t="s">
        <v>430</v>
      </c>
    </row>
    <row r="260" spans="1:14" ht="12.75">
      <c r="A260" t="s">
        <v>364</v>
      </c>
      <c r="B260" s="1">
        <v>36811</v>
      </c>
      <c r="C260" s="2">
        <v>0.5347800925925926</v>
      </c>
      <c r="D260" t="s">
        <v>422</v>
      </c>
      <c r="E260">
        <v>0.67</v>
      </c>
      <c r="F260">
        <v>8.9579</v>
      </c>
      <c r="G260" t="s">
        <v>423</v>
      </c>
      <c r="H260">
        <v>1.655</v>
      </c>
      <c r="I260">
        <v>67.1001</v>
      </c>
      <c r="K260" s="2">
        <v>0.532638888888889</v>
      </c>
      <c r="L260" s="3">
        <f t="shared" si="11"/>
        <v>286.53263888888887</v>
      </c>
      <c r="M260">
        <f t="shared" si="12"/>
        <v>453.9974828317298</v>
      </c>
      <c r="N260">
        <f t="shared" si="13"/>
        <v>110.67560278137327</v>
      </c>
    </row>
    <row r="261" spans="1:14" ht="12.75">
      <c r="A261" t="s">
        <v>365</v>
      </c>
      <c r="B261" s="1">
        <v>36811</v>
      </c>
      <c r="C261" s="2">
        <v>0.536863425925926</v>
      </c>
      <c r="D261" t="s">
        <v>422</v>
      </c>
      <c r="E261">
        <v>0.67</v>
      </c>
      <c r="F261">
        <v>9.2534</v>
      </c>
      <c r="G261" t="s">
        <v>423</v>
      </c>
      <c r="H261">
        <v>1.656</v>
      </c>
      <c r="I261">
        <v>67.576</v>
      </c>
      <c r="K261" s="2">
        <v>0.534722222222222</v>
      </c>
      <c r="L261" s="3">
        <f t="shared" si="11"/>
        <v>286.53472222222223</v>
      </c>
      <c r="M261">
        <f t="shared" si="12"/>
        <v>468.9737893518714</v>
      </c>
      <c r="N261">
        <f t="shared" si="13"/>
        <v>111.22951346036146</v>
      </c>
    </row>
    <row r="262" spans="1:14" ht="12.75">
      <c r="A262" t="s">
        <v>366</v>
      </c>
      <c r="B262" s="1">
        <v>36811</v>
      </c>
      <c r="C262" s="2">
        <v>0.5389467592592593</v>
      </c>
      <c r="D262" t="s">
        <v>422</v>
      </c>
      <c r="E262">
        <v>0.668</v>
      </c>
      <c r="F262">
        <v>10.0599</v>
      </c>
      <c r="G262" t="s">
        <v>423</v>
      </c>
      <c r="H262">
        <v>1.655</v>
      </c>
      <c r="I262">
        <v>66.5064</v>
      </c>
      <c r="K262" s="2">
        <v>0.536805555555555</v>
      </c>
      <c r="L262" s="3">
        <f aca="true" t="shared" si="14" ref="L262:L325">B262-DATE(1999,12,31)+K262</f>
        <v>286.53680555555553</v>
      </c>
      <c r="M262">
        <f t="shared" si="12"/>
        <v>509.8482096851851</v>
      </c>
      <c r="N262">
        <f t="shared" si="13"/>
        <v>109.9845820414798</v>
      </c>
    </row>
    <row r="263" spans="1:14" ht="12.75">
      <c r="A263" t="s">
        <v>367</v>
      </c>
      <c r="B263" s="1">
        <v>36811</v>
      </c>
      <c r="C263" s="2">
        <v>0.5410300925925926</v>
      </c>
      <c r="D263" t="s">
        <v>422</v>
      </c>
      <c r="E263">
        <v>0.668</v>
      </c>
      <c r="F263">
        <v>9.8263</v>
      </c>
      <c r="G263" t="s">
        <v>423</v>
      </c>
      <c r="H263">
        <v>1.653</v>
      </c>
      <c r="I263">
        <v>65.7965</v>
      </c>
      <c r="K263" s="2">
        <v>0.538888888888889</v>
      </c>
      <c r="L263" s="3">
        <f t="shared" si="14"/>
        <v>286.5388888888889</v>
      </c>
      <c r="M263">
        <f t="shared" si="12"/>
        <v>498.0090719420206</v>
      </c>
      <c r="N263">
        <f t="shared" si="13"/>
        <v>109.1583135165508</v>
      </c>
    </row>
    <row r="264" spans="1:14" ht="12.75">
      <c r="A264" t="s">
        <v>368</v>
      </c>
      <c r="B264" s="1">
        <v>36811</v>
      </c>
      <c r="C264" s="2">
        <v>0.5431134259259259</v>
      </c>
      <c r="D264" t="s">
        <v>422</v>
      </c>
      <c r="E264">
        <v>0.67</v>
      </c>
      <c r="F264">
        <v>9.6118</v>
      </c>
      <c r="G264" t="s">
        <v>423</v>
      </c>
      <c r="H264">
        <v>1.656</v>
      </c>
      <c r="I264">
        <v>66.0427</v>
      </c>
      <c r="K264" s="2">
        <v>0.540972222222222</v>
      </c>
      <c r="L264" s="3">
        <f t="shared" si="14"/>
        <v>286.5409722222222</v>
      </c>
      <c r="M264">
        <f t="shared" si="12"/>
        <v>487.1379458893291</v>
      </c>
      <c r="N264">
        <f t="shared" si="13"/>
        <v>109.44487121599795</v>
      </c>
    </row>
    <row r="265" spans="1:14" ht="12.75">
      <c r="A265" t="s">
        <v>430</v>
      </c>
      <c r="B265" s="1">
        <v>36811</v>
      </c>
      <c r="C265">
        <f>AVERAGE(C264,C266)</f>
        <v>0.5452025462962963</v>
      </c>
      <c r="D265" t="s">
        <v>422</v>
      </c>
      <c r="E265" t="s">
        <v>430</v>
      </c>
      <c r="F265" t="s">
        <v>430</v>
      </c>
      <c r="G265" t="s">
        <v>423</v>
      </c>
      <c r="H265" t="s">
        <v>430</v>
      </c>
      <c r="I265" t="s">
        <v>430</v>
      </c>
      <c r="K265" s="2">
        <v>0.543055555555555</v>
      </c>
      <c r="L265" s="3">
        <f t="shared" si="14"/>
        <v>286.54305555555555</v>
      </c>
      <c r="M265" t="s">
        <v>430</v>
      </c>
      <c r="N265" t="s">
        <v>430</v>
      </c>
    </row>
    <row r="266" spans="1:14" ht="12.75">
      <c r="A266" t="s">
        <v>369</v>
      </c>
      <c r="B266" s="1">
        <v>36811</v>
      </c>
      <c r="C266" s="2">
        <v>0.5472916666666666</v>
      </c>
      <c r="D266" t="s">
        <v>422</v>
      </c>
      <c r="E266">
        <v>0.675</v>
      </c>
      <c r="F266">
        <v>8.9692</v>
      </c>
      <c r="G266" t="s">
        <v>423</v>
      </c>
      <c r="H266">
        <v>1.66</v>
      </c>
      <c r="I266">
        <v>64.4746</v>
      </c>
      <c r="K266" s="2">
        <v>0.545138888888889</v>
      </c>
      <c r="L266" s="3">
        <f t="shared" si="14"/>
        <v>286.5451388888889</v>
      </c>
      <c r="M266">
        <f t="shared" si="12"/>
        <v>454.5701808475593</v>
      </c>
      <c r="N266">
        <f t="shared" si="13"/>
        <v>107.61972447146886</v>
      </c>
    </row>
    <row r="267" spans="1:14" ht="12.75">
      <c r="A267" t="s">
        <v>370</v>
      </c>
      <c r="B267" s="1">
        <v>36811</v>
      </c>
      <c r="C267" s="2">
        <v>0.549375</v>
      </c>
      <c r="D267" t="s">
        <v>422</v>
      </c>
      <c r="E267">
        <v>0.67</v>
      </c>
      <c r="F267">
        <v>10.1945</v>
      </c>
      <c r="G267" t="s">
        <v>423</v>
      </c>
      <c r="H267">
        <v>1.655</v>
      </c>
      <c r="I267">
        <v>62.963</v>
      </c>
      <c r="K267" s="2">
        <v>0.547222222222222</v>
      </c>
      <c r="L267" s="3">
        <f t="shared" si="14"/>
        <v>286.5472222222222</v>
      </c>
      <c r="M267">
        <f t="shared" si="12"/>
        <v>516.6699046347994</v>
      </c>
      <c r="N267">
        <f t="shared" si="13"/>
        <v>105.86033934358792</v>
      </c>
    </row>
    <row r="268" spans="1:14" ht="12.75">
      <c r="A268" t="s">
        <v>371</v>
      </c>
      <c r="B268" s="1">
        <v>36811</v>
      </c>
      <c r="C268" s="2">
        <v>0.5514583333333333</v>
      </c>
      <c r="D268" t="s">
        <v>422</v>
      </c>
      <c r="E268">
        <v>0.67</v>
      </c>
      <c r="F268">
        <v>9.8722</v>
      </c>
      <c r="G268" t="s">
        <v>423</v>
      </c>
      <c r="H268">
        <v>1.656</v>
      </c>
      <c r="I268">
        <v>66.4468</v>
      </c>
      <c r="K268" s="2">
        <v>0.549305555555555</v>
      </c>
      <c r="L268" s="3">
        <f t="shared" si="14"/>
        <v>286.5493055555556</v>
      </c>
      <c r="M268">
        <f t="shared" si="12"/>
        <v>500.3353408735756</v>
      </c>
      <c r="N268">
        <f t="shared" si="13"/>
        <v>109.91521226533419</v>
      </c>
    </row>
    <row r="269" spans="1:14" ht="12.75">
      <c r="A269" t="s">
        <v>372</v>
      </c>
      <c r="B269" s="1">
        <v>36811</v>
      </c>
      <c r="C269" s="2">
        <v>0.5535416666666667</v>
      </c>
      <c r="D269" t="s">
        <v>422</v>
      </c>
      <c r="E269">
        <v>0.668</v>
      </c>
      <c r="F269">
        <v>8.9415</v>
      </c>
      <c r="G269" t="s">
        <v>423</v>
      </c>
      <c r="H269">
        <v>1.655</v>
      </c>
      <c r="I269">
        <v>68.1072</v>
      </c>
      <c r="K269" s="2">
        <v>0.551388888888888</v>
      </c>
      <c r="L269" s="3">
        <f t="shared" si="14"/>
        <v>286.5513888888889</v>
      </c>
      <c r="M269">
        <f t="shared" si="12"/>
        <v>453.16631049017207</v>
      </c>
      <c r="N269">
        <f t="shared" si="13"/>
        <v>111.8477890490955</v>
      </c>
    </row>
    <row r="270" spans="1:14" ht="12.75">
      <c r="A270" t="s">
        <v>373</v>
      </c>
      <c r="B270" s="1">
        <v>36811</v>
      </c>
      <c r="C270" s="2">
        <v>0.555625</v>
      </c>
      <c r="D270" t="s">
        <v>422</v>
      </c>
      <c r="E270">
        <v>0.67</v>
      </c>
      <c r="F270">
        <v>9.5032</v>
      </c>
      <c r="G270" t="s">
        <v>423</v>
      </c>
      <c r="H270">
        <v>1.655</v>
      </c>
      <c r="I270">
        <v>69.1576</v>
      </c>
      <c r="K270" s="2">
        <v>0.553472222222222</v>
      </c>
      <c r="L270" s="3">
        <f t="shared" si="14"/>
        <v>286.55347222222224</v>
      </c>
      <c r="M270">
        <f t="shared" si="12"/>
        <v>481.6339631885257</v>
      </c>
      <c r="N270">
        <f t="shared" si="13"/>
        <v>113.07037315754096</v>
      </c>
    </row>
    <row r="271" spans="1:14" ht="12.75">
      <c r="A271" t="s">
        <v>374</v>
      </c>
      <c r="B271" s="1">
        <v>36811</v>
      </c>
      <c r="C271" s="2">
        <v>0.5577083333333334</v>
      </c>
      <c r="D271" t="s">
        <v>422</v>
      </c>
      <c r="E271">
        <v>0.67</v>
      </c>
      <c r="F271">
        <v>9.7307</v>
      </c>
      <c r="G271" t="s">
        <v>423</v>
      </c>
      <c r="H271">
        <v>1.655</v>
      </c>
      <c r="I271">
        <v>69.35</v>
      </c>
      <c r="K271" s="2">
        <v>0.555555555555555</v>
      </c>
      <c r="L271" s="3">
        <f t="shared" si="14"/>
        <v>286.55555555555554</v>
      </c>
      <c r="M271">
        <f t="shared" si="12"/>
        <v>493.16394536562296</v>
      </c>
      <c r="N271">
        <f t="shared" si="13"/>
        <v>113.2943118308701</v>
      </c>
    </row>
    <row r="272" spans="1:14" ht="12.75">
      <c r="A272" t="s">
        <v>375</v>
      </c>
      <c r="B272" s="1">
        <v>36811</v>
      </c>
      <c r="C272" s="2">
        <v>0.5597916666666667</v>
      </c>
      <c r="D272" t="s">
        <v>422</v>
      </c>
      <c r="E272">
        <v>0.67</v>
      </c>
      <c r="F272">
        <v>9.735</v>
      </c>
      <c r="G272" t="s">
        <v>423</v>
      </c>
      <c r="H272">
        <v>1.656</v>
      </c>
      <c r="I272">
        <v>69.6053</v>
      </c>
      <c r="K272" s="2">
        <v>0.557638888888889</v>
      </c>
      <c r="L272" s="3">
        <f t="shared" si="14"/>
        <v>286.5576388888889</v>
      </c>
      <c r="M272">
        <f t="shared" si="12"/>
        <v>493.38187469908013</v>
      </c>
      <c r="N272">
        <f t="shared" si="13"/>
        <v>113.59146122432603</v>
      </c>
    </row>
    <row r="273" spans="1:14" ht="12.75">
      <c r="A273" t="s">
        <v>376</v>
      </c>
      <c r="B273" s="1">
        <v>36811</v>
      </c>
      <c r="C273" s="2">
        <v>0.561875</v>
      </c>
      <c r="D273" t="s">
        <v>422</v>
      </c>
      <c r="E273">
        <v>0.67</v>
      </c>
      <c r="F273">
        <v>9.2479</v>
      </c>
      <c r="G273" t="s">
        <v>423</v>
      </c>
      <c r="H273">
        <v>1.655</v>
      </c>
      <c r="I273">
        <v>66.0529</v>
      </c>
      <c r="K273" s="2">
        <v>0.559722222222222</v>
      </c>
      <c r="L273" s="3">
        <f t="shared" si="14"/>
        <v>286.5597222222222</v>
      </c>
      <c r="M273">
        <f aca="true" t="shared" si="15" ref="M273:M336">500*F273/AVERAGE($Q$367,$Q$207)</f>
        <v>468.69504253000747</v>
      </c>
      <c r="N273">
        <f aca="true" t="shared" si="16" ref="N273:N336">(277-103)/(-62+(AVERAGE($P$207,$P$367)))*I273+277-((277-103)/(-62+(AVERAGE($P$207,$P$367)))*210)</f>
        <v>109.45674322466718</v>
      </c>
    </row>
    <row r="274" spans="1:14" ht="12.75">
      <c r="A274" t="s">
        <v>377</v>
      </c>
      <c r="B274" s="1">
        <v>36811</v>
      </c>
      <c r="C274" s="2">
        <v>0.5639699074074074</v>
      </c>
      <c r="D274" t="s">
        <v>422</v>
      </c>
      <c r="E274">
        <v>0.67</v>
      </c>
      <c r="F274">
        <v>9.0977</v>
      </c>
      <c r="G274" t="s">
        <v>423</v>
      </c>
      <c r="H274">
        <v>1.653</v>
      </c>
      <c r="I274">
        <v>64.0784</v>
      </c>
      <c r="K274" s="2">
        <v>0.561805555555555</v>
      </c>
      <c r="L274" s="3">
        <f t="shared" si="14"/>
        <v>286.56180555555557</v>
      </c>
      <c r="M274">
        <f t="shared" si="15"/>
        <v>461.0827202311064</v>
      </c>
      <c r="N274">
        <f t="shared" si="16"/>
        <v>107.1585784092392</v>
      </c>
    </row>
    <row r="275" spans="1:14" ht="12.75">
      <c r="A275" t="s">
        <v>378</v>
      </c>
      <c r="B275" s="1">
        <v>36811</v>
      </c>
      <c r="C275" s="2">
        <v>0.5661111111111111</v>
      </c>
      <c r="D275" t="s">
        <v>422</v>
      </c>
      <c r="E275">
        <v>0.67</v>
      </c>
      <c r="F275">
        <v>8.8508</v>
      </c>
      <c r="G275" t="s">
        <v>423</v>
      </c>
      <c r="H275">
        <v>1.655</v>
      </c>
      <c r="I275">
        <v>68.224</v>
      </c>
      <c r="K275" s="2">
        <v>0.563888888888889</v>
      </c>
      <c r="L275" s="3">
        <f t="shared" si="14"/>
        <v>286.56388888888887</v>
      </c>
      <c r="M275">
        <f t="shared" si="15"/>
        <v>448.56952199143484</v>
      </c>
      <c r="N275">
        <f t="shared" si="16"/>
        <v>111.9837351875822</v>
      </c>
    </row>
    <row r="276" spans="1:14" ht="12.75">
      <c r="A276" t="s">
        <v>379</v>
      </c>
      <c r="B276" s="1">
        <v>36811</v>
      </c>
      <c r="C276" s="2">
        <v>0.5681365740740741</v>
      </c>
      <c r="D276" t="s">
        <v>422</v>
      </c>
      <c r="E276">
        <v>0.67</v>
      </c>
      <c r="F276">
        <v>9.132</v>
      </c>
      <c r="G276" t="s">
        <v>423</v>
      </c>
      <c r="H276">
        <v>1.655</v>
      </c>
      <c r="I276">
        <v>66.3529</v>
      </c>
      <c r="K276" s="2">
        <v>0.565972222222222</v>
      </c>
      <c r="L276" s="3">
        <f t="shared" si="14"/>
        <v>286.56597222222223</v>
      </c>
      <c r="M276">
        <f t="shared" si="15"/>
        <v>462.8210867747303</v>
      </c>
      <c r="N276">
        <f t="shared" si="16"/>
        <v>109.80591995023232</v>
      </c>
    </row>
    <row r="277" spans="1:14" ht="12.75">
      <c r="A277" t="s">
        <v>380</v>
      </c>
      <c r="B277" s="1">
        <v>36811</v>
      </c>
      <c r="C277" s="2">
        <v>0.5702199074074074</v>
      </c>
      <c r="D277" t="s">
        <v>422</v>
      </c>
      <c r="E277">
        <v>0.668</v>
      </c>
      <c r="F277">
        <v>8.9</v>
      </c>
      <c r="G277" t="s">
        <v>423</v>
      </c>
      <c r="H277">
        <v>1.655</v>
      </c>
      <c r="I277">
        <v>67.7794</v>
      </c>
      <c r="K277" s="2">
        <v>0.568055555555555</v>
      </c>
      <c r="L277" s="3">
        <f t="shared" si="14"/>
        <v>286.56805555555553</v>
      </c>
      <c r="M277">
        <f t="shared" si="15"/>
        <v>451.0630390161082</v>
      </c>
      <c r="N277">
        <f t="shared" si="16"/>
        <v>111.46625528029463</v>
      </c>
    </row>
    <row r="278" spans="1:14" ht="12.75">
      <c r="A278" t="s">
        <v>381</v>
      </c>
      <c r="B278" s="1">
        <v>36811</v>
      </c>
      <c r="C278" s="2">
        <v>0.5723032407407408</v>
      </c>
      <c r="D278" t="s">
        <v>422</v>
      </c>
      <c r="E278">
        <v>0.671</v>
      </c>
      <c r="F278">
        <v>9.6013</v>
      </c>
      <c r="G278" t="s">
        <v>423</v>
      </c>
      <c r="H278">
        <v>1.658</v>
      </c>
      <c r="I278">
        <v>64.7446</v>
      </c>
      <c r="K278" s="2">
        <v>0.570138888888888</v>
      </c>
      <c r="L278" s="3">
        <f t="shared" si="14"/>
        <v>286.5701388888889</v>
      </c>
      <c r="M278">
        <f t="shared" si="15"/>
        <v>486.6057928657707</v>
      </c>
      <c r="N278">
        <f t="shared" si="16"/>
        <v>107.93398352447755</v>
      </c>
    </row>
    <row r="279" spans="1:14" ht="12.75">
      <c r="A279" t="s">
        <v>430</v>
      </c>
      <c r="B279" s="1">
        <v>36811</v>
      </c>
      <c r="C279">
        <f>AVERAGE(C278,C280)</f>
        <v>0.5743923611111111</v>
      </c>
      <c r="D279" t="s">
        <v>422</v>
      </c>
      <c r="E279" t="s">
        <v>430</v>
      </c>
      <c r="F279" t="s">
        <v>430</v>
      </c>
      <c r="G279" t="s">
        <v>423</v>
      </c>
      <c r="H279" t="s">
        <v>430</v>
      </c>
      <c r="I279" t="s">
        <v>430</v>
      </c>
      <c r="K279" s="2">
        <v>0.572222222222222</v>
      </c>
      <c r="L279" s="3">
        <f t="shared" si="14"/>
        <v>286.5722222222222</v>
      </c>
      <c r="M279" t="s">
        <v>430</v>
      </c>
      <c r="N279" t="s">
        <v>430</v>
      </c>
    </row>
    <row r="280" spans="1:14" ht="12.75">
      <c r="A280" t="s">
        <v>382</v>
      </c>
      <c r="B280" s="1">
        <v>36811</v>
      </c>
      <c r="C280" s="2">
        <v>0.5764814814814815</v>
      </c>
      <c r="D280" t="s">
        <v>422</v>
      </c>
      <c r="E280">
        <v>0.675</v>
      </c>
      <c r="F280">
        <v>9.7344</v>
      </c>
      <c r="G280" t="s">
        <v>423</v>
      </c>
      <c r="H280">
        <v>1.671</v>
      </c>
      <c r="I280">
        <v>68.3268</v>
      </c>
      <c r="K280" s="2">
        <v>0.574305555555555</v>
      </c>
      <c r="L280" s="3">
        <f t="shared" si="14"/>
        <v>286.57430555555555</v>
      </c>
      <c r="M280">
        <f t="shared" si="15"/>
        <v>493.35146595487686</v>
      </c>
      <c r="N280">
        <f t="shared" si="16"/>
        <v>112.10338641220918</v>
      </c>
    </row>
    <row r="281" spans="1:14" ht="12.75">
      <c r="A281" t="s">
        <v>383</v>
      </c>
      <c r="B281" s="1">
        <v>36811</v>
      </c>
      <c r="C281" s="2">
        <v>0.5785648148148148</v>
      </c>
      <c r="D281" t="s">
        <v>422</v>
      </c>
      <c r="E281">
        <v>0.675</v>
      </c>
      <c r="F281">
        <v>9.6171</v>
      </c>
      <c r="G281" t="s">
        <v>423</v>
      </c>
      <c r="H281">
        <v>1.671</v>
      </c>
      <c r="I281">
        <v>65.0423</v>
      </c>
      <c r="K281" s="2">
        <v>0.576388888888888</v>
      </c>
      <c r="L281" s="3">
        <f t="shared" si="14"/>
        <v>286.5763888888889</v>
      </c>
      <c r="M281">
        <f t="shared" si="15"/>
        <v>487.4065564631252</v>
      </c>
      <c r="N281">
        <f t="shared" si="16"/>
        <v>108.28048322848</v>
      </c>
    </row>
    <row r="282" spans="1:14" ht="12.75">
      <c r="A282" t="s">
        <v>384</v>
      </c>
      <c r="B282" s="1">
        <v>36811</v>
      </c>
      <c r="C282" s="2">
        <v>0.5806481481481481</v>
      </c>
      <c r="D282" t="s">
        <v>422</v>
      </c>
      <c r="E282">
        <v>0.676</v>
      </c>
      <c r="F282">
        <v>9.1372</v>
      </c>
      <c r="G282" t="s">
        <v>423</v>
      </c>
      <c r="H282">
        <v>1.67</v>
      </c>
      <c r="I282">
        <v>66.7532</v>
      </c>
      <c r="K282" s="2">
        <v>0.578472222222222</v>
      </c>
      <c r="L282" s="3">
        <f t="shared" si="14"/>
        <v>286.5784722222222</v>
      </c>
      <c r="M282">
        <f t="shared" si="15"/>
        <v>463.0846292244926</v>
      </c>
      <c r="N282">
        <f t="shared" si="16"/>
        <v>110.27183809437813</v>
      </c>
    </row>
    <row r="283" spans="1:14" ht="12.75">
      <c r="A283" t="s">
        <v>385</v>
      </c>
      <c r="B283" s="1">
        <v>36811</v>
      </c>
      <c r="C283" s="2">
        <v>0.5827314814814815</v>
      </c>
      <c r="D283" t="s">
        <v>422</v>
      </c>
      <c r="E283">
        <v>0.675</v>
      </c>
      <c r="F283">
        <v>9.3603</v>
      </c>
      <c r="G283" t="s">
        <v>423</v>
      </c>
      <c r="H283">
        <v>1.67</v>
      </c>
      <c r="I283">
        <v>66.6791</v>
      </c>
      <c r="K283" s="2">
        <v>0.580555555555555</v>
      </c>
      <c r="L283" s="3">
        <f t="shared" si="14"/>
        <v>286.5805555555556</v>
      </c>
      <c r="M283">
        <f t="shared" si="15"/>
        <v>474.39161394409865</v>
      </c>
      <c r="N283">
        <f t="shared" si="16"/>
        <v>110.18559144316347</v>
      </c>
    </row>
    <row r="284" spans="1:14" ht="12.75">
      <c r="A284" t="s">
        <v>386</v>
      </c>
      <c r="B284" s="1">
        <v>36811</v>
      </c>
      <c r="C284" s="2">
        <v>0.5848148148148148</v>
      </c>
      <c r="D284" t="s">
        <v>422</v>
      </c>
      <c r="E284">
        <v>0.676</v>
      </c>
      <c r="F284">
        <v>9.7763</v>
      </c>
      <c r="G284" t="s">
        <v>423</v>
      </c>
      <c r="H284">
        <v>1.671</v>
      </c>
      <c r="I284">
        <v>68.5197</v>
      </c>
      <c r="K284" s="2">
        <v>0.582638888888888</v>
      </c>
      <c r="L284" s="3">
        <f t="shared" si="14"/>
        <v>286.5826388888889</v>
      </c>
      <c r="M284">
        <f t="shared" si="15"/>
        <v>495.4750099250763</v>
      </c>
      <c r="N284">
        <f t="shared" si="16"/>
        <v>112.32790704674758</v>
      </c>
    </row>
    <row r="285" spans="1:14" ht="12.75">
      <c r="A285" t="s">
        <v>430</v>
      </c>
      <c r="B285" s="1">
        <v>36811</v>
      </c>
      <c r="C285">
        <f>AVERAGE(C284,C287)</f>
        <v>0.5863020833333333</v>
      </c>
      <c r="D285" t="s">
        <v>422</v>
      </c>
      <c r="E285" t="s">
        <v>430</v>
      </c>
      <c r="F285" t="s">
        <v>430</v>
      </c>
      <c r="G285" t="s">
        <v>423</v>
      </c>
      <c r="H285" t="s">
        <v>430</v>
      </c>
      <c r="I285" t="s">
        <v>430</v>
      </c>
      <c r="K285" s="2">
        <v>0.584722222222221</v>
      </c>
      <c r="L285" s="3">
        <f t="shared" si="14"/>
        <v>286.58472222222224</v>
      </c>
      <c r="M285" t="s">
        <v>430</v>
      </c>
      <c r="N285" t="s">
        <v>430</v>
      </c>
    </row>
    <row r="286" spans="1:14" ht="12.75">
      <c r="A286" t="s">
        <v>430</v>
      </c>
      <c r="B286" s="1">
        <v>36811</v>
      </c>
      <c r="C286">
        <f>AVERAGE(C284,C288)</f>
        <v>0.5875636574074075</v>
      </c>
      <c r="D286" t="s">
        <v>422</v>
      </c>
      <c r="E286" t="s">
        <v>430</v>
      </c>
      <c r="F286" t="s">
        <v>430</v>
      </c>
      <c r="G286" t="s">
        <v>423</v>
      </c>
      <c r="H286" t="s">
        <v>430</v>
      </c>
      <c r="I286" t="s">
        <v>430</v>
      </c>
      <c r="K286" s="2">
        <v>0.586805555555554</v>
      </c>
      <c r="L286" s="3">
        <f t="shared" si="14"/>
        <v>286.58680555555554</v>
      </c>
      <c r="M286" t="s">
        <v>430</v>
      </c>
      <c r="N286" t="s">
        <v>430</v>
      </c>
    </row>
    <row r="287" spans="1:14" ht="12.75">
      <c r="A287" t="s">
        <v>387</v>
      </c>
      <c r="B287" s="1">
        <v>36811</v>
      </c>
      <c r="C287" s="2">
        <v>0.5877893518518519</v>
      </c>
      <c r="D287" t="s">
        <v>422</v>
      </c>
      <c r="E287">
        <v>0.68</v>
      </c>
      <c r="F287">
        <v>9.4291</v>
      </c>
      <c r="G287" t="s">
        <v>423</v>
      </c>
      <c r="H287">
        <v>1.675</v>
      </c>
      <c r="I287">
        <v>64.5049</v>
      </c>
      <c r="K287" s="2">
        <v>0.588888888888888</v>
      </c>
      <c r="L287" s="3">
        <f t="shared" si="14"/>
        <v>286.5888888888889</v>
      </c>
      <c r="M287">
        <f t="shared" si="15"/>
        <v>477.8784832794141</v>
      </c>
      <c r="N287">
        <f t="shared" si="16"/>
        <v>107.65499132075101</v>
      </c>
    </row>
    <row r="288" spans="1:14" ht="12.75">
      <c r="A288" s="4" t="s">
        <v>387</v>
      </c>
      <c r="B288" s="1">
        <v>36811</v>
      </c>
      <c r="C288" s="5">
        <v>0.5903125</v>
      </c>
      <c r="D288" t="s">
        <v>422</v>
      </c>
      <c r="E288">
        <v>0.678</v>
      </c>
      <c r="F288">
        <v>10.1313</v>
      </c>
      <c r="G288" t="s">
        <v>423</v>
      </c>
      <c r="H288">
        <v>1.671</v>
      </c>
      <c r="I288">
        <v>63.2115</v>
      </c>
      <c r="K288" s="2">
        <v>0.590972222222222</v>
      </c>
      <c r="L288" s="3">
        <f t="shared" si="14"/>
        <v>286.5909722222222</v>
      </c>
      <c r="M288">
        <f t="shared" si="15"/>
        <v>513.4668502453816</v>
      </c>
      <c r="N288">
        <f t="shared" si="16"/>
        <v>106.14957406459772</v>
      </c>
    </row>
    <row r="289" spans="1:14" ht="12.75">
      <c r="A289" t="s">
        <v>388</v>
      </c>
      <c r="B289" s="1">
        <v>36811</v>
      </c>
      <c r="C289" s="2">
        <v>0.5923958333333333</v>
      </c>
      <c r="D289" t="s">
        <v>422</v>
      </c>
      <c r="E289">
        <v>0.676</v>
      </c>
      <c r="F289">
        <v>9.4139</v>
      </c>
      <c r="G289" t="s">
        <v>423</v>
      </c>
      <c r="H289">
        <v>1.67</v>
      </c>
      <c r="I289">
        <v>66.646</v>
      </c>
      <c r="K289" s="2">
        <v>0.593055555555555</v>
      </c>
      <c r="L289" s="3">
        <f t="shared" si="14"/>
        <v>286.59305555555557</v>
      </c>
      <c r="M289">
        <f t="shared" si="15"/>
        <v>477.108128426263</v>
      </c>
      <c r="N289">
        <f t="shared" si="16"/>
        <v>110.14706561110947</v>
      </c>
    </row>
    <row r="290" spans="1:14" ht="12.75">
      <c r="A290" t="s">
        <v>389</v>
      </c>
      <c r="B290" s="1">
        <v>36811</v>
      </c>
      <c r="C290" s="2">
        <v>0.5944907407407407</v>
      </c>
      <c r="D290" t="s">
        <v>422</v>
      </c>
      <c r="E290">
        <v>0.68</v>
      </c>
      <c r="F290">
        <v>9.5491</v>
      </c>
      <c r="G290" t="s">
        <v>423</v>
      </c>
      <c r="H290">
        <v>1.676</v>
      </c>
      <c r="I290">
        <v>67.0064</v>
      </c>
      <c r="K290" s="2">
        <v>0.595138888888888</v>
      </c>
      <c r="L290" s="3">
        <f t="shared" si="14"/>
        <v>286.59513888888887</v>
      </c>
      <c r="M290">
        <f t="shared" si="15"/>
        <v>483.96023212008066</v>
      </c>
      <c r="N290">
        <f t="shared" si="16"/>
        <v>110.56654325075507</v>
      </c>
    </row>
    <row r="291" spans="1:14" ht="12.75">
      <c r="A291" t="s">
        <v>390</v>
      </c>
      <c r="B291" s="1">
        <v>36811</v>
      </c>
      <c r="C291" s="2">
        <v>0.596574074074074</v>
      </c>
      <c r="D291" t="s">
        <v>422</v>
      </c>
      <c r="E291">
        <v>0.675</v>
      </c>
      <c r="F291">
        <v>9.6788</v>
      </c>
      <c r="G291" t="s">
        <v>423</v>
      </c>
      <c r="H291">
        <v>1.671</v>
      </c>
      <c r="I291">
        <v>69.9411</v>
      </c>
      <c r="K291" s="2">
        <v>0.597222222222222</v>
      </c>
      <c r="L291" s="3">
        <f t="shared" si="14"/>
        <v>286.59722222222223</v>
      </c>
      <c r="M291">
        <f t="shared" si="15"/>
        <v>490.53358899203465</v>
      </c>
      <c r="N291">
        <f t="shared" si="16"/>
        <v>113.98230637247528</v>
      </c>
    </row>
    <row r="292" spans="1:14" ht="12.75">
      <c r="A292" t="s">
        <v>391</v>
      </c>
      <c r="B292" s="1">
        <v>36811</v>
      </c>
      <c r="C292" s="2">
        <v>0.5986574074074075</v>
      </c>
      <c r="D292" t="s">
        <v>422</v>
      </c>
      <c r="E292">
        <v>0.675</v>
      </c>
      <c r="F292">
        <v>10.1635</v>
      </c>
      <c r="G292" t="s">
        <v>423</v>
      </c>
      <c r="H292">
        <v>1.671</v>
      </c>
      <c r="I292">
        <v>66.9015</v>
      </c>
      <c r="K292" s="2">
        <v>0.599305555555555</v>
      </c>
      <c r="L292" s="3">
        <f t="shared" si="14"/>
        <v>286.59930555555553</v>
      </c>
      <c r="M292">
        <f t="shared" si="15"/>
        <v>515.0987861842939</v>
      </c>
      <c r="N292">
        <f t="shared" si="16"/>
        <v>110.44444778904912</v>
      </c>
    </row>
    <row r="293" spans="1:14" ht="12.75">
      <c r="A293" t="s">
        <v>430</v>
      </c>
      <c r="B293" s="1">
        <v>36811</v>
      </c>
      <c r="C293">
        <f>AVERAGE(C292,C295)</f>
        <v>0.6017824074074074</v>
      </c>
      <c r="D293" t="s">
        <v>422</v>
      </c>
      <c r="E293" t="s">
        <v>430</v>
      </c>
      <c r="F293" t="s">
        <v>430</v>
      </c>
      <c r="G293" t="s">
        <v>423</v>
      </c>
      <c r="H293" t="s">
        <v>430</v>
      </c>
      <c r="I293" t="s">
        <v>430</v>
      </c>
      <c r="K293" s="2">
        <v>0.601388888888888</v>
      </c>
      <c r="L293" s="3">
        <f t="shared" si="14"/>
        <v>286.6013888888889</v>
      </c>
      <c r="M293" t="s">
        <v>430</v>
      </c>
      <c r="N293" t="s">
        <v>430</v>
      </c>
    </row>
    <row r="294" spans="1:14" ht="12.75">
      <c r="A294" t="s">
        <v>430</v>
      </c>
      <c r="B294" s="1">
        <v>36811</v>
      </c>
      <c r="C294">
        <f>AVERAGE(C293,C295)</f>
        <v>0.6033449074074073</v>
      </c>
      <c r="D294" t="s">
        <v>422</v>
      </c>
      <c r="E294" t="s">
        <v>430</v>
      </c>
      <c r="F294" t="s">
        <v>430</v>
      </c>
      <c r="G294" t="s">
        <v>423</v>
      </c>
      <c r="H294" t="s">
        <v>430</v>
      </c>
      <c r="I294" t="s">
        <v>430</v>
      </c>
      <c r="K294" s="2">
        <v>0.603472222222222</v>
      </c>
      <c r="L294" s="3">
        <f t="shared" si="14"/>
        <v>286.6034722222222</v>
      </c>
      <c r="M294" t="s">
        <v>430</v>
      </c>
      <c r="N294" t="s">
        <v>430</v>
      </c>
    </row>
    <row r="295" spans="1:14" ht="12.75">
      <c r="A295" t="s">
        <v>392</v>
      </c>
      <c r="B295" s="1">
        <v>36811</v>
      </c>
      <c r="C295" s="2">
        <v>0.6049074074074073</v>
      </c>
      <c r="D295" t="s">
        <v>422</v>
      </c>
      <c r="E295">
        <v>0.676</v>
      </c>
      <c r="F295">
        <v>10.1213</v>
      </c>
      <c r="G295" t="s">
        <v>423</v>
      </c>
      <c r="H295">
        <v>1.67</v>
      </c>
      <c r="I295">
        <v>66.1296</v>
      </c>
      <c r="K295" s="2">
        <v>0.605555555555555</v>
      </c>
      <c r="L295" s="3">
        <f t="shared" si="14"/>
        <v>286.60555555555555</v>
      </c>
      <c r="M295">
        <f t="shared" si="15"/>
        <v>512.9600378419927</v>
      </c>
      <c r="N295">
        <f t="shared" si="16"/>
        <v>109.54601607416996</v>
      </c>
    </row>
    <row r="296" spans="1:14" ht="12.75">
      <c r="A296" t="s">
        <v>393</v>
      </c>
      <c r="B296" s="1">
        <v>36811</v>
      </c>
      <c r="C296" s="2">
        <v>0.6069907407407408</v>
      </c>
      <c r="D296" t="s">
        <v>422</v>
      </c>
      <c r="E296">
        <v>0.675</v>
      </c>
      <c r="F296">
        <v>10.1268</v>
      </c>
      <c r="G296" t="s">
        <v>423</v>
      </c>
      <c r="H296">
        <v>1.671</v>
      </c>
      <c r="I296">
        <v>64.4254</v>
      </c>
      <c r="K296" s="2">
        <v>0.607638888888888</v>
      </c>
      <c r="L296" s="3">
        <f t="shared" si="14"/>
        <v>286.6076388888889</v>
      </c>
      <c r="M296">
        <f t="shared" si="15"/>
        <v>513.2387846638567</v>
      </c>
      <c r="N296">
        <f t="shared" si="16"/>
        <v>107.56245948847621</v>
      </c>
    </row>
    <row r="297" spans="1:14" ht="12.75">
      <c r="A297" t="s">
        <v>394</v>
      </c>
      <c r="B297" s="1">
        <v>36811</v>
      </c>
      <c r="C297" s="2">
        <v>0.6090740740740741</v>
      </c>
      <c r="D297" t="s">
        <v>422</v>
      </c>
      <c r="E297">
        <v>0.675</v>
      </c>
      <c r="F297">
        <v>9.9859</v>
      </c>
      <c r="G297" t="s">
        <v>423</v>
      </c>
      <c r="H297">
        <v>1.671</v>
      </c>
      <c r="I297">
        <v>64.232</v>
      </c>
      <c r="K297" s="2">
        <v>0.609722222222222</v>
      </c>
      <c r="L297" s="3">
        <f t="shared" si="14"/>
        <v>286.6097222222222</v>
      </c>
      <c r="M297">
        <f t="shared" si="15"/>
        <v>506.09779790010737</v>
      </c>
      <c r="N297">
        <f t="shared" si="16"/>
        <v>107.33735689272854</v>
      </c>
    </row>
    <row r="298" spans="1:14" ht="12.75">
      <c r="A298" t="s">
        <v>395</v>
      </c>
      <c r="B298" s="1">
        <v>36811</v>
      </c>
      <c r="C298" s="2">
        <v>0.6111574074074074</v>
      </c>
      <c r="D298" t="s">
        <v>422</v>
      </c>
      <c r="E298">
        <v>0.675</v>
      </c>
      <c r="F298">
        <v>9.3967</v>
      </c>
      <c r="G298" t="s">
        <v>423</v>
      </c>
      <c r="H298">
        <v>1.671</v>
      </c>
      <c r="I298">
        <v>66.2906</v>
      </c>
      <c r="K298" s="2">
        <v>0.611805555555555</v>
      </c>
      <c r="L298" s="3">
        <f t="shared" si="14"/>
        <v>286.6118055555556</v>
      </c>
      <c r="M298">
        <f t="shared" si="15"/>
        <v>476.2364110924341</v>
      </c>
      <c r="N298">
        <f t="shared" si="16"/>
        <v>109.73340758355661</v>
      </c>
    </row>
    <row r="299" spans="1:14" ht="12.75">
      <c r="A299" t="s">
        <v>396</v>
      </c>
      <c r="B299" s="1">
        <v>36811</v>
      </c>
      <c r="C299" s="2">
        <v>0.6132523148148148</v>
      </c>
      <c r="D299" t="s">
        <v>422</v>
      </c>
      <c r="E299">
        <v>0.675</v>
      </c>
      <c r="F299">
        <v>9.3334</v>
      </c>
      <c r="G299" t="s">
        <v>423</v>
      </c>
      <c r="H299">
        <v>1.67</v>
      </c>
      <c r="I299">
        <v>65.6118</v>
      </c>
      <c r="K299" s="2">
        <v>0.613888888888888</v>
      </c>
      <c r="L299" s="3">
        <f t="shared" si="14"/>
        <v>286.6138888888889</v>
      </c>
      <c r="M299">
        <f t="shared" si="15"/>
        <v>473.0282885789825</v>
      </c>
      <c r="N299">
        <f t="shared" si="16"/>
        <v>108.94333704584457</v>
      </c>
    </row>
    <row r="300" spans="1:14" ht="12.75">
      <c r="A300" t="s">
        <v>397</v>
      </c>
      <c r="B300" s="1">
        <v>36811</v>
      </c>
      <c r="C300" s="2">
        <v>0.6153356481481481</v>
      </c>
      <c r="D300" t="s">
        <v>422</v>
      </c>
      <c r="E300">
        <v>0.675</v>
      </c>
      <c r="F300">
        <v>9.6136</v>
      </c>
      <c r="G300" t="s">
        <v>423</v>
      </c>
      <c r="H300">
        <v>1.67</v>
      </c>
      <c r="I300">
        <v>66.5715</v>
      </c>
      <c r="K300" s="2">
        <v>0.615972222222221</v>
      </c>
      <c r="L300" s="3">
        <f t="shared" si="14"/>
        <v>286.61597222222224</v>
      </c>
      <c r="M300">
        <f t="shared" si="15"/>
        <v>487.2291721219391</v>
      </c>
      <c r="N300">
        <f t="shared" si="16"/>
        <v>110.06035339092747</v>
      </c>
    </row>
    <row r="301" spans="1:14" ht="12.75">
      <c r="A301" t="s">
        <v>398</v>
      </c>
      <c r="B301" s="1">
        <v>36811</v>
      </c>
      <c r="C301" s="2">
        <v>0.6174768518518519</v>
      </c>
      <c r="D301" t="s">
        <v>422</v>
      </c>
      <c r="E301">
        <v>0.675</v>
      </c>
      <c r="F301">
        <v>9.5206</v>
      </c>
      <c r="G301" t="s">
        <v>423</v>
      </c>
      <c r="H301">
        <v>1.67</v>
      </c>
      <c r="I301">
        <v>65.5545</v>
      </c>
      <c r="K301" s="2">
        <v>0.618055555555554</v>
      </c>
      <c r="L301" s="3">
        <f t="shared" si="14"/>
        <v>286.61805555555554</v>
      </c>
      <c r="M301">
        <f t="shared" si="15"/>
        <v>482.5158167704224</v>
      </c>
      <c r="N301">
        <f t="shared" si="16"/>
        <v>108.87664429126161</v>
      </c>
    </row>
    <row r="302" spans="1:14" ht="12.75">
      <c r="A302" t="s">
        <v>430</v>
      </c>
      <c r="B302" s="1">
        <v>36811</v>
      </c>
      <c r="C302">
        <f>AVERAGE(C301,C303)</f>
        <v>0.6195312500000001</v>
      </c>
      <c r="D302" t="s">
        <v>422</v>
      </c>
      <c r="E302" t="s">
        <v>430</v>
      </c>
      <c r="F302" t="s">
        <v>430</v>
      </c>
      <c r="G302" t="s">
        <v>423</v>
      </c>
      <c r="H302" t="s">
        <v>430</v>
      </c>
      <c r="I302" t="s">
        <v>430</v>
      </c>
      <c r="K302" s="2">
        <v>0.620138888888888</v>
      </c>
      <c r="L302" s="3">
        <f t="shared" si="14"/>
        <v>286.6201388888889</v>
      </c>
      <c r="M302" t="s">
        <v>430</v>
      </c>
      <c r="N302" t="s">
        <v>430</v>
      </c>
    </row>
    <row r="303" spans="1:14" ht="12.75">
      <c r="A303" t="s">
        <v>399</v>
      </c>
      <c r="B303" s="1">
        <v>36811</v>
      </c>
      <c r="C303" s="2">
        <v>0.6215856481481482</v>
      </c>
      <c r="D303" t="s">
        <v>422</v>
      </c>
      <c r="E303">
        <v>0.675</v>
      </c>
      <c r="F303">
        <v>9.8328</v>
      </c>
      <c r="G303" t="s">
        <v>423</v>
      </c>
      <c r="H303">
        <v>1.67</v>
      </c>
      <c r="I303">
        <v>70.8892</v>
      </c>
      <c r="K303" s="2">
        <v>0.622222222222222</v>
      </c>
      <c r="L303" s="3">
        <f t="shared" si="14"/>
        <v>286.6222222222222</v>
      </c>
      <c r="M303">
        <f t="shared" si="15"/>
        <v>498.3385000042235</v>
      </c>
      <c r="N303">
        <f t="shared" si="16"/>
        <v>115.08582121750302</v>
      </c>
    </row>
    <row r="304" spans="1:14" ht="12.75">
      <c r="A304" t="s">
        <v>400</v>
      </c>
      <c r="B304" s="1">
        <v>36811</v>
      </c>
      <c r="C304" s="2">
        <v>0.6236689814814814</v>
      </c>
      <c r="D304" t="s">
        <v>422</v>
      </c>
      <c r="E304">
        <v>0.675</v>
      </c>
      <c r="F304">
        <v>9.6492</v>
      </c>
      <c r="G304" t="s">
        <v>423</v>
      </c>
      <c r="H304">
        <v>1.671</v>
      </c>
      <c r="I304">
        <v>67.5426</v>
      </c>
      <c r="K304" s="2">
        <v>0.624305555555555</v>
      </c>
      <c r="L304" s="3">
        <f t="shared" si="14"/>
        <v>286.62430555555557</v>
      </c>
      <c r="M304">
        <f t="shared" si="15"/>
        <v>489.0334242780035</v>
      </c>
      <c r="N304">
        <f t="shared" si="16"/>
        <v>111.19063845158186</v>
      </c>
    </row>
    <row r="305" spans="1:14" ht="12.75">
      <c r="A305" t="s">
        <v>401</v>
      </c>
      <c r="B305" s="1">
        <v>36811</v>
      </c>
      <c r="C305" s="2">
        <v>0.6257638888888889</v>
      </c>
      <c r="D305" t="s">
        <v>422</v>
      </c>
      <c r="E305">
        <v>0.681</v>
      </c>
      <c r="F305">
        <v>10.2404</v>
      </c>
      <c r="G305" t="s">
        <v>423</v>
      </c>
      <c r="H305">
        <v>1.676</v>
      </c>
      <c r="I305">
        <v>67.4466</v>
      </c>
      <c r="K305" s="2">
        <v>0.626388888888888</v>
      </c>
      <c r="L305" s="3">
        <f t="shared" si="14"/>
        <v>286.62638888888887</v>
      </c>
      <c r="M305">
        <f t="shared" si="15"/>
        <v>518.9961735663544</v>
      </c>
      <c r="N305">
        <f t="shared" si="16"/>
        <v>111.07890189940102</v>
      </c>
    </row>
    <row r="306" spans="1:14" ht="12.75">
      <c r="A306" t="s">
        <v>402</v>
      </c>
      <c r="B306" s="1">
        <v>36811</v>
      </c>
      <c r="C306" s="2">
        <v>0.6279050925925925</v>
      </c>
      <c r="D306" t="s">
        <v>422</v>
      </c>
      <c r="E306">
        <v>0.676</v>
      </c>
      <c r="F306">
        <v>9.174</v>
      </c>
      <c r="G306" t="s">
        <v>423</v>
      </c>
      <c r="H306">
        <v>1.67</v>
      </c>
      <c r="I306">
        <v>68.0998</v>
      </c>
      <c r="K306" s="2">
        <v>0.628472222222222</v>
      </c>
      <c r="L306" s="3">
        <f t="shared" si="14"/>
        <v>286.62847222222223</v>
      </c>
      <c r="M306">
        <f t="shared" si="15"/>
        <v>464.94969886896365</v>
      </c>
      <c r="N306">
        <f t="shared" si="16"/>
        <v>111.83917602319823</v>
      </c>
    </row>
    <row r="307" spans="1:14" ht="12.75">
      <c r="A307" t="s">
        <v>403</v>
      </c>
      <c r="B307" s="1">
        <v>36811</v>
      </c>
      <c r="C307" s="2">
        <v>0.6299305555555555</v>
      </c>
      <c r="D307" t="s">
        <v>422</v>
      </c>
      <c r="E307">
        <v>0.675</v>
      </c>
      <c r="F307">
        <v>9.2003</v>
      </c>
      <c r="G307" t="s">
        <v>423</v>
      </c>
      <c r="H307">
        <v>1.67</v>
      </c>
      <c r="I307">
        <v>68.6048</v>
      </c>
      <c r="K307" s="2">
        <v>0.630555555555555</v>
      </c>
      <c r="L307" s="3">
        <f t="shared" si="14"/>
        <v>286.63055555555553</v>
      </c>
      <c r="M307">
        <f t="shared" si="15"/>
        <v>466.2826154898765</v>
      </c>
      <c r="N307">
        <f t="shared" si="16"/>
        <v>112.4269568445662</v>
      </c>
    </row>
    <row r="308" spans="1:14" ht="12.75">
      <c r="A308" t="s">
        <v>404</v>
      </c>
      <c r="B308" s="1">
        <v>36811</v>
      </c>
      <c r="C308" s="2">
        <v>0.6320138888888889</v>
      </c>
      <c r="D308" t="s">
        <v>422</v>
      </c>
      <c r="E308">
        <v>0.675</v>
      </c>
      <c r="F308">
        <v>8.9349</v>
      </c>
      <c r="G308" t="s">
        <v>423</v>
      </c>
      <c r="H308">
        <v>1.67</v>
      </c>
      <c r="I308">
        <v>69.7174</v>
      </c>
      <c r="K308" s="2">
        <v>0.632638888888888</v>
      </c>
      <c r="L308" s="3">
        <f t="shared" si="14"/>
        <v>286.6326388888889</v>
      </c>
      <c r="M308">
        <f t="shared" si="15"/>
        <v>452.83181430393546</v>
      </c>
      <c r="N308">
        <f t="shared" si="16"/>
        <v>113.72193692744551</v>
      </c>
    </row>
    <row r="309" spans="1:14" ht="12.75">
      <c r="A309" t="s">
        <v>405</v>
      </c>
      <c r="B309" s="1">
        <v>36811</v>
      </c>
      <c r="C309" s="2">
        <v>0.6340972222222222</v>
      </c>
      <c r="D309" t="s">
        <v>422</v>
      </c>
      <c r="E309">
        <v>0.675</v>
      </c>
      <c r="F309">
        <v>9.4155</v>
      </c>
      <c r="G309" t="s">
        <v>423</v>
      </c>
      <c r="H309">
        <v>1.671</v>
      </c>
      <c r="I309">
        <v>67.5887</v>
      </c>
      <c r="K309" s="2">
        <v>0.634722222222222</v>
      </c>
      <c r="L309" s="3">
        <f t="shared" si="14"/>
        <v>286.6347222222222</v>
      </c>
      <c r="M309">
        <f t="shared" si="15"/>
        <v>477.1892184108052</v>
      </c>
      <c r="N309">
        <f t="shared" si="16"/>
        <v>111.24429527507706</v>
      </c>
    </row>
    <row r="310" spans="1:14" ht="12.75">
      <c r="A310" t="s">
        <v>430</v>
      </c>
      <c r="B310" s="1">
        <v>36811</v>
      </c>
      <c r="C310">
        <f>AVERAGE(C309,C311)</f>
        <v>0.6361863425925925</v>
      </c>
      <c r="D310" t="s">
        <v>422</v>
      </c>
      <c r="E310" t="s">
        <v>430</v>
      </c>
      <c r="F310" t="s">
        <v>430</v>
      </c>
      <c r="G310" t="s">
        <v>423</v>
      </c>
      <c r="H310" t="s">
        <v>430</v>
      </c>
      <c r="I310" t="s">
        <v>430</v>
      </c>
      <c r="K310" s="2">
        <v>0.636805555555555</v>
      </c>
      <c r="L310" s="3">
        <f t="shared" si="14"/>
        <v>286.63680555555555</v>
      </c>
      <c r="M310" t="s">
        <v>430</v>
      </c>
      <c r="N310" t="s">
        <v>430</v>
      </c>
    </row>
    <row r="311" spans="1:14" ht="12.75">
      <c r="A311" t="s">
        <v>406</v>
      </c>
      <c r="B311" s="1">
        <v>36811</v>
      </c>
      <c r="C311" s="2">
        <v>0.6382754629629629</v>
      </c>
      <c r="D311" t="s">
        <v>422</v>
      </c>
      <c r="E311">
        <v>0.675</v>
      </c>
      <c r="F311">
        <v>9.3406</v>
      </c>
      <c r="G311" t="s">
        <v>423</v>
      </c>
      <c r="H311">
        <v>1.671</v>
      </c>
      <c r="I311">
        <v>71.3453</v>
      </c>
      <c r="K311" s="2">
        <v>0.638888888888888</v>
      </c>
      <c r="L311" s="3">
        <f t="shared" si="14"/>
        <v>286.6388888888889</v>
      </c>
      <c r="M311">
        <f t="shared" si="15"/>
        <v>473.39319350942253</v>
      </c>
      <c r="N311">
        <f t="shared" si="16"/>
        <v>115.61668623260388</v>
      </c>
    </row>
    <row r="312" spans="1:14" ht="12.75">
      <c r="A312" t="s">
        <v>407</v>
      </c>
      <c r="B312" s="1">
        <v>36811</v>
      </c>
      <c r="C312" s="2">
        <v>0.6403587962962963</v>
      </c>
      <c r="D312" t="s">
        <v>422</v>
      </c>
      <c r="E312">
        <v>0.675</v>
      </c>
      <c r="F312">
        <v>9.7939</v>
      </c>
      <c r="G312" t="s">
        <v>423</v>
      </c>
      <c r="H312">
        <v>1.671</v>
      </c>
      <c r="I312">
        <v>70.5995</v>
      </c>
      <c r="K312" s="2">
        <v>0.640972222222222</v>
      </c>
      <c r="L312" s="3">
        <f t="shared" si="14"/>
        <v>286.6409722222222</v>
      </c>
      <c r="M312">
        <f t="shared" si="15"/>
        <v>496.36699975504075</v>
      </c>
      <c r="N312">
        <f t="shared" si="16"/>
        <v>114.74863289284892</v>
      </c>
    </row>
    <row r="313" spans="1:14" ht="12.75">
      <c r="A313" t="s">
        <v>408</v>
      </c>
      <c r="B313" s="1">
        <v>36811</v>
      </c>
      <c r="C313" s="2">
        <v>0.6424421296296297</v>
      </c>
      <c r="D313" t="s">
        <v>422</v>
      </c>
      <c r="E313">
        <v>0.675</v>
      </c>
      <c r="F313">
        <v>9.3298</v>
      </c>
      <c r="G313" t="s">
        <v>423</v>
      </c>
      <c r="H313">
        <v>1.67</v>
      </c>
      <c r="I313">
        <v>72.1638</v>
      </c>
      <c r="K313" s="2">
        <v>0.643055555555555</v>
      </c>
      <c r="L313" s="3">
        <f t="shared" si="14"/>
        <v>286.6430555555556</v>
      </c>
      <c r="M313">
        <f t="shared" si="15"/>
        <v>472.8458361137625</v>
      </c>
      <c r="N313">
        <f t="shared" si="16"/>
        <v>116.56935673218752</v>
      </c>
    </row>
    <row r="314" spans="1:14" ht="12.75">
      <c r="A314" t="s">
        <v>430</v>
      </c>
      <c r="B314" s="1">
        <v>36811</v>
      </c>
      <c r="C314">
        <f>AVERAGE(C313,C315)</f>
        <v>0.644525462962963</v>
      </c>
      <c r="D314" t="s">
        <v>422</v>
      </c>
      <c r="E314" t="s">
        <v>430</v>
      </c>
      <c r="F314" t="s">
        <v>430</v>
      </c>
      <c r="G314" t="s">
        <v>423</v>
      </c>
      <c r="H314" t="s">
        <v>430</v>
      </c>
      <c r="I314" t="s">
        <v>430</v>
      </c>
      <c r="K314" s="2">
        <v>0.645138888888888</v>
      </c>
      <c r="L314" s="3">
        <f t="shared" si="14"/>
        <v>286.6451388888889</v>
      </c>
      <c r="M314" t="s">
        <v>430</v>
      </c>
      <c r="N314" t="s">
        <v>430</v>
      </c>
    </row>
    <row r="315" spans="1:14" ht="12.75">
      <c r="A315" t="s">
        <v>409</v>
      </c>
      <c r="B315" s="1">
        <v>36811</v>
      </c>
      <c r="C315" s="2">
        <v>0.6466087962962963</v>
      </c>
      <c r="D315" t="s">
        <v>422</v>
      </c>
      <c r="E315">
        <v>0.675</v>
      </c>
      <c r="F315">
        <v>9.2935</v>
      </c>
      <c r="G315" t="s">
        <v>423</v>
      </c>
      <c r="H315">
        <v>1.671</v>
      </c>
      <c r="I315">
        <v>71.1803</v>
      </c>
      <c r="K315" s="2">
        <v>0.647222222222221</v>
      </c>
      <c r="L315" s="3">
        <f t="shared" si="14"/>
        <v>286.64722222222224</v>
      </c>
      <c r="M315">
        <f t="shared" si="15"/>
        <v>471.00610708946084</v>
      </c>
      <c r="N315">
        <f t="shared" si="16"/>
        <v>115.42463903354312</v>
      </c>
    </row>
    <row r="316" spans="1:14" ht="12.75">
      <c r="A316" t="s">
        <v>410</v>
      </c>
      <c r="B316" s="1">
        <v>36811</v>
      </c>
      <c r="C316" s="2">
        <v>0.6486921296296296</v>
      </c>
      <c r="D316" t="s">
        <v>422</v>
      </c>
      <c r="E316">
        <v>0.676</v>
      </c>
      <c r="F316">
        <v>9.5379</v>
      </c>
      <c r="G316" t="s">
        <v>423</v>
      </c>
      <c r="H316">
        <v>1.671</v>
      </c>
      <c r="I316">
        <v>73.5877</v>
      </c>
      <c r="K316" s="2">
        <v>0.649305555555554</v>
      </c>
      <c r="L316" s="3">
        <f t="shared" si="14"/>
        <v>286.64930555555554</v>
      </c>
      <c r="M316">
        <f t="shared" si="15"/>
        <v>483.39260222828517</v>
      </c>
      <c r="N316">
        <f t="shared" si="16"/>
        <v>118.22666586396159</v>
      </c>
    </row>
    <row r="317" spans="1:14" ht="12.75">
      <c r="A317" t="s">
        <v>411</v>
      </c>
      <c r="B317" s="1">
        <v>36811</v>
      </c>
      <c r="C317" s="2">
        <v>0.650775462962963</v>
      </c>
      <c r="D317" t="s">
        <v>422</v>
      </c>
      <c r="E317">
        <v>0.676</v>
      </c>
      <c r="F317">
        <v>8.9214</v>
      </c>
      <c r="G317" t="s">
        <v>423</v>
      </c>
      <c r="H317">
        <v>1.671</v>
      </c>
      <c r="I317">
        <v>72.9091</v>
      </c>
      <c r="K317" s="2">
        <v>0.651388888888888</v>
      </c>
      <c r="L317" s="3">
        <f t="shared" si="14"/>
        <v>286.6513888888889</v>
      </c>
      <c r="M317">
        <f t="shared" si="15"/>
        <v>452.14761755936036</v>
      </c>
      <c r="N317">
        <f t="shared" si="16"/>
        <v>117.43682811073322</v>
      </c>
    </row>
    <row r="318" spans="1:14" ht="12.75">
      <c r="A318" t="s">
        <v>412</v>
      </c>
      <c r="B318" s="1">
        <v>36811</v>
      </c>
      <c r="C318" s="2">
        <v>0.6528587962962963</v>
      </c>
      <c r="D318" t="s">
        <v>422</v>
      </c>
      <c r="E318">
        <v>0.675</v>
      </c>
      <c r="F318">
        <v>9.0446</v>
      </c>
      <c r="G318" t="s">
        <v>423</v>
      </c>
      <c r="H318">
        <v>1.671</v>
      </c>
      <c r="I318">
        <v>72.7163</v>
      </c>
      <c r="K318" s="2">
        <v>0.653472222222222</v>
      </c>
      <c r="L318" s="3">
        <f t="shared" si="14"/>
        <v>286.6534722222222</v>
      </c>
      <c r="M318">
        <f t="shared" si="15"/>
        <v>458.3915463691115</v>
      </c>
      <c r="N318">
        <f t="shared" si="16"/>
        <v>117.21242386843667</v>
      </c>
    </row>
    <row r="319" spans="1:14" ht="12.75">
      <c r="A319" t="s">
        <v>0</v>
      </c>
      <c r="B319" s="1">
        <v>36811</v>
      </c>
      <c r="C319" s="2">
        <v>0.6549537037037038</v>
      </c>
      <c r="D319" t="s">
        <v>422</v>
      </c>
      <c r="E319">
        <v>0.675</v>
      </c>
      <c r="F319">
        <v>9.4125</v>
      </c>
      <c r="G319" t="s">
        <v>423</v>
      </c>
      <c r="H319">
        <v>1.67</v>
      </c>
      <c r="I319">
        <v>70.8126</v>
      </c>
      <c r="K319" s="2">
        <v>0.655555555555555</v>
      </c>
      <c r="L319" s="3">
        <f t="shared" si="14"/>
        <v>286.65555555555557</v>
      </c>
      <c r="M319">
        <f t="shared" si="15"/>
        <v>477.03717468978857</v>
      </c>
      <c r="N319">
        <f t="shared" si="16"/>
        <v>114.99666476024206</v>
      </c>
    </row>
    <row r="320" spans="1:14" ht="12.75">
      <c r="A320" t="s">
        <v>430</v>
      </c>
      <c r="B320" s="1">
        <v>36811</v>
      </c>
      <c r="C320">
        <f>AVERAGE(C319,C321)</f>
        <v>0.6570370370370371</v>
      </c>
      <c r="D320" t="s">
        <v>422</v>
      </c>
      <c r="E320" t="s">
        <v>430</v>
      </c>
      <c r="F320" t="s">
        <v>430</v>
      </c>
      <c r="G320" t="s">
        <v>423</v>
      </c>
      <c r="H320" t="s">
        <v>430</v>
      </c>
      <c r="I320" t="s">
        <v>430</v>
      </c>
      <c r="K320" s="2">
        <v>0.657638888888888</v>
      </c>
      <c r="L320" s="3">
        <f t="shared" si="14"/>
        <v>286.65763888888887</v>
      </c>
      <c r="M320" t="s">
        <v>430</v>
      </c>
      <c r="N320" t="s">
        <v>430</v>
      </c>
    </row>
    <row r="321" spans="1:14" ht="12.75">
      <c r="A321" t="s">
        <v>1</v>
      </c>
      <c r="B321" s="1">
        <v>36811</v>
      </c>
      <c r="C321" s="2">
        <v>0.6591203703703704</v>
      </c>
      <c r="D321" t="s">
        <v>422</v>
      </c>
      <c r="E321">
        <v>0.676</v>
      </c>
      <c r="F321">
        <v>9.4806</v>
      </c>
      <c r="G321" t="s">
        <v>423</v>
      </c>
      <c r="H321">
        <v>1.671</v>
      </c>
      <c r="I321">
        <v>73.3163</v>
      </c>
      <c r="K321" s="2">
        <v>0.659722222222221</v>
      </c>
      <c r="L321" s="3">
        <f t="shared" si="14"/>
        <v>286.65972222222223</v>
      </c>
      <c r="M321">
        <f t="shared" si="15"/>
        <v>480.4885671568669</v>
      </c>
      <c r="N321">
        <f t="shared" si="16"/>
        <v>117.91077731956696</v>
      </c>
    </row>
    <row r="322" spans="1:14" ht="12.75">
      <c r="A322" t="s">
        <v>2</v>
      </c>
      <c r="B322" s="1">
        <v>36811</v>
      </c>
      <c r="C322" s="2">
        <v>0.6612037037037037</v>
      </c>
      <c r="D322" t="s">
        <v>422</v>
      </c>
      <c r="E322">
        <v>0.675</v>
      </c>
      <c r="F322">
        <v>10.4088</v>
      </c>
      <c r="G322" t="s">
        <v>423</v>
      </c>
      <c r="H322">
        <v>1.673</v>
      </c>
      <c r="I322">
        <v>71.2745</v>
      </c>
      <c r="K322" s="2">
        <v>0.661805555555555</v>
      </c>
      <c r="L322" s="3">
        <f t="shared" si="14"/>
        <v>286.66180555555553</v>
      </c>
      <c r="M322">
        <f t="shared" si="15"/>
        <v>527.5308944394233</v>
      </c>
      <c r="N322">
        <f t="shared" si="16"/>
        <v>115.53428052537058</v>
      </c>
    </row>
    <row r="323" spans="1:14" ht="12.75">
      <c r="A323" t="s">
        <v>430</v>
      </c>
      <c r="B323" s="1">
        <v>36811</v>
      </c>
      <c r="C323">
        <f>AVERAGE(C322,C324)</f>
        <v>0.6632870370370371</v>
      </c>
      <c r="D323" t="s">
        <v>422</v>
      </c>
      <c r="E323" t="s">
        <v>430</v>
      </c>
      <c r="F323" t="s">
        <v>430</v>
      </c>
      <c r="G323" t="s">
        <v>423</v>
      </c>
      <c r="H323" t="s">
        <v>430</v>
      </c>
      <c r="I323" t="s">
        <v>430</v>
      </c>
      <c r="K323" s="2">
        <v>0.663888888888888</v>
      </c>
      <c r="L323" s="3">
        <f t="shared" si="14"/>
        <v>286.6638888888889</v>
      </c>
      <c r="M323" t="s">
        <v>430</v>
      </c>
      <c r="N323" t="s">
        <v>430</v>
      </c>
    </row>
    <row r="324" spans="1:14" ht="12.75">
      <c r="A324" t="s">
        <v>3</v>
      </c>
      <c r="B324" s="1">
        <v>36811</v>
      </c>
      <c r="C324" s="2">
        <v>0.6653703703703704</v>
      </c>
      <c r="D324" t="s">
        <v>422</v>
      </c>
      <c r="E324">
        <v>0.675</v>
      </c>
      <c r="F324">
        <v>9.1115</v>
      </c>
      <c r="G324" t="s">
        <v>423</v>
      </c>
      <c r="H324">
        <v>1.67</v>
      </c>
      <c r="I324">
        <v>68.1858</v>
      </c>
      <c r="K324" s="2">
        <v>0.665972222222221</v>
      </c>
      <c r="L324" s="3">
        <f t="shared" si="14"/>
        <v>286.6659722222222</v>
      </c>
      <c r="M324">
        <f t="shared" si="15"/>
        <v>461.7821213477831</v>
      </c>
      <c r="N324">
        <f t="shared" si="16"/>
        <v>111.93927335119358</v>
      </c>
    </row>
    <row r="325" spans="1:14" ht="12.75">
      <c r="A325" t="s">
        <v>4</v>
      </c>
      <c r="B325" s="1">
        <v>36811</v>
      </c>
      <c r="C325" s="2">
        <v>0.6674537037037037</v>
      </c>
      <c r="D325" t="s">
        <v>422</v>
      </c>
      <c r="E325">
        <v>0.675</v>
      </c>
      <c r="F325">
        <v>9.5083</v>
      </c>
      <c r="G325" t="s">
        <v>423</v>
      </c>
      <c r="H325">
        <v>1.671</v>
      </c>
      <c r="I325">
        <v>69.0497</v>
      </c>
      <c r="K325" s="2">
        <v>0.668055555555555</v>
      </c>
      <c r="L325" s="3">
        <f t="shared" si="14"/>
        <v>286.66805555555555</v>
      </c>
      <c r="M325">
        <f t="shared" si="15"/>
        <v>481.89243751425414</v>
      </c>
      <c r="N325">
        <f t="shared" si="16"/>
        <v>112.94478592857936</v>
      </c>
    </row>
    <row r="326" spans="1:14" ht="12.75">
      <c r="A326" t="s">
        <v>5</v>
      </c>
      <c r="B326" s="1">
        <v>36811</v>
      </c>
      <c r="C326" s="2">
        <v>0.6695486111111112</v>
      </c>
      <c r="D326" t="s">
        <v>422</v>
      </c>
      <c r="E326">
        <v>0.675</v>
      </c>
      <c r="F326">
        <v>9.815</v>
      </c>
      <c r="G326" t="s">
        <v>423</v>
      </c>
      <c r="H326">
        <v>1.671</v>
      </c>
      <c r="I326">
        <v>72.3882</v>
      </c>
      <c r="K326" s="2">
        <v>0.670138888888888</v>
      </c>
      <c r="L326" s="3">
        <f aca="true" t="shared" si="17" ref="L326:L389">B326-DATE(1999,12,31)+K326</f>
        <v>286.6701388888889</v>
      </c>
      <c r="M326">
        <f t="shared" si="15"/>
        <v>497.4363739261912</v>
      </c>
      <c r="N326">
        <f t="shared" si="16"/>
        <v>116.83054092291022</v>
      </c>
    </row>
    <row r="327" spans="1:14" ht="12.75">
      <c r="A327" t="s">
        <v>6</v>
      </c>
      <c r="B327" s="1">
        <v>36811</v>
      </c>
      <c r="C327" s="2">
        <v>0.6716319444444445</v>
      </c>
      <c r="D327" t="s">
        <v>422</v>
      </c>
      <c r="E327">
        <v>0.675</v>
      </c>
      <c r="F327">
        <v>9.9528</v>
      </c>
      <c r="G327" t="s">
        <v>423</v>
      </c>
      <c r="H327">
        <v>1.67</v>
      </c>
      <c r="I327">
        <v>70.0379</v>
      </c>
      <c r="K327" s="2">
        <v>0.672222222222221</v>
      </c>
      <c r="L327" s="3">
        <f t="shared" si="17"/>
        <v>286.6722222222222</v>
      </c>
      <c r="M327">
        <f t="shared" si="15"/>
        <v>504.42024884489</v>
      </c>
      <c r="N327">
        <f t="shared" si="16"/>
        <v>114.09497406259098</v>
      </c>
    </row>
    <row r="328" spans="1:14" ht="12.75">
      <c r="A328" t="s">
        <v>7</v>
      </c>
      <c r="B328" s="1">
        <v>36811</v>
      </c>
      <c r="C328" s="2">
        <v>0.6737152777777777</v>
      </c>
      <c r="D328" t="s">
        <v>422</v>
      </c>
      <c r="E328">
        <v>0.675</v>
      </c>
      <c r="F328">
        <v>9.4941</v>
      </c>
      <c r="G328" t="s">
        <v>423</v>
      </c>
      <c r="H328">
        <v>1.671</v>
      </c>
      <c r="I328">
        <v>73.3794</v>
      </c>
      <c r="K328" s="2">
        <v>0.674305555555555</v>
      </c>
      <c r="L328" s="3">
        <f t="shared" si="17"/>
        <v>286.6743055555556</v>
      </c>
      <c r="M328">
        <f t="shared" si="15"/>
        <v>481.1727639014419</v>
      </c>
      <c r="N328">
        <f t="shared" si="16"/>
        <v>117.98422082417753</v>
      </c>
    </row>
    <row r="329" spans="1:14" ht="12.75">
      <c r="A329" t="s">
        <v>8</v>
      </c>
      <c r="B329" s="1">
        <v>36811</v>
      </c>
      <c r="C329" s="2">
        <v>0.6757986111111111</v>
      </c>
      <c r="D329" t="s">
        <v>422</v>
      </c>
      <c r="E329">
        <v>0.675</v>
      </c>
      <c r="F329">
        <v>9.3342</v>
      </c>
      <c r="G329" t="s">
        <v>423</v>
      </c>
      <c r="H329">
        <v>1.671</v>
      </c>
      <c r="I329">
        <v>71.0926</v>
      </c>
      <c r="K329" s="2">
        <v>0.676388888888888</v>
      </c>
      <c r="L329" s="3">
        <f t="shared" si="17"/>
        <v>286.6763888888889</v>
      </c>
      <c r="M329">
        <f t="shared" si="15"/>
        <v>473.06883357125355</v>
      </c>
      <c r="N329">
        <f t="shared" si="16"/>
        <v>115.3225630374362</v>
      </c>
    </row>
    <row r="330" spans="1:14" ht="12.75">
      <c r="A330" t="s">
        <v>9</v>
      </c>
      <c r="B330" s="1">
        <v>36811</v>
      </c>
      <c r="C330" s="2">
        <v>0.6778819444444445</v>
      </c>
      <c r="D330" t="s">
        <v>422</v>
      </c>
      <c r="E330">
        <v>0.675</v>
      </c>
      <c r="F330">
        <v>9.7738</v>
      </c>
      <c r="G330" t="s">
        <v>423</v>
      </c>
      <c r="H330">
        <v>1.67</v>
      </c>
      <c r="I330">
        <v>70.3221</v>
      </c>
      <c r="K330" s="2">
        <v>0.678472222222221</v>
      </c>
      <c r="L330" s="3">
        <f t="shared" si="17"/>
        <v>286.67847222222224</v>
      </c>
      <c r="M330">
        <f t="shared" si="15"/>
        <v>495.348306824229</v>
      </c>
      <c r="N330">
        <f t="shared" si="16"/>
        <v>114.42576081394301</v>
      </c>
    </row>
    <row r="331" spans="1:14" ht="12.75">
      <c r="A331" t="s">
        <v>10</v>
      </c>
      <c r="B331" s="1">
        <v>36811</v>
      </c>
      <c r="C331" s="2">
        <v>0.6799652777777778</v>
      </c>
      <c r="D331" t="s">
        <v>422</v>
      </c>
      <c r="E331">
        <v>0.675</v>
      </c>
      <c r="F331">
        <v>9.3834</v>
      </c>
      <c r="G331" t="s">
        <v>423</v>
      </c>
      <c r="H331">
        <v>1.67</v>
      </c>
      <c r="I331">
        <v>71.5648</v>
      </c>
      <c r="K331" s="2">
        <v>0.680555555555554</v>
      </c>
      <c r="L331" s="3">
        <f t="shared" si="17"/>
        <v>286.68055555555554</v>
      </c>
      <c r="M331">
        <f t="shared" si="15"/>
        <v>475.5623505959269</v>
      </c>
      <c r="N331">
        <f t="shared" si="16"/>
        <v>115.87216720347575</v>
      </c>
    </row>
    <row r="332" spans="1:14" ht="12.75">
      <c r="A332" t="s">
        <v>11</v>
      </c>
      <c r="B332" s="1">
        <v>36811</v>
      </c>
      <c r="C332" s="2">
        <v>0.6820601851851852</v>
      </c>
      <c r="D332" t="s">
        <v>422</v>
      </c>
      <c r="E332">
        <v>0.675</v>
      </c>
      <c r="F332">
        <v>9.1567</v>
      </c>
      <c r="G332" t="s">
        <v>423</v>
      </c>
      <c r="H332">
        <v>1.67</v>
      </c>
      <c r="I332">
        <v>73.8019</v>
      </c>
      <c r="K332" s="2">
        <v>0.682638888888888</v>
      </c>
      <c r="L332" s="3">
        <f t="shared" si="17"/>
        <v>286.6826388888889</v>
      </c>
      <c r="M332">
        <f t="shared" si="15"/>
        <v>464.0729134111009</v>
      </c>
      <c r="N332">
        <f t="shared" si="16"/>
        <v>118.47597804601511</v>
      </c>
    </row>
    <row r="333" spans="1:14" ht="12.75">
      <c r="A333" t="s">
        <v>12</v>
      </c>
      <c r="B333" s="1">
        <v>36811</v>
      </c>
      <c r="C333" s="2">
        <v>0.6841435185185185</v>
      </c>
      <c r="D333" t="s">
        <v>422</v>
      </c>
      <c r="E333">
        <v>0.676</v>
      </c>
      <c r="F333">
        <v>9.1</v>
      </c>
      <c r="G333" t="s">
        <v>423</v>
      </c>
      <c r="H333">
        <v>1.671</v>
      </c>
      <c r="I333">
        <v>77.504</v>
      </c>
      <c r="K333" s="2">
        <v>0.684722222222221</v>
      </c>
      <c r="L333" s="3">
        <f t="shared" si="17"/>
        <v>286.6847222222222</v>
      </c>
      <c r="M333">
        <f t="shared" si="15"/>
        <v>461.1992870838859</v>
      </c>
      <c r="N333">
        <f t="shared" si="16"/>
        <v>122.784935231731</v>
      </c>
    </row>
    <row r="334" spans="1:14" ht="12.75">
      <c r="A334" t="s">
        <v>13</v>
      </c>
      <c r="B334" s="1">
        <v>36811</v>
      </c>
      <c r="C334" s="2">
        <v>0.6862268518518518</v>
      </c>
      <c r="D334" t="s">
        <v>422</v>
      </c>
      <c r="E334">
        <v>0.676</v>
      </c>
      <c r="F334">
        <v>9.5054</v>
      </c>
      <c r="G334" t="s">
        <v>423</v>
      </c>
      <c r="H334">
        <v>1.671</v>
      </c>
      <c r="I334">
        <v>75.4068</v>
      </c>
      <c r="K334" s="2">
        <v>0.686805555555555</v>
      </c>
      <c r="L334" s="3">
        <f t="shared" si="17"/>
        <v>286.68680555555557</v>
      </c>
      <c r="M334">
        <f t="shared" si="15"/>
        <v>481.7454619172713</v>
      </c>
      <c r="N334">
        <f t="shared" si="16"/>
        <v>120.34395713554684</v>
      </c>
    </row>
    <row r="335" spans="1:14" ht="12.75">
      <c r="A335" t="s">
        <v>14</v>
      </c>
      <c r="B335" s="1">
        <v>36811</v>
      </c>
      <c r="C335" s="2">
        <v>0.6883101851851853</v>
      </c>
      <c r="D335" t="s">
        <v>422</v>
      </c>
      <c r="E335">
        <v>0.675</v>
      </c>
      <c r="F335">
        <v>8.8401</v>
      </c>
      <c r="G335" t="s">
        <v>423</v>
      </c>
      <c r="H335">
        <v>1.671</v>
      </c>
      <c r="I335">
        <v>76.13</v>
      </c>
      <c r="K335" s="2">
        <v>0.688888888888888</v>
      </c>
      <c r="L335" s="3">
        <f t="shared" si="17"/>
        <v>286.68888888888887</v>
      </c>
      <c r="M335">
        <f t="shared" si="15"/>
        <v>448.0272327198088</v>
      </c>
      <c r="N335">
        <f t="shared" si="16"/>
        <v>121.18570582864257</v>
      </c>
    </row>
    <row r="336" spans="1:14" ht="12.75">
      <c r="A336" t="s">
        <v>15</v>
      </c>
      <c r="B336" s="1">
        <v>36811</v>
      </c>
      <c r="C336" s="2">
        <v>0.6903935185185185</v>
      </c>
      <c r="D336" t="s">
        <v>422</v>
      </c>
      <c r="E336">
        <v>0.675</v>
      </c>
      <c r="F336">
        <v>9.0668</v>
      </c>
      <c r="G336" t="s">
        <v>423</v>
      </c>
      <c r="H336">
        <v>1.67</v>
      </c>
      <c r="I336">
        <v>77.6414</v>
      </c>
      <c r="K336" s="2">
        <v>0.690972222222221</v>
      </c>
      <c r="L336" s="3">
        <f t="shared" si="17"/>
        <v>286.69097222222223</v>
      </c>
      <c r="M336">
        <f t="shared" si="15"/>
        <v>459.51666990463485</v>
      </c>
      <c r="N336">
        <f t="shared" si="16"/>
        <v>122.94485817203983</v>
      </c>
    </row>
    <row r="337" spans="1:14" ht="12.75">
      <c r="A337" t="s">
        <v>16</v>
      </c>
      <c r="B337" s="1">
        <v>36811</v>
      </c>
      <c r="C337" s="2">
        <v>0.6924768518518518</v>
      </c>
      <c r="D337" t="s">
        <v>422</v>
      </c>
      <c r="E337">
        <v>0.675</v>
      </c>
      <c r="F337">
        <v>9.8065</v>
      </c>
      <c r="G337" t="s">
        <v>423</v>
      </c>
      <c r="H337">
        <v>1.67</v>
      </c>
      <c r="I337">
        <v>77.5422</v>
      </c>
      <c r="K337" s="2">
        <v>0.693055555555555</v>
      </c>
      <c r="L337" s="3">
        <f t="shared" si="17"/>
        <v>286.69305555555553</v>
      </c>
      <c r="M337">
        <f aca="true" t="shared" si="18" ref="M337:M364">500*F337/AVERAGE($Q$367,$Q$207)</f>
        <v>497.0055833833107</v>
      </c>
      <c r="N337">
        <f aca="true" t="shared" si="19" ref="N337:N364">(277-103)/(-62+(AVERAGE($P$207,$P$367)))*I337+277-((277-103)/(-62+(AVERAGE($P$207,$P$367)))*210)</f>
        <v>122.82939706811962</v>
      </c>
    </row>
    <row r="338" spans="1:14" ht="12.75">
      <c r="A338" t="s">
        <v>17</v>
      </c>
      <c r="B338" s="1">
        <v>36811</v>
      </c>
      <c r="C338" s="2">
        <v>0.6945717592592593</v>
      </c>
      <c r="D338" t="s">
        <v>422</v>
      </c>
      <c r="E338">
        <v>0.675</v>
      </c>
      <c r="F338">
        <v>9.2636</v>
      </c>
      <c r="G338" t="s">
        <v>423</v>
      </c>
      <c r="H338">
        <v>1.67</v>
      </c>
      <c r="I338">
        <v>77.554</v>
      </c>
      <c r="K338" s="2">
        <v>0.695138888888888</v>
      </c>
      <c r="L338" s="3">
        <f t="shared" si="17"/>
        <v>286.6951388888889</v>
      </c>
      <c r="M338">
        <f t="shared" si="18"/>
        <v>469.4907380033281</v>
      </c>
      <c r="N338">
        <f t="shared" si="19"/>
        <v>122.8431313526585</v>
      </c>
    </row>
    <row r="339" spans="1:14" ht="12.75">
      <c r="A339" t="s">
        <v>430</v>
      </c>
      <c r="B339" s="1">
        <v>36811</v>
      </c>
      <c r="C339">
        <f>AVERAGE(C338,C340)</f>
        <v>0.6966550925925925</v>
      </c>
      <c r="D339" t="s">
        <v>422</v>
      </c>
      <c r="E339" t="s">
        <v>430</v>
      </c>
      <c r="F339" t="s">
        <v>430</v>
      </c>
      <c r="G339" t="s">
        <v>423</v>
      </c>
      <c r="H339" t="s">
        <v>430</v>
      </c>
      <c r="I339" t="s">
        <v>430</v>
      </c>
      <c r="K339" s="2">
        <v>0.697222222222221</v>
      </c>
      <c r="L339" s="3">
        <f t="shared" si="17"/>
        <v>286.6972222222222</v>
      </c>
      <c r="M339" t="s">
        <v>430</v>
      </c>
      <c r="N339" t="s">
        <v>430</v>
      </c>
    </row>
    <row r="340" spans="1:14" ht="12.75">
      <c r="A340" t="s">
        <v>18</v>
      </c>
      <c r="B340" s="1">
        <v>36811</v>
      </c>
      <c r="C340" s="2">
        <v>0.6987384259259258</v>
      </c>
      <c r="D340" t="s">
        <v>422</v>
      </c>
      <c r="E340">
        <v>0.676</v>
      </c>
      <c r="F340">
        <v>9.2201</v>
      </c>
      <c r="G340" t="s">
        <v>423</v>
      </c>
      <c r="H340">
        <v>1.671</v>
      </c>
      <c r="I340">
        <v>76.6021</v>
      </c>
      <c r="K340" s="2">
        <v>0.699305555555555</v>
      </c>
      <c r="L340" s="3">
        <f t="shared" si="17"/>
        <v>286.69930555555555</v>
      </c>
      <c r="M340">
        <f t="shared" si="18"/>
        <v>467.2861040485864</v>
      </c>
      <c r="N340">
        <f t="shared" si="19"/>
        <v>121.73519360244026</v>
      </c>
    </row>
    <row r="341" spans="1:14" ht="12.75">
      <c r="A341" t="s">
        <v>19</v>
      </c>
      <c r="B341" s="1">
        <v>36811</v>
      </c>
      <c r="C341" s="2">
        <v>0.7008217592592593</v>
      </c>
      <c r="D341" t="s">
        <v>422</v>
      </c>
      <c r="E341">
        <v>0.675</v>
      </c>
      <c r="F341">
        <v>9.7364</v>
      </c>
      <c r="G341" t="s">
        <v>423</v>
      </c>
      <c r="H341">
        <v>1.671</v>
      </c>
      <c r="I341">
        <v>77.7633</v>
      </c>
      <c r="K341" s="2">
        <v>0.701388888888888</v>
      </c>
      <c r="L341" s="3">
        <f t="shared" si="17"/>
        <v>286.7013888888889</v>
      </c>
      <c r="M341">
        <f t="shared" si="18"/>
        <v>493.4528284355546</v>
      </c>
      <c r="N341">
        <f t="shared" si="19"/>
        <v>123.08674031486109</v>
      </c>
    </row>
    <row r="342" spans="1:14" ht="12.75">
      <c r="A342" t="s">
        <v>20</v>
      </c>
      <c r="B342" s="1">
        <v>36811</v>
      </c>
      <c r="C342" s="2">
        <v>0.7029050925925926</v>
      </c>
      <c r="D342" t="s">
        <v>422</v>
      </c>
      <c r="E342">
        <v>0.675</v>
      </c>
      <c r="F342">
        <v>10.4956</v>
      </c>
      <c r="G342" t="s">
        <v>423</v>
      </c>
      <c r="H342">
        <v>1.67</v>
      </c>
      <c r="I342">
        <v>75.2241</v>
      </c>
      <c r="K342" s="2">
        <v>0.703472222222221</v>
      </c>
      <c r="L342" s="3">
        <f t="shared" si="17"/>
        <v>286.7034722222222</v>
      </c>
      <c r="M342">
        <f t="shared" si="18"/>
        <v>531.9300261008387</v>
      </c>
      <c r="N342">
        <f t="shared" si="19"/>
        <v>120.13130850967767</v>
      </c>
    </row>
    <row r="343" spans="1:14" ht="12.75">
      <c r="A343" t="s">
        <v>21</v>
      </c>
      <c r="B343" s="1">
        <v>36811</v>
      </c>
      <c r="C343" s="2">
        <v>0.7049884259259259</v>
      </c>
      <c r="D343" t="s">
        <v>422</v>
      </c>
      <c r="E343">
        <v>0.676</v>
      </c>
      <c r="F343">
        <v>9.253</v>
      </c>
      <c r="G343" t="s">
        <v>423</v>
      </c>
      <c r="H343">
        <v>1.671</v>
      </c>
      <c r="I343">
        <v>79.0957</v>
      </c>
      <c r="K343" s="2">
        <v>0.705555555555555</v>
      </c>
      <c r="L343" s="3">
        <f t="shared" si="17"/>
        <v>286.7055555555556</v>
      </c>
      <c r="M343">
        <f t="shared" si="18"/>
        <v>468.95351685573587</v>
      </c>
      <c r="N343">
        <f t="shared" si="19"/>
        <v>124.6375505453378</v>
      </c>
    </row>
    <row r="344" spans="1:14" ht="12.75">
      <c r="A344" t="s">
        <v>22</v>
      </c>
      <c r="B344" s="1">
        <v>36811</v>
      </c>
      <c r="C344" s="2">
        <v>0.7070717592592594</v>
      </c>
      <c r="D344" t="s">
        <v>422</v>
      </c>
      <c r="E344">
        <v>0.675</v>
      </c>
      <c r="F344">
        <v>9.7735</v>
      </c>
      <c r="G344" t="s">
        <v>423</v>
      </c>
      <c r="H344">
        <v>1.67</v>
      </c>
      <c r="I344">
        <v>78.9382</v>
      </c>
      <c r="K344" s="2">
        <v>0.707638888888888</v>
      </c>
      <c r="L344" s="3">
        <f t="shared" si="17"/>
        <v>286.7076388888889</v>
      </c>
      <c r="M344">
        <f t="shared" si="18"/>
        <v>495.3331024521273</v>
      </c>
      <c r="N344">
        <f t="shared" si="19"/>
        <v>124.4542327644161</v>
      </c>
    </row>
    <row r="345" spans="1:14" ht="12.75">
      <c r="A345" t="s">
        <v>23</v>
      </c>
      <c r="B345" s="1">
        <v>36811</v>
      </c>
      <c r="C345" s="2">
        <v>0.7091550925925926</v>
      </c>
      <c r="D345" t="s">
        <v>422</v>
      </c>
      <c r="E345">
        <v>0.675</v>
      </c>
      <c r="F345">
        <v>9.5591</v>
      </c>
      <c r="G345" t="s">
        <v>423</v>
      </c>
      <c r="H345">
        <v>1.67</v>
      </c>
      <c r="I345">
        <v>79.8571</v>
      </c>
      <c r="K345" s="2">
        <v>0.709722222222221</v>
      </c>
      <c r="L345" s="3">
        <f t="shared" si="17"/>
        <v>286.70972222222224</v>
      </c>
      <c r="M345">
        <f t="shared" si="18"/>
        <v>484.46704452346967</v>
      </c>
      <c r="N345">
        <f t="shared" si="19"/>
        <v>125.5237610748222</v>
      </c>
    </row>
    <row r="346" spans="1:14" ht="12.75">
      <c r="A346" t="s">
        <v>24</v>
      </c>
      <c r="B346" s="1">
        <v>36811</v>
      </c>
      <c r="C346" s="2">
        <v>0.71125</v>
      </c>
      <c r="D346" t="s">
        <v>422</v>
      </c>
      <c r="E346">
        <v>0.676</v>
      </c>
      <c r="F346">
        <v>9.6145</v>
      </c>
      <c r="G346" t="s">
        <v>423</v>
      </c>
      <c r="H346">
        <v>1.671</v>
      </c>
      <c r="I346">
        <v>78.6487</v>
      </c>
      <c r="K346" s="2">
        <v>0.711805555555554</v>
      </c>
      <c r="L346" s="3">
        <f t="shared" si="17"/>
        <v>286.71180555555554</v>
      </c>
      <c r="M346">
        <f t="shared" si="18"/>
        <v>487.2747852382441</v>
      </c>
      <c r="N346">
        <f t="shared" si="19"/>
        <v>124.11727722424573</v>
      </c>
    </row>
    <row r="347" spans="1:14" ht="12.75">
      <c r="A347" t="s">
        <v>25</v>
      </c>
      <c r="B347" s="1">
        <v>36811</v>
      </c>
      <c r="C347" s="2">
        <v>0.7133333333333334</v>
      </c>
      <c r="D347" t="s">
        <v>422</v>
      </c>
      <c r="E347">
        <v>0.676</v>
      </c>
      <c r="F347">
        <v>9.3257</v>
      </c>
      <c r="G347" t="s">
        <v>423</v>
      </c>
      <c r="H347">
        <v>1.671</v>
      </c>
      <c r="I347">
        <v>87.3611</v>
      </c>
      <c r="K347" s="2">
        <v>0.713888888888888</v>
      </c>
      <c r="L347" s="3">
        <f t="shared" si="17"/>
        <v>286.7138888888889</v>
      </c>
      <c r="M347">
        <f t="shared" si="18"/>
        <v>472.638043028373</v>
      </c>
      <c r="N347">
        <f t="shared" si="19"/>
        <v>134.25783490362525</v>
      </c>
    </row>
    <row r="348" spans="1:14" ht="12.75">
      <c r="A348" t="s">
        <v>26</v>
      </c>
      <c r="B348" s="1">
        <v>36811</v>
      </c>
      <c r="C348" s="2">
        <v>0.7154166666666667</v>
      </c>
      <c r="D348" t="s">
        <v>422</v>
      </c>
      <c r="E348">
        <v>0.675</v>
      </c>
      <c r="F348">
        <v>8.8646</v>
      </c>
      <c r="G348" t="s">
        <v>423</v>
      </c>
      <c r="H348">
        <v>1.671</v>
      </c>
      <c r="I348">
        <v>84.162</v>
      </c>
      <c r="K348" s="2">
        <v>0.715972222222221</v>
      </c>
      <c r="L348" s="3">
        <f t="shared" si="17"/>
        <v>286.7159722222222</v>
      </c>
      <c r="M348">
        <f t="shared" si="18"/>
        <v>449.26892310811144</v>
      </c>
      <c r="N348">
        <f t="shared" si="19"/>
        <v>130.53433069444029</v>
      </c>
    </row>
    <row r="349" spans="1:14" ht="12.75">
      <c r="A349" t="s">
        <v>27</v>
      </c>
      <c r="B349" s="1">
        <v>36811</v>
      </c>
      <c r="C349" s="2">
        <v>0.7175</v>
      </c>
      <c r="D349" t="s">
        <v>422</v>
      </c>
      <c r="E349">
        <v>0.676</v>
      </c>
      <c r="F349">
        <v>9.3325</v>
      </c>
      <c r="G349" t="s">
        <v>423</v>
      </c>
      <c r="H349">
        <v>1.67</v>
      </c>
      <c r="I349">
        <v>87.6573</v>
      </c>
      <c r="K349" s="2">
        <v>0.718055555555555</v>
      </c>
      <c r="L349" s="3">
        <f t="shared" si="17"/>
        <v>286.71805555555557</v>
      </c>
      <c r="M349">
        <f t="shared" si="18"/>
        <v>472.9826754626775</v>
      </c>
      <c r="N349">
        <f t="shared" si="19"/>
        <v>134.6025887239999</v>
      </c>
    </row>
    <row r="350" spans="1:14" ht="12.75">
      <c r="A350" t="s">
        <v>28</v>
      </c>
      <c r="B350" s="1">
        <v>36811</v>
      </c>
      <c r="C350" s="2">
        <v>0.7196412037037038</v>
      </c>
      <c r="D350" t="s">
        <v>422</v>
      </c>
      <c r="E350">
        <v>0.675</v>
      </c>
      <c r="F350">
        <v>9.2336</v>
      </c>
      <c r="G350" t="s">
        <v>423</v>
      </c>
      <c r="H350">
        <v>1.671</v>
      </c>
      <c r="I350">
        <v>83.7115</v>
      </c>
      <c r="K350" s="2">
        <v>0.720138888888888</v>
      </c>
      <c r="L350" s="3">
        <f t="shared" si="17"/>
        <v>286.72013888888887</v>
      </c>
      <c r="M350">
        <f t="shared" si="18"/>
        <v>467.97030079316136</v>
      </c>
      <c r="N350">
        <f t="shared" si="19"/>
        <v>130.0099836448833</v>
      </c>
    </row>
    <row r="351" spans="1:14" ht="12.75">
      <c r="A351" t="s">
        <v>29</v>
      </c>
      <c r="B351" s="1">
        <v>36811</v>
      </c>
      <c r="C351" s="2">
        <v>0.7216666666666667</v>
      </c>
      <c r="D351" t="s">
        <v>422</v>
      </c>
      <c r="E351">
        <v>0.675</v>
      </c>
      <c r="F351">
        <v>9.4784</v>
      </c>
      <c r="G351" t="s">
        <v>423</v>
      </c>
      <c r="H351">
        <v>1.673</v>
      </c>
      <c r="I351">
        <v>81.9187</v>
      </c>
      <c r="K351" s="2">
        <v>0.722222222222221</v>
      </c>
      <c r="L351" s="3">
        <f t="shared" si="17"/>
        <v>286.72222222222223</v>
      </c>
      <c r="M351">
        <f t="shared" si="18"/>
        <v>480.3770684281214</v>
      </c>
      <c r="N351">
        <f t="shared" si="19"/>
        <v>127.92330353290592</v>
      </c>
    </row>
    <row r="352" spans="1:14" ht="12.75">
      <c r="A352" t="s">
        <v>30</v>
      </c>
      <c r="B352" s="1">
        <v>36811</v>
      </c>
      <c r="C352" s="2">
        <v>0.72375</v>
      </c>
      <c r="D352" t="s">
        <v>422</v>
      </c>
      <c r="E352">
        <v>0.676</v>
      </c>
      <c r="F352">
        <v>8.7646</v>
      </c>
      <c r="G352" t="s">
        <v>423</v>
      </c>
      <c r="H352">
        <v>1.67</v>
      </c>
      <c r="I352">
        <v>79.9113</v>
      </c>
      <c r="K352" s="2">
        <v>0.724305555555555</v>
      </c>
      <c r="L352" s="3">
        <f t="shared" si="17"/>
        <v>286.72430555555553</v>
      </c>
      <c r="M352">
        <f t="shared" si="18"/>
        <v>444.2007990742227</v>
      </c>
      <c r="N352">
        <f t="shared" si="19"/>
        <v>125.5868456699076</v>
      </c>
    </row>
    <row r="353" spans="1:14" ht="12.75">
      <c r="A353" t="s">
        <v>31</v>
      </c>
      <c r="B353" s="1">
        <v>36811</v>
      </c>
      <c r="C353" s="2">
        <v>0.7258449074074074</v>
      </c>
      <c r="D353" t="s">
        <v>422</v>
      </c>
      <c r="E353">
        <v>0.676</v>
      </c>
      <c r="F353">
        <v>9.2094</v>
      </c>
      <c r="G353" t="s">
        <v>423</v>
      </c>
      <c r="H353">
        <v>1.67</v>
      </c>
      <c r="I353">
        <v>79.1918</v>
      </c>
      <c r="K353" s="2">
        <v>0.726388888888888</v>
      </c>
      <c r="L353" s="3">
        <f t="shared" si="17"/>
        <v>286.7263888888889</v>
      </c>
      <c r="M353">
        <f t="shared" si="18"/>
        <v>466.7438147769603</v>
      </c>
      <c r="N353">
        <f t="shared" si="19"/>
        <v>124.74940348976051</v>
      </c>
    </row>
    <row r="354" spans="1:14" ht="12.75">
      <c r="A354" t="s">
        <v>32</v>
      </c>
      <c r="B354" s="1">
        <v>36811</v>
      </c>
      <c r="C354" s="2">
        <v>0.7279745370370371</v>
      </c>
      <c r="D354" t="s">
        <v>422</v>
      </c>
      <c r="E354">
        <v>0.675</v>
      </c>
      <c r="F354">
        <v>9.0106</v>
      </c>
      <c r="G354" t="s">
        <v>423</v>
      </c>
      <c r="H354">
        <v>1.67</v>
      </c>
      <c r="I354">
        <v>80.9733</v>
      </c>
      <c r="K354" s="2">
        <v>0.728472222222221</v>
      </c>
      <c r="L354" s="3">
        <f t="shared" si="17"/>
        <v>286.7284722222222</v>
      </c>
      <c r="M354">
        <f t="shared" si="18"/>
        <v>456.66838419758926</v>
      </c>
      <c r="N354">
        <f t="shared" si="19"/>
        <v>126.82293127840828</v>
      </c>
    </row>
    <row r="355" spans="1:14" ht="12.75">
      <c r="A355" t="s">
        <v>33</v>
      </c>
      <c r="B355" s="1">
        <v>36811</v>
      </c>
      <c r="C355" s="2">
        <v>0.7300115740740741</v>
      </c>
      <c r="D355" t="s">
        <v>422</v>
      </c>
      <c r="E355">
        <v>0.675</v>
      </c>
      <c r="F355">
        <v>10.2494</v>
      </c>
      <c r="G355" t="s">
        <v>423</v>
      </c>
      <c r="H355">
        <v>1.67</v>
      </c>
      <c r="I355">
        <v>79.5099</v>
      </c>
      <c r="K355" s="2">
        <v>0.730555555555555</v>
      </c>
      <c r="L355" s="3">
        <f t="shared" si="17"/>
        <v>286.73055555555555</v>
      </c>
      <c r="M355">
        <f t="shared" si="18"/>
        <v>519.4523047294044</v>
      </c>
      <c r="N355">
        <f t="shared" si="19"/>
        <v>125.11964721110147</v>
      </c>
    </row>
    <row r="356" spans="1:14" ht="12.75">
      <c r="A356" t="s">
        <v>430</v>
      </c>
      <c r="B356" s="1">
        <v>36811</v>
      </c>
      <c r="C356">
        <f>AVERAGE(C355,C357)</f>
        <v>0.7320949074074075</v>
      </c>
      <c r="D356" t="s">
        <v>422</v>
      </c>
      <c r="E356" t="s">
        <v>430</v>
      </c>
      <c r="F356" t="s">
        <v>430</v>
      </c>
      <c r="G356" t="s">
        <v>423</v>
      </c>
      <c r="H356" t="s">
        <v>430</v>
      </c>
      <c r="I356" t="s">
        <v>430</v>
      </c>
      <c r="K356" s="2">
        <v>0.732638888888888</v>
      </c>
      <c r="L356" s="3">
        <f t="shared" si="17"/>
        <v>286.7326388888889</v>
      </c>
      <c r="M356" t="s">
        <v>430</v>
      </c>
      <c r="N356" t="s">
        <v>430</v>
      </c>
    </row>
    <row r="357" spans="1:14" ht="12.75">
      <c r="A357" t="s">
        <v>34</v>
      </c>
      <c r="B357" s="1">
        <v>36811</v>
      </c>
      <c r="C357" s="2">
        <v>0.7341782407407407</v>
      </c>
      <c r="D357" t="s">
        <v>422</v>
      </c>
      <c r="E357">
        <v>0.675</v>
      </c>
      <c r="F357">
        <v>9.7021</v>
      </c>
      <c r="G357" t="s">
        <v>423</v>
      </c>
      <c r="H357">
        <v>1.67</v>
      </c>
      <c r="I357">
        <v>82.1098</v>
      </c>
      <c r="K357" s="2">
        <v>0.734722222222221</v>
      </c>
      <c r="L357" s="3">
        <f t="shared" si="17"/>
        <v>286.7347222222222</v>
      </c>
      <c r="M357">
        <f t="shared" si="18"/>
        <v>491.71446189193074</v>
      </c>
      <c r="N357">
        <f t="shared" si="19"/>
        <v>128.14572910709094</v>
      </c>
    </row>
    <row r="358" spans="1:14" ht="12.75">
      <c r="A358" t="s">
        <v>35</v>
      </c>
      <c r="B358" s="1">
        <v>36811</v>
      </c>
      <c r="C358" s="2">
        <v>0.736261574074074</v>
      </c>
      <c r="D358" t="s">
        <v>422</v>
      </c>
      <c r="E358">
        <v>0.675</v>
      </c>
      <c r="F358">
        <v>8.7699</v>
      </c>
      <c r="G358" t="s">
        <v>423</v>
      </c>
      <c r="H358">
        <v>1.67</v>
      </c>
      <c r="I358">
        <v>82.9009</v>
      </c>
      <c r="K358" s="2">
        <v>0.736805555555555</v>
      </c>
      <c r="L358" s="3">
        <f t="shared" si="17"/>
        <v>286.7368055555556</v>
      </c>
      <c r="M358">
        <f t="shared" si="18"/>
        <v>444.46940964801877</v>
      </c>
      <c r="N358">
        <f t="shared" si="19"/>
        <v>129.06650813240626</v>
      </c>
    </row>
    <row r="359" spans="1:14" ht="12.75">
      <c r="A359" t="s">
        <v>36</v>
      </c>
      <c r="B359" s="1">
        <v>36811</v>
      </c>
      <c r="C359" s="2">
        <v>0.7383449074074074</v>
      </c>
      <c r="D359" t="s">
        <v>422</v>
      </c>
      <c r="E359">
        <v>0.675</v>
      </c>
      <c r="F359">
        <v>9.1998</v>
      </c>
      <c r="G359" t="s">
        <v>423</v>
      </c>
      <c r="H359">
        <v>1.671</v>
      </c>
      <c r="I359">
        <v>78.4463</v>
      </c>
      <c r="K359" s="2">
        <v>0.738888888888888</v>
      </c>
      <c r="L359" s="3">
        <f t="shared" si="17"/>
        <v>286.7388888888889</v>
      </c>
      <c r="M359">
        <f t="shared" si="18"/>
        <v>466.2572748697069</v>
      </c>
      <c r="N359">
        <f t="shared" si="19"/>
        <v>123.88169932673108</v>
      </c>
    </row>
    <row r="360" spans="1:14" ht="12.75">
      <c r="A360" t="s">
        <v>37</v>
      </c>
      <c r="B360" s="1">
        <v>36811</v>
      </c>
      <c r="C360" s="2">
        <v>0.7404398148148149</v>
      </c>
      <c r="D360" t="s">
        <v>422</v>
      </c>
      <c r="E360">
        <v>0.675</v>
      </c>
      <c r="F360">
        <v>8.5644</v>
      </c>
      <c r="G360" t="s">
        <v>423</v>
      </c>
      <c r="H360">
        <v>1.671</v>
      </c>
      <c r="I360">
        <v>83.6308</v>
      </c>
      <c r="K360" s="2">
        <v>0.740972222222221</v>
      </c>
      <c r="L360" s="3">
        <f t="shared" si="17"/>
        <v>286.74097222222224</v>
      </c>
      <c r="M360">
        <f t="shared" si="18"/>
        <v>434.05441475837716</v>
      </c>
      <c r="N360">
        <f t="shared" si="19"/>
        <v>129.91605510570625</v>
      </c>
    </row>
    <row r="361" spans="1:14" ht="12.75">
      <c r="A361" t="s">
        <v>38</v>
      </c>
      <c r="B361" s="1">
        <v>36811</v>
      </c>
      <c r="C361" s="2">
        <v>0.7425231481481481</v>
      </c>
      <c r="D361" t="s">
        <v>422</v>
      </c>
      <c r="E361">
        <v>0.676</v>
      </c>
      <c r="F361">
        <v>8.2763</v>
      </c>
      <c r="G361" t="s">
        <v>423</v>
      </c>
      <c r="H361">
        <v>1.673</v>
      </c>
      <c r="I361">
        <v>81.9931</v>
      </c>
      <c r="K361" s="2">
        <v>0.743055555555554</v>
      </c>
      <c r="L361" s="3">
        <f t="shared" si="17"/>
        <v>286.74305555555554</v>
      </c>
      <c r="M361">
        <f t="shared" si="18"/>
        <v>419.45314941674343</v>
      </c>
      <c r="N361">
        <f t="shared" si="19"/>
        <v>128.0098993608461</v>
      </c>
    </row>
    <row r="362" spans="1:14" ht="12.75">
      <c r="A362" t="s">
        <v>39</v>
      </c>
      <c r="B362" s="1">
        <v>36811</v>
      </c>
      <c r="C362" s="2">
        <v>0.7446064814814815</v>
      </c>
      <c r="D362" t="s">
        <v>422</v>
      </c>
      <c r="E362">
        <v>0.675</v>
      </c>
      <c r="F362">
        <v>9.3222</v>
      </c>
      <c r="G362" t="s">
        <v>423</v>
      </c>
      <c r="H362">
        <v>1.671</v>
      </c>
      <c r="I362">
        <v>83.4134</v>
      </c>
      <c r="K362" s="2">
        <v>0.745138888888888</v>
      </c>
      <c r="L362" s="3">
        <f t="shared" si="17"/>
        <v>286.7451388888889</v>
      </c>
      <c r="M362">
        <f t="shared" si="18"/>
        <v>472.460658687187</v>
      </c>
      <c r="N362">
        <f t="shared" si="19"/>
        <v>129.66301837191335</v>
      </c>
    </row>
    <row r="363" spans="1:14" ht="12.75">
      <c r="A363" t="s">
        <v>430</v>
      </c>
      <c r="B363" s="1">
        <v>36811</v>
      </c>
      <c r="C363">
        <f>AVERAGE(C362,C364)</f>
        <v>0.7466898148148149</v>
      </c>
      <c r="D363" t="s">
        <v>422</v>
      </c>
      <c r="E363" t="s">
        <v>430</v>
      </c>
      <c r="F363" t="s">
        <v>430</v>
      </c>
      <c r="G363" t="s">
        <v>423</v>
      </c>
      <c r="H363" t="s">
        <v>430</v>
      </c>
      <c r="I363" t="s">
        <v>430</v>
      </c>
      <c r="K363" s="2">
        <v>0.747222222222221</v>
      </c>
      <c r="L363" s="3">
        <f t="shared" si="17"/>
        <v>286.7472222222222</v>
      </c>
      <c r="M363" t="s">
        <v>430</v>
      </c>
      <c r="N363" t="s">
        <v>430</v>
      </c>
    </row>
    <row r="364" spans="1:14" ht="12.75">
      <c r="A364" t="s">
        <v>40</v>
      </c>
      <c r="B364" s="1">
        <v>36811</v>
      </c>
      <c r="C364" s="2">
        <v>0.7487731481481482</v>
      </c>
      <c r="D364" t="s">
        <v>422</v>
      </c>
      <c r="E364">
        <v>0.675</v>
      </c>
      <c r="F364">
        <v>8.875</v>
      </c>
      <c r="G364" t="s">
        <v>423</v>
      </c>
      <c r="H364">
        <v>1.67</v>
      </c>
      <c r="I364">
        <v>82.3418</v>
      </c>
      <c r="K364" s="2">
        <v>0.749305555555555</v>
      </c>
      <c r="L364" s="3">
        <f t="shared" si="17"/>
        <v>286.74930555555557</v>
      </c>
      <c r="M364">
        <f t="shared" si="18"/>
        <v>449.796008007636</v>
      </c>
      <c r="N364">
        <f t="shared" si="19"/>
        <v>128.4157591081947</v>
      </c>
    </row>
    <row r="365" spans="1:17" ht="12.75">
      <c r="A365" t="s">
        <v>41</v>
      </c>
      <c r="B365" s="1">
        <v>36811</v>
      </c>
      <c r="C365" s="2">
        <v>0.7509143518518518</v>
      </c>
      <c r="D365" t="s">
        <v>422</v>
      </c>
      <c r="E365">
        <v>0.675</v>
      </c>
      <c r="F365">
        <v>9.4561</v>
      </c>
      <c r="G365" t="s">
        <v>423</v>
      </c>
      <c r="H365">
        <v>1.668</v>
      </c>
      <c r="I365">
        <v>207.8599</v>
      </c>
      <c r="K365" s="2">
        <v>0.751388888888888</v>
      </c>
      <c r="L365" s="3">
        <f t="shared" si="17"/>
        <v>286.75138888888887</v>
      </c>
      <c r="M365" t="s">
        <v>430</v>
      </c>
      <c r="N365" t="s">
        <v>430</v>
      </c>
      <c r="P365" t="s">
        <v>431</v>
      </c>
      <c r="Q365" t="s">
        <v>422</v>
      </c>
    </row>
    <row r="366" spans="1:16" ht="12.75">
      <c r="A366" t="s">
        <v>42</v>
      </c>
      <c r="B366" s="1">
        <v>36811</v>
      </c>
      <c r="C366" s="2">
        <v>0.7529398148148148</v>
      </c>
      <c r="D366" t="s">
        <v>422</v>
      </c>
      <c r="E366">
        <v>0.676</v>
      </c>
      <c r="F366">
        <v>9.7624</v>
      </c>
      <c r="G366" t="s">
        <v>423</v>
      </c>
      <c r="H366">
        <v>1.671</v>
      </c>
      <c r="I366">
        <v>212.5037</v>
      </c>
      <c r="K366" s="2">
        <v>0.753472222222221</v>
      </c>
      <c r="L366" s="3">
        <f t="shared" si="17"/>
        <v>286.75347222222223</v>
      </c>
      <c r="M366" t="s">
        <v>430</v>
      </c>
      <c r="N366" t="s">
        <v>430</v>
      </c>
      <c r="P366" t="s">
        <v>431</v>
      </c>
    </row>
    <row r="367" spans="1:17" ht="12.75">
      <c r="A367" t="s">
        <v>43</v>
      </c>
      <c r="B367" s="1">
        <v>36811</v>
      </c>
      <c r="C367" s="2">
        <v>0.7550347222222222</v>
      </c>
      <c r="D367" t="s">
        <v>422</v>
      </c>
      <c r="E367">
        <v>0.675</v>
      </c>
      <c r="F367">
        <v>9.8597</v>
      </c>
      <c r="G367" t="s">
        <v>423</v>
      </c>
      <c r="H367">
        <v>1.67</v>
      </c>
      <c r="I367">
        <v>213.3357</v>
      </c>
      <c r="K367" s="2">
        <v>0.755555555555554</v>
      </c>
      <c r="L367" s="3">
        <f t="shared" si="17"/>
        <v>286.75555555555553</v>
      </c>
      <c r="M367" t="s">
        <v>430</v>
      </c>
      <c r="N367" t="s">
        <v>430</v>
      </c>
      <c r="P367">
        <f>AVERAGE(I366:I368)</f>
        <v>212.95630000000003</v>
      </c>
      <c r="Q367">
        <f>AVERAGE(F366:F368)</f>
        <v>10.1201</v>
      </c>
    </row>
    <row r="368" spans="1:17" ht="12.75">
      <c r="A368" t="s">
        <v>44</v>
      </c>
      <c r="B368" s="1">
        <v>36811</v>
      </c>
      <c r="C368" s="2">
        <v>0.7571180555555556</v>
      </c>
      <c r="D368" t="s">
        <v>422</v>
      </c>
      <c r="E368">
        <v>0.676</v>
      </c>
      <c r="F368">
        <v>10.7382</v>
      </c>
      <c r="G368" t="s">
        <v>423</v>
      </c>
      <c r="H368">
        <v>1.671</v>
      </c>
      <c r="I368">
        <v>213.0295</v>
      </c>
      <c r="K368" s="2">
        <v>0.757638888888888</v>
      </c>
      <c r="L368" s="3">
        <f t="shared" si="17"/>
        <v>286.7576388888889</v>
      </c>
      <c r="M368" t="s">
        <v>430</v>
      </c>
      <c r="N368" t="s">
        <v>430</v>
      </c>
      <c r="P368">
        <f>STDEV(I366:I368)</f>
        <v>0.4208024239336513</v>
      </c>
      <c r="Q368">
        <f>STDEV(F366:F368)</f>
        <v>0.5374965395237192</v>
      </c>
    </row>
    <row r="369" spans="1:16" ht="12.75">
      <c r="A369" t="s">
        <v>45</v>
      </c>
      <c r="B369" s="1">
        <v>36811</v>
      </c>
      <c r="C369" s="2">
        <v>0.759201388888889</v>
      </c>
      <c r="D369" t="s">
        <v>422</v>
      </c>
      <c r="E369">
        <v>0.676</v>
      </c>
      <c r="F369">
        <v>8.9532</v>
      </c>
      <c r="G369" t="s">
        <v>423</v>
      </c>
      <c r="H369">
        <v>1.673</v>
      </c>
      <c r="I369">
        <v>80.8548</v>
      </c>
      <c r="K369" s="2">
        <v>0.759722222222221</v>
      </c>
      <c r="L369" s="3">
        <f t="shared" si="17"/>
        <v>286.7597222222222</v>
      </c>
      <c r="M369">
        <f aca="true" t="shared" si="20" ref="M369:M432">500*F369/AVERAGE($Q$367,$Q$6)</f>
        <v>442.34740763431193</v>
      </c>
      <c r="N369">
        <f aca="true" t="shared" si="21" ref="N369:N432">(277-103)/(-62+(AVERAGE($Q$4,$P$367)))*I369+277-((277-103)/(-62+(AVERAGE($Q$4,$P$367)))*210)</f>
        <v>128.1405963182723</v>
      </c>
      <c r="P369">
        <f>STDEV(I367:I369)</f>
        <v>76.3996443527281</v>
      </c>
    </row>
    <row r="370" spans="1:14" ht="12.75">
      <c r="A370" t="s">
        <v>46</v>
      </c>
      <c r="B370" s="1">
        <v>36811</v>
      </c>
      <c r="C370" s="2">
        <v>0.7612847222222222</v>
      </c>
      <c r="D370" t="s">
        <v>422</v>
      </c>
      <c r="E370">
        <v>0.675</v>
      </c>
      <c r="F370">
        <v>9.1853</v>
      </c>
      <c r="G370" t="s">
        <v>423</v>
      </c>
      <c r="H370">
        <v>1.67</v>
      </c>
      <c r="I370">
        <v>80.9556</v>
      </c>
      <c r="K370" s="2">
        <v>0.761805555555554</v>
      </c>
      <c r="L370" s="3">
        <f t="shared" si="17"/>
        <v>286.76180555555555</v>
      </c>
      <c r="M370">
        <f t="shared" si="20"/>
        <v>453.81468562563606</v>
      </c>
      <c r="N370">
        <f t="shared" si="21"/>
        <v>128.25678358571326</v>
      </c>
    </row>
    <row r="371" spans="1:14" ht="12.75">
      <c r="A371" t="s">
        <v>430</v>
      </c>
      <c r="B371" s="1">
        <v>36811</v>
      </c>
      <c r="C371">
        <f>AVERAGE(C370,C372)</f>
        <v>0.7633680555555555</v>
      </c>
      <c r="D371" t="s">
        <v>422</v>
      </c>
      <c r="E371" t="s">
        <v>430</v>
      </c>
      <c r="F371" t="s">
        <v>430</v>
      </c>
      <c r="G371" t="s">
        <v>423</v>
      </c>
      <c r="H371" t="s">
        <v>430</v>
      </c>
      <c r="I371" t="s">
        <v>430</v>
      </c>
      <c r="K371" s="2">
        <v>0.763888888888888</v>
      </c>
      <c r="L371" s="3">
        <f t="shared" si="17"/>
        <v>286.7638888888889</v>
      </c>
      <c r="M371" t="s">
        <v>430</v>
      </c>
      <c r="N371" t="s">
        <v>430</v>
      </c>
    </row>
    <row r="372" spans="1:14" ht="12.75">
      <c r="A372" t="s">
        <v>47</v>
      </c>
      <c r="B372" s="1">
        <v>36811</v>
      </c>
      <c r="C372" s="2">
        <v>0.7654513888888889</v>
      </c>
      <c r="D372" t="s">
        <v>422</v>
      </c>
      <c r="E372">
        <v>0.676</v>
      </c>
      <c r="F372">
        <v>9.3378</v>
      </c>
      <c r="G372" t="s">
        <v>423</v>
      </c>
      <c r="H372">
        <v>1.671</v>
      </c>
      <c r="I372">
        <v>79.9975</v>
      </c>
      <c r="K372" s="2">
        <v>0.765972222222221</v>
      </c>
      <c r="L372" s="3">
        <f t="shared" si="17"/>
        <v>286.7659722222222</v>
      </c>
      <c r="M372">
        <f t="shared" si="20"/>
        <v>461.3491961541881</v>
      </c>
      <c r="N372">
        <f t="shared" si="21"/>
        <v>127.15242821929263</v>
      </c>
    </row>
    <row r="373" spans="1:14" ht="12.75">
      <c r="A373" t="s">
        <v>48</v>
      </c>
      <c r="B373" s="1">
        <v>36811</v>
      </c>
      <c r="C373" s="2">
        <v>0.7675347222222223</v>
      </c>
      <c r="D373" t="s">
        <v>422</v>
      </c>
      <c r="E373">
        <v>0.675</v>
      </c>
      <c r="F373">
        <v>9.5468</v>
      </c>
      <c r="G373" t="s">
        <v>423</v>
      </c>
      <c r="H373">
        <v>1.671</v>
      </c>
      <c r="I373">
        <v>78.8327</v>
      </c>
      <c r="K373" s="2">
        <v>0.768055555555553</v>
      </c>
      <c r="L373" s="3">
        <f t="shared" si="17"/>
        <v>286.7680555555556</v>
      </c>
      <c r="M373">
        <f t="shared" si="20"/>
        <v>471.67518107528576</v>
      </c>
      <c r="N373">
        <f t="shared" si="21"/>
        <v>125.8098197955303</v>
      </c>
    </row>
    <row r="374" spans="1:14" ht="12.75">
      <c r="A374" t="s">
        <v>430</v>
      </c>
      <c r="B374" s="1">
        <v>36811</v>
      </c>
      <c r="C374">
        <f>AVERAGE(C373,C375)</f>
        <v>0.7696238425925926</v>
      </c>
      <c r="D374" t="s">
        <v>422</v>
      </c>
      <c r="E374" t="s">
        <v>430</v>
      </c>
      <c r="F374" t="s">
        <v>430</v>
      </c>
      <c r="G374" t="s">
        <v>423</v>
      </c>
      <c r="H374" t="s">
        <v>430</v>
      </c>
      <c r="I374" t="s">
        <v>430</v>
      </c>
      <c r="K374" s="2">
        <v>0.770138888888888</v>
      </c>
      <c r="L374" s="3">
        <f t="shared" si="17"/>
        <v>286.7701388888889</v>
      </c>
      <c r="M374" t="s">
        <v>430</v>
      </c>
      <c r="N374" t="s">
        <v>430</v>
      </c>
    </row>
    <row r="375" spans="1:14" ht="12.75">
      <c r="A375" t="s">
        <v>49</v>
      </c>
      <c r="B375" s="1">
        <v>36811</v>
      </c>
      <c r="C375" s="2">
        <v>0.771712962962963</v>
      </c>
      <c r="D375" t="s">
        <v>422</v>
      </c>
      <c r="E375">
        <v>0.675</v>
      </c>
      <c r="F375">
        <v>9.7297</v>
      </c>
      <c r="G375" t="s">
        <v>423</v>
      </c>
      <c r="H375">
        <v>1.671</v>
      </c>
      <c r="I375">
        <v>86.3361</v>
      </c>
      <c r="K375" s="2">
        <v>0.772222222222221</v>
      </c>
      <c r="L375" s="3">
        <f t="shared" si="17"/>
        <v>286.77222222222224</v>
      </c>
      <c r="M375">
        <f t="shared" si="20"/>
        <v>480.7116530469066</v>
      </c>
      <c r="N375">
        <f t="shared" si="21"/>
        <v>134.4586247808141</v>
      </c>
    </row>
    <row r="376" spans="1:14" ht="12.75">
      <c r="A376" t="s">
        <v>50</v>
      </c>
      <c r="B376" s="1">
        <v>36811</v>
      </c>
      <c r="C376" s="2">
        <v>0.7737962962962963</v>
      </c>
      <c r="D376" t="s">
        <v>422</v>
      </c>
      <c r="E376">
        <v>0.675</v>
      </c>
      <c r="F376">
        <v>8.2854</v>
      </c>
      <c r="G376" t="s">
        <v>423</v>
      </c>
      <c r="H376">
        <v>1.671</v>
      </c>
      <c r="I376">
        <v>86.3515</v>
      </c>
      <c r="K376" s="2">
        <v>0.774305555555554</v>
      </c>
      <c r="L376" s="3">
        <f t="shared" si="17"/>
        <v>286.77430555555554</v>
      </c>
      <c r="M376">
        <f t="shared" si="20"/>
        <v>409.35366251321625</v>
      </c>
      <c r="N376">
        <f t="shared" si="21"/>
        <v>134.47637561333977</v>
      </c>
    </row>
    <row r="377" spans="1:14" ht="12.75">
      <c r="A377" t="s">
        <v>51</v>
      </c>
      <c r="B377" s="1">
        <v>36811</v>
      </c>
      <c r="C377" s="2">
        <v>0.7758796296296296</v>
      </c>
      <c r="D377" t="s">
        <v>422</v>
      </c>
      <c r="E377">
        <v>0.676</v>
      </c>
      <c r="F377">
        <v>8.2425</v>
      </c>
      <c r="G377" t="s">
        <v>423</v>
      </c>
      <c r="H377">
        <v>1.671</v>
      </c>
      <c r="I377">
        <v>86.716</v>
      </c>
      <c r="K377" s="2">
        <v>0.776388888888888</v>
      </c>
      <c r="L377" s="3">
        <f t="shared" si="17"/>
        <v>286.7763888888889</v>
      </c>
      <c r="M377">
        <f t="shared" si="20"/>
        <v>407.2341182399383</v>
      </c>
      <c r="N377">
        <f t="shared" si="21"/>
        <v>134.89651707149687</v>
      </c>
    </row>
    <row r="378" spans="1:14" ht="12.75">
      <c r="A378" t="s">
        <v>52</v>
      </c>
      <c r="B378" s="1">
        <v>36811</v>
      </c>
      <c r="C378" s="2">
        <v>0.7779629629629629</v>
      </c>
      <c r="D378" t="s">
        <v>422</v>
      </c>
      <c r="E378">
        <v>0.676</v>
      </c>
      <c r="F378">
        <v>8.8084</v>
      </c>
      <c r="G378" t="s">
        <v>423</v>
      </c>
      <c r="H378">
        <v>1.673</v>
      </c>
      <c r="I378">
        <v>85.7839</v>
      </c>
      <c r="K378" s="2">
        <v>0.778472222222221</v>
      </c>
      <c r="L378" s="3">
        <f t="shared" si="17"/>
        <v>286.7784722222222</v>
      </c>
      <c r="M378">
        <f t="shared" si="20"/>
        <v>435.1933281291687</v>
      </c>
      <c r="N378">
        <f t="shared" si="21"/>
        <v>133.82213064310668</v>
      </c>
    </row>
    <row r="379" spans="1:14" ht="12.75">
      <c r="A379" t="s">
        <v>430</v>
      </c>
      <c r="B379" s="1">
        <v>36811</v>
      </c>
      <c r="C379">
        <f>AVERAGE(C378,C380)</f>
        <v>0.7800462962962962</v>
      </c>
      <c r="D379" t="s">
        <v>422</v>
      </c>
      <c r="E379" t="s">
        <v>430</v>
      </c>
      <c r="F379" t="s">
        <v>430</v>
      </c>
      <c r="G379" t="s">
        <v>423</v>
      </c>
      <c r="H379" t="s">
        <v>430</v>
      </c>
      <c r="I379" t="s">
        <v>430</v>
      </c>
      <c r="K379" s="2">
        <v>0.780555555555554</v>
      </c>
      <c r="L379" s="3">
        <f t="shared" si="17"/>
        <v>286.78055555555557</v>
      </c>
      <c r="M379" t="s">
        <v>430</v>
      </c>
      <c r="N379" t="s">
        <v>430</v>
      </c>
    </row>
    <row r="380" spans="1:14" ht="12.75">
      <c r="A380" t="s">
        <v>53</v>
      </c>
      <c r="B380" s="1">
        <v>36811</v>
      </c>
      <c r="C380" s="2">
        <v>0.7821296296296296</v>
      </c>
      <c r="D380" t="s">
        <v>422</v>
      </c>
      <c r="E380">
        <v>0.676</v>
      </c>
      <c r="F380">
        <v>8.7874</v>
      </c>
      <c r="G380" t="s">
        <v>423</v>
      </c>
      <c r="H380">
        <v>1.671</v>
      </c>
      <c r="I380">
        <v>88.1003</v>
      </c>
      <c r="K380" s="2">
        <v>0.782638888888888</v>
      </c>
      <c r="L380" s="3">
        <f t="shared" si="17"/>
        <v>286.78263888888887</v>
      </c>
      <c r="M380">
        <f t="shared" si="20"/>
        <v>434.1557889744172</v>
      </c>
      <c r="N380">
        <f t="shared" si="21"/>
        <v>136.49213249132367</v>
      </c>
    </row>
    <row r="381" spans="1:14" ht="12.75">
      <c r="A381" t="s">
        <v>430</v>
      </c>
      <c r="B381" s="1">
        <v>36811</v>
      </c>
      <c r="C381">
        <f>AVERAGE(C380,C382)</f>
        <v>0.78421875</v>
      </c>
      <c r="D381" t="s">
        <v>422</v>
      </c>
      <c r="E381" t="s">
        <v>430</v>
      </c>
      <c r="F381" t="s">
        <v>430</v>
      </c>
      <c r="G381" t="s">
        <v>423</v>
      </c>
      <c r="H381" t="s">
        <v>430</v>
      </c>
      <c r="I381" t="s">
        <v>430</v>
      </c>
      <c r="K381" s="2">
        <v>0.784722222222221</v>
      </c>
      <c r="L381" s="3">
        <f t="shared" si="17"/>
        <v>286.78472222222223</v>
      </c>
      <c r="M381" t="s">
        <v>430</v>
      </c>
      <c r="N381" t="s">
        <v>430</v>
      </c>
    </row>
    <row r="382" spans="1:14" ht="12.75">
      <c r="A382" t="s">
        <v>54</v>
      </c>
      <c r="B382" s="1">
        <v>36811</v>
      </c>
      <c r="C382" s="2">
        <v>0.7863078703703703</v>
      </c>
      <c r="D382" t="s">
        <v>422</v>
      </c>
      <c r="E382">
        <v>0.676</v>
      </c>
      <c r="F382">
        <v>8.2616</v>
      </c>
      <c r="G382" t="s">
        <v>423</v>
      </c>
      <c r="H382">
        <v>1.673</v>
      </c>
      <c r="I382">
        <v>89.2215</v>
      </c>
      <c r="K382" s="2">
        <v>0.786805555555554</v>
      </c>
      <c r="L382" s="3">
        <f t="shared" si="17"/>
        <v>286.78680555555553</v>
      </c>
      <c r="M382">
        <f t="shared" si="20"/>
        <v>408.17778480449795</v>
      </c>
      <c r="N382">
        <f t="shared" si="21"/>
        <v>137.78448531131198</v>
      </c>
    </row>
    <row r="383" spans="1:14" ht="12.75">
      <c r="A383" t="s">
        <v>55</v>
      </c>
      <c r="B383" s="1">
        <v>36811</v>
      </c>
      <c r="C383" s="2">
        <v>0.7883912037037036</v>
      </c>
      <c r="D383" t="s">
        <v>422</v>
      </c>
      <c r="E383">
        <v>0.68</v>
      </c>
      <c r="F383">
        <v>9.2281</v>
      </c>
      <c r="G383" t="s">
        <v>423</v>
      </c>
      <c r="H383">
        <v>1.676</v>
      </c>
      <c r="I383">
        <v>77.0128</v>
      </c>
      <c r="K383" s="2">
        <v>0.788888888888888</v>
      </c>
      <c r="L383" s="3">
        <f t="shared" si="17"/>
        <v>286.7888888888889</v>
      </c>
      <c r="M383">
        <f t="shared" si="20"/>
        <v>455.9292892362723</v>
      </c>
      <c r="N383">
        <f t="shared" si="21"/>
        <v>123.71210939854785</v>
      </c>
    </row>
    <row r="384" spans="1:14" ht="12.75">
      <c r="A384" t="s">
        <v>56</v>
      </c>
      <c r="B384" s="1">
        <v>36811</v>
      </c>
      <c r="C384" s="2">
        <v>0.7904745370370371</v>
      </c>
      <c r="D384" t="s">
        <v>422</v>
      </c>
      <c r="E384">
        <v>0.676</v>
      </c>
      <c r="F384">
        <v>8.6074</v>
      </c>
      <c r="G384" t="s">
        <v>423</v>
      </c>
      <c r="H384">
        <v>1.671</v>
      </c>
      <c r="I384">
        <v>87.1664</v>
      </c>
      <c r="K384" s="2">
        <v>0.790972222222221</v>
      </c>
      <c r="L384" s="3">
        <f t="shared" si="17"/>
        <v>286.7909722222222</v>
      </c>
      <c r="M384">
        <f t="shared" si="20"/>
        <v>425.2625962194049</v>
      </c>
      <c r="N384">
        <f t="shared" si="21"/>
        <v>135.41567129030062</v>
      </c>
    </row>
    <row r="385" spans="1:14" ht="12.75">
      <c r="A385" t="s">
        <v>57</v>
      </c>
      <c r="B385" s="1">
        <v>36811</v>
      </c>
      <c r="C385" s="2">
        <v>0.7925578703703704</v>
      </c>
      <c r="D385" t="s">
        <v>422</v>
      </c>
      <c r="E385">
        <v>0.675</v>
      </c>
      <c r="F385">
        <v>9.7837</v>
      </c>
      <c r="G385" t="s">
        <v>423</v>
      </c>
      <c r="H385">
        <v>1.67</v>
      </c>
      <c r="I385">
        <v>81.6625</v>
      </c>
      <c r="K385" s="2">
        <v>0.793055555555554</v>
      </c>
      <c r="L385" s="3">
        <f t="shared" si="17"/>
        <v>286.79305555555555</v>
      </c>
      <c r="M385">
        <f t="shared" si="20"/>
        <v>483.37961087341023</v>
      </c>
      <c r="N385">
        <f t="shared" si="21"/>
        <v>129.07159290470156</v>
      </c>
    </row>
    <row r="386" spans="1:14" ht="12.75">
      <c r="A386" t="s">
        <v>58</v>
      </c>
      <c r="B386" s="1">
        <v>36811</v>
      </c>
      <c r="C386" s="2">
        <v>0.7946412037037037</v>
      </c>
      <c r="D386" t="s">
        <v>422</v>
      </c>
      <c r="E386">
        <v>0.675</v>
      </c>
      <c r="F386">
        <v>9.143</v>
      </c>
      <c r="G386" t="s">
        <v>423</v>
      </c>
      <c r="H386">
        <v>1.67</v>
      </c>
      <c r="I386">
        <v>79.3698</v>
      </c>
      <c r="K386" s="2">
        <v>0.795138888888888</v>
      </c>
      <c r="L386" s="3">
        <f t="shared" si="17"/>
        <v>286.7951388888889</v>
      </c>
      <c r="M386">
        <f t="shared" si="20"/>
        <v>451.7247853282082</v>
      </c>
      <c r="N386">
        <f t="shared" si="21"/>
        <v>126.4289088961508</v>
      </c>
    </row>
    <row r="387" spans="1:14" ht="12.75">
      <c r="A387" t="s">
        <v>59</v>
      </c>
      <c r="B387" s="1">
        <v>36811</v>
      </c>
      <c r="C387" s="2">
        <v>0.7967245370370369</v>
      </c>
      <c r="D387" t="s">
        <v>422</v>
      </c>
      <c r="E387">
        <v>0.675</v>
      </c>
      <c r="F387">
        <v>8.8936</v>
      </c>
      <c r="G387" t="s">
        <v>423</v>
      </c>
      <c r="H387">
        <v>1.671</v>
      </c>
      <c r="I387">
        <v>80.9706</v>
      </c>
      <c r="K387" s="2">
        <v>0.797222222222221</v>
      </c>
      <c r="L387" s="3">
        <f t="shared" si="17"/>
        <v>286.7972222222222</v>
      </c>
      <c r="M387">
        <f t="shared" si="20"/>
        <v>439.4027726998744</v>
      </c>
      <c r="N387">
        <f t="shared" si="21"/>
        <v>128.2740733576539</v>
      </c>
    </row>
    <row r="388" spans="1:14" ht="12.75">
      <c r="A388" t="s">
        <v>60</v>
      </c>
      <c r="B388" s="1">
        <v>36811</v>
      </c>
      <c r="C388" s="2">
        <v>0.7988194444444444</v>
      </c>
      <c r="D388" t="s">
        <v>422</v>
      </c>
      <c r="E388">
        <v>0.675</v>
      </c>
      <c r="F388">
        <v>9.0491</v>
      </c>
      <c r="G388" t="s">
        <v>423</v>
      </c>
      <c r="H388">
        <v>1.671</v>
      </c>
      <c r="I388">
        <v>83.5092</v>
      </c>
      <c r="K388" s="2">
        <v>0.799305555555553</v>
      </c>
      <c r="L388" s="3">
        <f t="shared" si="17"/>
        <v>286.7993055555556</v>
      </c>
      <c r="M388">
        <f t="shared" si="20"/>
        <v>447.0855031076767</v>
      </c>
      <c r="N388">
        <f t="shared" si="21"/>
        <v>131.2001943608846</v>
      </c>
    </row>
    <row r="389" spans="1:14" ht="12.75">
      <c r="A389" t="s">
        <v>61</v>
      </c>
      <c r="B389" s="1">
        <v>36811</v>
      </c>
      <c r="C389" s="2">
        <v>0.8009027777777779</v>
      </c>
      <c r="D389" t="s">
        <v>422</v>
      </c>
      <c r="E389">
        <v>0.675</v>
      </c>
      <c r="F389">
        <v>9.2183</v>
      </c>
      <c r="G389" t="s">
        <v>423</v>
      </c>
      <c r="H389">
        <v>1.67</v>
      </c>
      <c r="I389">
        <v>81.6111</v>
      </c>
      <c r="K389" s="2">
        <v>0.801388888888888</v>
      </c>
      <c r="L389" s="3">
        <f t="shared" si="17"/>
        <v>286.8013888888889</v>
      </c>
      <c r="M389">
        <f t="shared" si="20"/>
        <v>455.4451042973883</v>
      </c>
      <c r="N389">
        <f t="shared" si="21"/>
        <v>129.01234661951838</v>
      </c>
    </row>
    <row r="390" spans="1:14" ht="12.75">
      <c r="A390" t="s">
        <v>62</v>
      </c>
      <c r="B390" s="1">
        <v>36811</v>
      </c>
      <c r="C390" s="2">
        <v>0.8029861111111112</v>
      </c>
      <c r="D390" t="s">
        <v>422</v>
      </c>
      <c r="E390">
        <v>0.675</v>
      </c>
      <c r="F390">
        <v>9.2953</v>
      </c>
      <c r="G390" t="s">
        <v>423</v>
      </c>
      <c r="H390">
        <v>1.673</v>
      </c>
      <c r="I390">
        <v>81.5953</v>
      </c>
      <c r="K390" s="2">
        <v>0.803472222222221</v>
      </c>
      <c r="L390" s="3">
        <f aca="true" t="shared" si="22" ref="L390:L453">B390-DATE(1999,12,31)+K390</f>
        <v>286.80347222222224</v>
      </c>
      <c r="M390">
        <f t="shared" si="20"/>
        <v>459.2494145314769</v>
      </c>
      <c r="N390">
        <f t="shared" si="21"/>
        <v>128.9941347264076</v>
      </c>
    </row>
    <row r="391" spans="1:14" ht="12.75">
      <c r="A391" t="s">
        <v>63</v>
      </c>
      <c r="B391" s="1">
        <v>36811</v>
      </c>
      <c r="C391" s="2">
        <v>0.8050694444444444</v>
      </c>
      <c r="D391" t="s">
        <v>422</v>
      </c>
      <c r="E391">
        <v>0.676</v>
      </c>
      <c r="F391">
        <v>9.2104</v>
      </c>
      <c r="G391" t="s">
        <v>423</v>
      </c>
      <c r="H391">
        <v>1.673</v>
      </c>
      <c r="I391">
        <v>82.6789</v>
      </c>
      <c r="K391" s="2">
        <v>0.805555555555554</v>
      </c>
      <c r="L391" s="3">
        <f t="shared" si="22"/>
        <v>286.80555555555554</v>
      </c>
      <c r="M391">
        <f t="shared" si="20"/>
        <v>455.0547919486961</v>
      </c>
      <c r="N391">
        <f t="shared" si="21"/>
        <v>130.24314785139808</v>
      </c>
    </row>
    <row r="392" spans="1:14" ht="12.75">
      <c r="A392" t="s">
        <v>64</v>
      </c>
      <c r="B392" s="1">
        <v>36811</v>
      </c>
      <c r="C392" s="2">
        <v>0.8071527777777777</v>
      </c>
      <c r="D392" t="s">
        <v>422</v>
      </c>
      <c r="E392">
        <v>0.676</v>
      </c>
      <c r="F392">
        <v>8.5081</v>
      </c>
      <c r="G392" t="s">
        <v>423</v>
      </c>
      <c r="H392">
        <v>1.671</v>
      </c>
      <c r="I392">
        <v>82.8462</v>
      </c>
      <c r="K392" s="2">
        <v>0.807638888888888</v>
      </c>
      <c r="L392" s="3">
        <f t="shared" si="22"/>
        <v>286.8076388888889</v>
      </c>
      <c r="M392">
        <f t="shared" si="20"/>
        <v>420.35651821622315</v>
      </c>
      <c r="N392">
        <f t="shared" si="21"/>
        <v>130.43598644110915</v>
      </c>
    </row>
    <row r="393" spans="1:14" ht="12.75">
      <c r="A393" t="s">
        <v>65</v>
      </c>
      <c r="B393" s="1">
        <v>36811</v>
      </c>
      <c r="C393" s="2">
        <v>0.8092361111111112</v>
      </c>
      <c r="D393" t="s">
        <v>422</v>
      </c>
      <c r="E393">
        <v>0.675</v>
      </c>
      <c r="F393">
        <v>9.2709</v>
      </c>
      <c r="G393" t="s">
        <v>423</v>
      </c>
      <c r="H393">
        <v>1.67</v>
      </c>
      <c r="I393">
        <v>93.3813</v>
      </c>
      <c r="K393" s="2">
        <v>0.809722222222221</v>
      </c>
      <c r="L393" s="3">
        <f t="shared" si="22"/>
        <v>286.8097222222222</v>
      </c>
      <c r="M393">
        <f t="shared" si="20"/>
        <v>458.0438928469086</v>
      </c>
      <c r="N393">
        <f t="shared" si="21"/>
        <v>142.57928486588503</v>
      </c>
    </row>
    <row r="394" spans="1:14" ht="12.75">
      <c r="A394" t="s">
        <v>66</v>
      </c>
      <c r="B394" s="1">
        <v>36811</v>
      </c>
      <c r="C394" s="2">
        <v>0.8113194444444445</v>
      </c>
      <c r="D394" t="s">
        <v>422</v>
      </c>
      <c r="E394">
        <v>0.675</v>
      </c>
      <c r="F394">
        <v>8.0774</v>
      </c>
      <c r="G394" t="s">
        <v>423</v>
      </c>
      <c r="H394">
        <v>1.67</v>
      </c>
      <c r="I394">
        <v>82.6876</v>
      </c>
      <c r="K394" s="2">
        <v>0.811805555555554</v>
      </c>
      <c r="L394" s="3">
        <f t="shared" si="22"/>
        <v>286.81180555555557</v>
      </c>
      <c r="M394">
        <f t="shared" si="20"/>
        <v>399.0770842185354</v>
      </c>
      <c r="N394">
        <f t="shared" si="21"/>
        <v>130.2531759191237</v>
      </c>
    </row>
    <row r="395" spans="1:14" ht="12.75">
      <c r="A395" t="s">
        <v>67</v>
      </c>
      <c r="B395" s="1">
        <v>36811</v>
      </c>
      <c r="C395" s="2">
        <v>0.8134143518518518</v>
      </c>
      <c r="D395" t="s">
        <v>422</v>
      </c>
      <c r="E395">
        <v>0.675</v>
      </c>
      <c r="F395">
        <v>9.6809</v>
      </c>
      <c r="G395" t="s">
        <v>423</v>
      </c>
      <c r="H395">
        <v>1.671</v>
      </c>
      <c r="I395">
        <v>80.7075</v>
      </c>
      <c r="K395" s="2">
        <v>0.813888888888888</v>
      </c>
      <c r="L395" s="3">
        <f t="shared" si="22"/>
        <v>286.81388888888887</v>
      </c>
      <c r="M395">
        <f t="shared" si="20"/>
        <v>478.30060967776996</v>
      </c>
      <c r="N395">
        <f t="shared" si="21"/>
        <v>127.97081075781534</v>
      </c>
    </row>
    <row r="396" spans="1:14" ht="12.75">
      <c r="A396" t="s">
        <v>68</v>
      </c>
      <c r="B396" s="1">
        <v>36811</v>
      </c>
      <c r="C396" s="2">
        <v>0.8154976851851852</v>
      </c>
      <c r="D396" t="s">
        <v>422</v>
      </c>
      <c r="E396">
        <v>0.675</v>
      </c>
      <c r="F396">
        <v>9.296</v>
      </c>
      <c r="G396" t="s">
        <v>423</v>
      </c>
      <c r="H396">
        <v>1.67</v>
      </c>
      <c r="I396">
        <v>82.5766</v>
      </c>
      <c r="K396" s="2">
        <v>0.815972222222221</v>
      </c>
      <c r="L396" s="3">
        <f t="shared" si="22"/>
        <v>286.81597222222223</v>
      </c>
      <c r="M396">
        <f t="shared" si="20"/>
        <v>459.28399916996864</v>
      </c>
      <c r="N396">
        <f t="shared" si="21"/>
        <v>130.12523160676307</v>
      </c>
    </row>
    <row r="397" spans="1:14" ht="12.75">
      <c r="A397" t="s">
        <v>69</v>
      </c>
      <c r="B397" s="1">
        <v>36811</v>
      </c>
      <c r="C397" s="2">
        <v>0.8175810185185185</v>
      </c>
      <c r="D397" t="s">
        <v>422</v>
      </c>
      <c r="E397">
        <v>0.675</v>
      </c>
      <c r="F397">
        <v>10.2169</v>
      </c>
      <c r="G397" t="s">
        <v>423</v>
      </c>
      <c r="H397">
        <v>1.671</v>
      </c>
      <c r="I397">
        <v>86.6067</v>
      </c>
      <c r="K397" s="2">
        <v>0.818055555555554</v>
      </c>
      <c r="L397" s="3">
        <f t="shared" si="22"/>
        <v>286.81805555555553</v>
      </c>
      <c r="M397">
        <f t="shared" si="20"/>
        <v>504.78256143714</v>
      </c>
      <c r="N397">
        <f t="shared" si="21"/>
        <v>134.77053226662292</v>
      </c>
    </row>
    <row r="398" spans="1:14" ht="12.75">
      <c r="A398" t="s">
        <v>70</v>
      </c>
      <c r="B398" s="1">
        <v>36811</v>
      </c>
      <c r="C398" s="2">
        <v>0.8196643518518519</v>
      </c>
      <c r="D398" t="s">
        <v>422</v>
      </c>
      <c r="E398">
        <v>0.675</v>
      </c>
      <c r="F398">
        <v>9.7187</v>
      </c>
      <c r="G398" t="s">
        <v>423</v>
      </c>
      <c r="H398">
        <v>1.671</v>
      </c>
      <c r="I398">
        <v>80.1149</v>
      </c>
      <c r="K398" s="2">
        <v>0.820138888888888</v>
      </c>
      <c r="L398" s="3">
        <f t="shared" si="22"/>
        <v>286.8201388888889</v>
      </c>
      <c r="M398">
        <f t="shared" si="20"/>
        <v>480.1681801563226</v>
      </c>
      <c r="N398">
        <f t="shared" si="21"/>
        <v>127.28774950101456</v>
      </c>
    </row>
    <row r="399" spans="1:14" ht="12.75">
      <c r="A399" t="s">
        <v>71</v>
      </c>
      <c r="B399" s="1">
        <v>36811</v>
      </c>
      <c r="C399" s="2">
        <v>0.8217476851851853</v>
      </c>
      <c r="D399" t="s">
        <v>422</v>
      </c>
      <c r="E399">
        <v>0.675</v>
      </c>
      <c r="F399">
        <v>9.3205</v>
      </c>
      <c r="G399" t="s">
        <v>423</v>
      </c>
      <c r="H399">
        <v>1.671</v>
      </c>
      <c r="I399">
        <v>79.7395</v>
      </c>
      <c r="K399" s="2">
        <v>0.822222222222221</v>
      </c>
      <c r="L399" s="3">
        <f t="shared" si="22"/>
        <v>286.8222222222222</v>
      </c>
      <c r="M399">
        <f t="shared" si="20"/>
        <v>460.49446151717865</v>
      </c>
      <c r="N399">
        <f t="shared" si="21"/>
        <v>126.85504414191394</v>
      </c>
    </row>
    <row r="400" spans="1:14" ht="12.75">
      <c r="A400" t="s">
        <v>72</v>
      </c>
      <c r="B400" s="1">
        <v>36811</v>
      </c>
      <c r="C400" s="2">
        <v>0.8238310185185185</v>
      </c>
      <c r="D400" t="s">
        <v>422</v>
      </c>
      <c r="E400">
        <v>0.676</v>
      </c>
      <c r="F400">
        <v>8.8681</v>
      </c>
      <c r="G400" t="s">
        <v>423</v>
      </c>
      <c r="H400">
        <v>1.673</v>
      </c>
      <c r="I400">
        <v>80.4341</v>
      </c>
      <c r="K400" s="2">
        <v>0.824305555555554</v>
      </c>
      <c r="L400" s="3">
        <f t="shared" si="22"/>
        <v>286.82430555555555</v>
      </c>
      <c r="M400">
        <f t="shared" si="20"/>
        <v>438.14290372624777</v>
      </c>
      <c r="N400">
        <f t="shared" si="21"/>
        <v>127.65567584791097</v>
      </c>
    </row>
    <row r="401" spans="1:14" ht="12.75">
      <c r="A401" t="s">
        <v>73</v>
      </c>
      <c r="B401" s="1">
        <v>36811</v>
      </c>
      <c r="C401" s="2">
        <v>0.825925925925926</v>
      </c>
      <c r="D401" t="s">
        <v>422</v>
      </c>
      <c r="E401">
        <v>0.676</v>
      </c>
      <c r="F401">
        <v>9.65</v>
      </c>
      <c r="G401" t="s">
        <v>423</v>
      </c>
      <c r="H401">
        <v>1.673</v>
      </c>
      <c r="I401">
        <v>79.7512</v>
      </c>
      <c r="K401" s="2">
        <v>0.826388888888888</v>
      </c>
      <c r="L401" s="3">
        <f t="shared" si="22"/>
        <v>286.8263888888889</v>
      </c>
      <c r="M401">
        <f t="shared" si="20"/>
        <v>476.77394492149284</v>
      </c>
      <c r="N401">
        <f t="shared" si="21"/>
        <v>126.86853016402767</v>
      </c>
    </row>
    <row r="402" spans="1:14" ht="12.75">
      <c r="A402" t="s">
        <v>74</v>
      </c>
      <c r="B402" s="1">
        <v>36811</v>
      </c>
      <c r="C402" s="2">
        <v>0.8280092592592593</v>
      </c>
      <c r="D402" t="s">
        <v>422</v>
      </c>
      <c r="E402">
        <v>0.676</v>
      </c>
      <c r="F402">
        <v>8.7861</v>
      </c>
      <c r="G402" t="s">
        <v>423</v>
      </c>
      <c r="H402">
        <v>1.673</v>
      </c>
      <c r="I402">
        <v>78.8664</v>
      </c>
      <c r="K402" s="2">
        <v>0.828472222222221</v>
      </c>
      <c r="L402" s="3">
        <f t="shared" si="22"/>
        <v>286.8284722222222</v>
      </c>
      <c r="M402">
        <f t="shared" si="20"/>
        <v>434.0915603600754</v>
      </c>
      <c r="N402">
        <f t="shared" si="21"/>
        <v>125.84866414982355</v>
      </c>
    </row>
    <row r="403" spans="1:14" ht="12.75">
      <c r="A403" t="s">
        <v>75</v>
      </c>
      <c r="B403" s="1">
        <v>36811</v>
      </c>
      <c r="C403" s="2">
        <v>0.8300925925925925</v>
      </c>
      <c r="D403" t="s">
        <v>422</v>
      </c>
      <c r="E403">
        <v>0.676</v>
      </c>
      <c r="F403">
        <v>8.9478</v>
      </c>
      <c r="G403" t="s">
        <v>423</v>
      </c>
      <c r="H403">
        <v>1.671</v>
      </c>
      <c r="I403">
        <v>80.3331</v>
      </c>
      <c r="K403" s="2">
        <v>0.830555555555553</v>
      </c>
      <c r="L403" s="3">
        <f t="shared" si="22"/>
        <v>286.8305555555556</v>
      </c>
      <c r="M403">
        <f t="shared" si="20"/>
        <v>442.08061185166156</v>
      </c>
      <c r="N403">
        <f t="shared" si="21"/>
        <v>127.53925805017747</v>
      </c>
    </row>
    <row r="404" spans="1:14" ht="12.75">
      <c r="A404" t="s">
        <v>76</v>
      </c>
      <c r="B404" s="1">
        <v>36811</v>
      </c>
      <c r="C404" s="2">
        <v>0.8321759259259259</v>
      </c>
      <c r="D404" t="s">
        <v>422</v>
      </c>
      <c r="E404">
        <v>0.675</v>
      </c>
      <c r="F404">
        <v>9.6576</v>
      </c>
      <c r="G404" t="s">
        <v>423</v>
      </c>
      <c r="H404">
        <v>1.67</v>
      </c>
      <c r="I404">
        <v>80.486</v>
      </c>
      <c r="K404" s="2">
        <v>0.832638888888888</v>
      </c>
      <c r="L404" s="3">
        <f t="shared" si="22"/>
        <v>286.8326388888889</v>
      </c>
      <c r="M404">
        <f t="shared" si="20"/>
        <v>477.14943528226</v>
      </c>
      <c r="N404">
        <f t="shared" si="21"/>
        <v>127.71549845882555</v>
      </c>
    </row>
    <row r="405" spans="1:14" ht="12.75">
      <c r="A405" t="s">
        <v>77</v>
      </c>
      <c r="B405" s="1">
        <v>36811</v>
      </c>
      <c r="C405" s="2">
        <v>0.8342592592592593</v>
      </c>
      <c r="D405" t="s">
        <v>422</v>
      </c>
      <c r="E405">
        <v>0.675</v>
      </c>
      <c r="F405">
        <v>9.71</v>
      </c>
      <c r="G405" t="s">
        <v>423</v>
      </c>
      <c r="H405">
        <v>1.668</v>
      </c>
      <c r="I405">
        <v>85.7383</v>
      </c>
      <c r="K405" s="2">
        <v>0.834722222222221</v>
      </c>
      <c r="L405" s="3">
        <f t="shared" si="22"/>
        <v>286.83472222222224</v>
      </c>
      <c r="M405">
        <f t="shared" si="20"/>
        <v>479.73834250649696</v>
      </c>
      <c r="N405">
        <f t="shared" si="21"/>
        <v>133.76956973640722</v>
      </c>
    </row>
    <row r="406" spans="1:14" ht="12.75">
      <c r="A406" t="s">
        <v>78</v>
      </c>
      <c r="B406" s="1">
        <v>36811</v>
      </c>
      <c r="C406" s="2">
        <v>0.8363425925925926</v>
      </c>
      <c r="D406" t="s">
        <v>422</v>
      </c>
      <c r="E406">
        <v>0.675</v>
      </c>
      <c r="F406">
        <v>10.3915</v>
      </c>
      <c r="G406" t="s">
        <v>423</v>
      </c>
      <c r="H406">
        <v>1.67</v>
      </c>
      <c r="I406">
        <v>84.7795</v>
      </c>
      <c r="K406" s="2">
        <v>0.836805555555554</v>
      </c>
      <c r="L406" s="3">
        <f t="shared" si="22"/>
        <v>286.83680555555554</v>
      </c>
      <c r="M406">
        <f t="shared" si="20"/>
        <v>513.4089584095018</v>
      </c>
      <c r="N406">
        <f t="shared" si="21"/>
        <v>132.66440751396271</v>
      </c>
    </row>
    <row r="407" spans="1:14" ht="12.75">
      <c r="A407" t="s">
        <v>79</v>
      </c>
      <c r="B407" s="1">
        <v>36811</v>
      </c>
      <c r="C407" s="2">
        <v>0.838425925925926</v>
      </c>
      <c r="D407" t="s">
        <v>422</v>
      </c>
      <c r="E407">
        <v>0.68</v>
      </c>
      <c r="F407">
        <v>9.162</v>
      </c>
      <c r="G407" t="s">
        <v>423</v>
      </c>
      <c r="H407">
        <v>1.676</v>
      </c>
      <c r="I407">
        <v>84.5268</v>
      </c>
      <c r="K407" s="2">
        <v>0.838888888888887</v>
      </c>
      <c r="L407" s="3">
        <f t="shared" si="22"/>
        <v>286.8388888888889</v>
      </c>
      <c r="M407">
        <f t="shared" si="20"/>
        <v>452.6635112301262</v>
      </c>
      <c r="N407">
        <f t="shared" si="21"/>
        <v>132.37313248933634</v>
      </c>
    </row>
    <row r="408" spans="1:14" ht="12.75">
      <c r="A408" t="s">
        <v>80</v>
      </c>
      <c r="B408" s="1">
        <v>36811</v>
      </c>
      <c r="C408" s="2">
        <v>0.8405092592592592</v>
      </c>
      <c r="D408" t="s">
        <v>422</v>
      </c>
      <c r="E408">
        <v>0.675</v>
      </c>
      <c r="F408">
        <v>8.7211</v>
      </c>
      <c r="G408" t="s">
        <v>423</v>
      </c>
      <c r="H408">
        <v>1.671</v>
      </c>
      <c r="I408">
        <v>82.7719</v>
      </c>
      <c r="K408" s="2">
        <v>0.84097222222222</v>
      </c>
      <c r="L408" s="3">
        <f t="shared" si="22"/>
        <v>286.8409722222222</v>
      </c>
      <c r="M408">
        <f t="shared" si="20"/>
        <v>430.8801296429877</v>
      </c>
      <c r="N408">
        <f t="shared" si="21"/>
        <v>130.35034443742995</v>
      </c>
    </row>
    <row r="409" spans="1:14" ht="12.75">
      <c r="A409" t="s">
        <v>81</v>
      </c>
      <c r="B409" s="1">
        <v>36811</v>
      </c>
      <c r="C409" s="2">
        <v>0.8426041666666667</v>
      </c>
      <c r="D409" t="s">
        <v>422</v>
      </c>
      <c r="E409">
        <v>0.675</v>
      </c>
      <c r="F409">
        <v>9.202</v>
      </c>
      <c r="G409" t="s">
        <v>423</v>
      </c>
      <c r="H409">
        <v>1.671</v>
      </c>
      <c r="I409">
        <v>82.9073</v>
      </c>
      <c r="K409" s="2">
        <v>0.843055555555553</v>
      </c>
      <c r="L409" s="3">
        <f t="shared" si="22"/>
        <v>286.84305555555557</v>
      </c>
      <c r="M409">
        <f t="shared" si="20"/>
        <v>454.63977628679555</v>
      </c>
      <c r="N409">
        <f t="shared" si="21"/>
        <v>130.50641344548063</v>
      </c>
    </row>
    <row r="410" spans="1:14" ht="12.75">
      <c r="A410" t="s">
        <v>82</v>
      </c>
      <c r="B410" s="1">
        <v>36811</v>
      </c>
      <c r="C410" s="2">
        <v>0.8446875</v>
      </c>
      <c r="D410" t="s">
        <v>422</v>
      </c>
      <c r="E410">
        <v>0.676</v>
      </c>
      <c r="F410">
        <v>8.7199</v>
      </c>
      <c r="G410" t="s">
        <v>423</v>
      </c>
      <c r="H410">
        <v>1.671</v>
      </c>
      <c r="I410">
        <v>83.8086</v>
      </c>
      <c r="K410" s="2">
        <v>0.845138888888888</v>
      </c>
      <c r="L410" s="3">
        <f t="shared" si="22"/>
        <v>286.84513888888887</v>
      </c>
      <c r="M410">
        <f t="shared" si="20"/>
        <v>430.8208416912877</v>
      </c>
      <c r="N410">
        <f t="shared" si="21"/>
        <v>131.54529820881942</v>
      </c>
    </row>
    <row r="411" spans="1:14" ht="12.75">
      <c r="A411" t="s">
        <v>83</v>
      </c>
      <c r="B411" s="1">
        <v>36811</v>
      </c>
      <c r="C411" s="2">
        <v>0.8467708333333334</v>
      </c>
      <c r="D411" t="s">
        <v>422</v>
      </c>
      <c r="E411">
        <v>0.675</v>
      </c>
      <c r="F411">
        <v>10.2802</v>
      </c>
      <c r="G411" t="s">
        <v>423</v>
      </c>
      <c r="H411">
        <v>1.671</v>
      </c>
      <c r="I411">
        <v>83.591</v>
      </c>
      <c r="K411" s="2">
        <v>0.847222222222221</v>
      </c>
      <c r="L411" s="3">
        <f t="shared" si="22"/>
        <v>286.84722222222223</v>
      </c>
      <c r="M411">
        <f t="shared" si="20"/>
        <v>507.9100008893193</v>
      </c>
      <c r="N411">
        <f t="shared" si="21"/>
        <v>131.29448125053415</v>
      </c>
    </row>
    <row r="412" spans="1:14" ht="12.75">
      <c r="A412" t="s">
        <v>84</v>
      </c>
      <c r="B412" s="1">
        <v>36811</v>
      </c>
      <c r="C412" s="2">
        <v>0.8488541666666666</v>
      </c>
      <c r="D412" t="s">
        <v>422</v>
      </c>
      <c r="E412">
        <v>0.675</v>
      </c>
      <c r="F412">
        <v>9.8374</v>
      </c>
      <c r="G412" t="s">
        <v>423</v>
      </c>
      <c r="H412">
        <v>1.671</v>
      </c>
      <c r="I412">
        <v>84.5868</v>
      </c>
      <c r="K412" s="2">
        <v>0.849305555555554</v>
      </c>
      <c r="L412" s="3">
        <f t="shared" si="22"/>
        <v>286.84930555555553</v>
      </c>
      <c r="M412">
        <f t="shared" si="20"/>
        <v>486.03274671198903</v>
      </c>
      <c r="N412">
        <f t="shared" si="21"/>
        <v>132.44229157709884</v>
      </c>
    </row>
    <row r="413" spans="1:14" ht="12.75">
      <c r="A413" t="s">
        <v>85</v>
      </c>
      <c r="B413" s="1">
        <v>36811</v>
      </c>
      <c r="C413" s="2">
        <v>0.8509375</v>
      </c>
      <c r="D413" t="s">
        <v>422</v>
      </c>
      <c r="E413">
        <v>0.681</v>
      </c>
      <c r="F413">
        <v>10.3153</v>
      </c>
      <c r="G413" t="s">
        <v>423</v>
      </c>
      <c r="H413">
        <v>1.678</v>
      </c>
      <c r="I413">
        <v>122.632</v>
      </c>
      <c r="K413" s="2">
        <v>0.851388888888887</v>
      </c>
      <c r="L413" s="3">
        <f t="shared" si="22"/>
        <v>286.8513888888889</v>
      </c>
      <c r="M413">
        <f t="shared" si="20"/>
        <v>509.6441734765467</v>
      </c>
      <c r="N413">
        <f t="shared" si="21"/>
        <v>176.29514700612037</v>
      </c>
    </row>
    <row r="414" spans="1:14" ht="12.75">
      <c r="A414" t="s">
        <v>86</v>
      </c>
      <c r="B414" s="1">
        <v>36811</v>
      </c>
      <c r="C414" s="2">
        <v>0.8530208333333333</v>
      </c>
      <c r="D414" t="s">
        <v>422</v>
      </c>
      <c r="E414">
        <v>0.676</v>
      </c>
      <c r="F414">
        <v>10.1327</v>
      </c>
      <c r="G414" t="s">
        <v>423</v>
      </c>
      <c r="H414">
        <v>1.673</v>
      </c>
      <c r="I414">
        <v>84.1261</v>
      </c>
      <c r="K414" s="2">
        <v>0.853472222222221</v>
      </c>
      <c r="L414" s="3">
        <f t="shared" si="22"/>
        <v>286.8534722222222</v>
      </c>
      <c r="M414">
        <f t="shared" si="20"/>
        <v>500.62252349285086</v>
      </c>
      <c r="N414">
        <f t="shared" si="21"/>
        <v>131.9112650482292</v>
      </c>
    </row>
    <row r="415" spans="1:14" ht="12.75">
      <c r="A415" t="s">
        <v>430</v>
      </c>
      <c r="B415" s="1">
        <v>36811</v>
      </c>
      <c r="C415">
        <f>AVERAGE(C414,C416)</f>
        <v>0.8551388888888889</v>
      </c>
      <c r="D415" t="s">
        <v>422</v>
      </c>
      <c r="E415" t="s">
        <v>430</v>
      </c>
      <c r="F415" t="s">
        <v>430</v>
      </c>
      <c r="G415" t="s">
        <v>423</v>
      </c>
      <c r="H415" t="s">
        <v>430</v>
      </c>
      <c r="I415" t="s">
        <v>430</v>
      </c>
      <c r="K415" s="2">
        <v>0.855555555555554</v>
      </c>
      <c r="L415" s="3">
        <f t="shared" si="22"/>
        <v>286.85555555555555</v>
      </c>
      <c r="M415" t="s">
        <v>430</v>
      </c>
      <c r="N415" t="s">
        <v>430</v>
      </c>
    </row>
    <row r="416" spans="1:14" ht="12.75">
      <c r="A416" t="s">
        <v>87</v>
      </c>
      <c r="B416" s="1">
        <v>36811</v>
      </c>
      <c r="C416" s="2">
        <v>0.8572569444444444</v>
      </c>
      <c r="D416" t="s">
        <v>422</v>
      </c>
      <c r="E416">
        <v>0.675</v>
      </c>
      <c r="F416">
        <v>9.6978</v>
      </c>
      <c r="G416" t="s">
        <v>423</v>
      </c>
      <c r="H416">
        <v>1.671</v>
      </c>
      <c r="I416">
        <v>84.4904</v>
      </c>
      <c r="K416" s="2">
        <v>0.857638888888887</v>
      </c>
      <c r="L416" s="3">
        <f t="shared" si="22"/>
        <v>286.8576388888889</v>
      </c>
      <c r="M416">
        <f t="shared" si="20"/>
        <v>479.13558166421285</v>
      </c>
      <c r="N416">
        <f t="shared" si="21"/>
        <v>132.3311759760938</v>
      </c>
    </row>
    <row r="417" spans="1:14" ht="12.75">
      <c r="A417" t="s">
        <v>88</v>
      </c>
      <c r="B417" s="1">
        <v>36811</v>
      </c>
      <c r="C417" s="2">
        <v>0.8592824074074074</v>
      </c>
      <c r="D417" t="s">
        <v>422</v>
      </c>
      <c r="E417">
        <v>0.675</v>
      </c>
      <c r="F417">
        <v>9.3987</v>
      </c>
      <c r="G417" t="s">
        <v>423</v>
      </c>
      <c r="H417">
        <v>1.67</v>
      </c>
      <c r="I417">
        <v>77.4806</v>
      </c>
      <c r="K417" s="2">
        <v>0.859722222222221</v>
      </c>
      <c r="L417" s="3">
        <f t="shared" si="22"/>
        <v>286.8597222222222</v>
      </c>
      <c r="M417">
        <f t="shared" si="20"/>
        <v>464.35805970296735</v>
      </c>
      <c r="N417">
        <f t="shared" si="21"/>
        <v>124.25131975280266</v>
      </c>
    </row>
    <row r="418" spans="1:14" ht="12.75">
      <c r="A418" t="s">
        <v>89</v>
      </c>
      <c r="B418" s="1">
        <v>36811</v>
      </c>
      <c r="C418" s="2">
        <v>0.8613657407407408</v>
      </c>
      <c r="D418" t="s">
        <v>422</v>
      </c>
      <c r="E418">
        <v>0.675</v>
      </c>
      <c r="F418">
        <v>10.2355</v>
      </c>
      <c r="G418" t="s">
        <v>423</v>
      </c>
      <c r="H418">
        <v>1.67</v>
      </c>
      <c r="I418">
        <v>79.925</v>
      </c>
      <c r="K418" s="2">
        <v>0.861805555555553</v>
      </c>
      <c r="L418" s="3">
        <f t="shared" si="22"/>
        <v>286.8618055555556</v>
      </c>
      <c r="M418">
        <f t="shared" si="20"/>
        <v>505.7015246884912</v>
      </c>
      <c r="N418">
        <f t="shared" si="21"/>
        <v>127.06886098824629</v>
      </c>
    </row>
    <row r="419" spans="1:14" ht="12.75">
      <c r="A419" t="s">
        <v>90</v>
      </c>
      <c r="B419" s="1">
        <v>36811</v>
      </c>
      <c r="C419" s="2">
        <v>0.8634490740740741</v>
      </c>
      <c r="D419" t="s">
        <v>422</v>
      </c>
      <c r="E419">
        <v>0.675</v>
      </c>
      <c r="F419">
        <v>9.5621</v>
      </c>
      <c r="G419" t="s">
        <v>423</v>
      </c>
      <c r="H419">
        <v>1.67</v>
      </c>
      <c r="I419">
        <v>77.9274</v>
      </c>
      <c r="K419" s="2">
        <v>0.863888888888886</v>
      </c>
      <c r="L419" s="3">
        <f t="shared" si="22"/>
        <v>286.8638888888889</v>
      </c>
      <c r="M419">
        <f t="shared" si="20"/>
        <v>472.4311024594618</v>
      </c>
      <c r="N419">
        <f t="shared" si="21"/>
        <v>124.76632442634065</v>
      </c>
    </row>
    <row r="420" spans="1:14" ht="12.75">
      <c r="A420" t="s">
        <v>91</v>
      </c>
      <c r="B420" s="1">
        <v>36811</v>
      </c>
      <c r="C420" s="2">
        <v>0.8655324074074073</v>
      </c>
      <c r="D420" t="s">
        <v>422</v>
      </c>
      <c r="E420">
        <v>0.675</v>
      </c>
      <c r="F420">
        <v>8.8902</v>
      </c>
      <c r="G420" t="s">
        <v>423</v>
      </c>
      <c r="H420">
        <v>1.671</v>
      </c>
      <c r="I420">
        <v>84.562</v>
      </c>
      <c r="K420" s="2">
        <v>0.865972222222221</v>
      </c>
      <c r="L420" s="3">
        <f t="shared" si="22"/>
        <v>286.86597222222224</v>
      </c>
      <c r="M420">
        <f t="shared" si="20"/>
        <v>439.23479017005764</v>
      </c>
      <c r="N420">
        <f t="shared" si="21"/>
        <v>132.41370582082368</v>
      </c>
    </row>
    <row r="421" spans="1:14" ht="12.75">
      <c r="A421" t="s">
        <v>92</v>
      </c>
      <c r="B421" s="1">
        <v>36811</v>
      </c>
      <c r="C421" s="2">
        <v>0.8676157407407407</v>
      </c>
      <c r="D421" t="s">
        <v>422</v>
      </c>
      <c r="E421">
        <v>0.676</v>
      </c>
      <c r="F421">
        <v>10.1898</v>
      </c>
      <c r="G421" t="s">
        <v>423</v>
      </c>
      <c r="H421">
        <v>1.671</v>
      </c>
      <c r="I421">
        <v>79.9476</v>
      </c>
      <c r="K421" s="2">
        <v>0.868055555555554</v>
      </c>
      <c r="L421" s="3">
        <f t="shared" si="22"/>
        <v>286.86805555555554</v>
      </c>
      <c r="M421">
        <f t="shared" si="20"/>
        <v>503.44364186124636</v>
      </c>
      <c r="N421">
        <f t="shared" si="21"/>
        <v>127.09491091130349</v>
      </c>
    </row>
    <row r="422" spans="1:14" ht="12.75">
      <c r="A422" t="s">
        <v>93</v>
      </c>
      <c r="B422" s="1">
        <v>36811</v>
      </c>
      <c r="C422" s="2">
        <v>0.8696990740740741</v>
      </c>
      <c r="D422" t="s">
        <v>422</v>
      </c>
      <c r="E422">
        <v>0.675</v>
      </c>
      <c r="F422">
        <v>9.3735</v>
      </c>
      <c r="G422" t="s">
        <v>423</v>
      </c>
      <c r="H422">
        <v>1.67</v>
      </c>
      <c r="I422">
        <v>81.1332</v>
      </c>
      <c r="K422" s="2">
        <v>0.870138888888887</v>
      </c>
      <c r="L422" s="3">
        <f t="shared" si="22"/>
        <v>286.8701388888889</v>
      </c>
      <c r="M422">
        <f t="shared" si="20"/>
        <v>463.11301271726563</v>
      </c>
      <c r="N422">
        <f t="shared" si="21"/>
        <v>128.46149448549022</v>
      </c>
    </row>
    <row r="423" spans="1:14" ht="12.75">
      <c r="A423" t="s">
        <v>94</v>
      </c>
      <c r="B423" s="1">
        <v>36811</v>
      </c>
      <c r="C423" s="2">
        <v>0.8717939814814816</v>
      </c>
      <c r="D423" t="s">
        <v>422</v>
      </c>
      <c r="E423">
        <v>0.676</v>
      </c>
      <c r="F423">
        <v>9.2899</v>
      </c>
      <c r="G423" t="s">
        <v>423</v>
      </c>
      <c r="H423">
        <v>1.671</v>
      </c>
      <c r="I423">
        <v>79.2146</v>
      </c>
      <c r="K423" s="2">
        <v>0.87222222222222</v>
      </c>
      <c r="L423" s="3">
        <f t="shared" si="22"/>
        <v>286.8722222222222</v>
      </c>
      <c r="M423">
        <f t="shared" si="20"/>
        <v>458.98261874882655</v>
      </c>
      <c r="N423">
        <f t="shared" si="21"/>
        <v>126.25001738913852</v>
      </c>
    </row>
    <row r="424" spans="1:14" ht="12.75">
      <c r="A424" t="s">
        <v>95</v>
      </c>
      <c r="B424" s="1">
        <v>36811</v>
      </c>
      <c r="C424" s="2">
        <v>0.8738773148148148</v>
      </c>
      <c r="D424" t="s">
        <v>422</v>
      </c>
      <c r="E424">
        <v>0.676</v>
      </c>
      <c r="F424">
        <v>9.4975</v>
      </c>
      <c r="G424" t="s">
        <v>423</v>
      </c>
      <c r="H424">
        <v>1.671</v>
      </c>
      <c r="I424">
        <v>79.8186</v>
      </c>
      <c r="K424" s="2">
        <v>0.874305555555553</v>
      </c>
      <c r="L424" s="3">
        <f t="shared" si="22"/>
        <v>286.87430555555557</v>
      </c>
      <c r="M424">
        <f t="shared" si="20"/>
        <v>469.2394343929407</v>
      </c>
      <c r="N424">
        <f t="shared" si="21"/>
        <v>126.94621887261417</v>
      </c>
    </row>
    <row r="425" spans="1:14" ht="12.75">
      <c r="A425" t="s">
        <v>96</v>
      </c>
      <c r="B425" s="1">
        <v>36811</v>
      </c>
      <c r="C425" s="2">
        <v>0.8759606481481481</v>
      </c>
      <c r="D425" t="s">
        <v>422</v>
      </c>
      <c r="E425">
        <v>0.676</v>
      </c>
      <c r="F425">
        <v>9.682</v>
      </c>
      <c r="G425" t="s">
        <v>423</v>
      </c>
      <c r="H425">
        <v>1.673</v>
      </c>
      <c r="I425">
        <v>79.1178</v>
      </c>
      <c r="K425" s="2">
        <v>0.876388888888886</v>
      </c>
      <c r="L425" s="3">
        <f t="shared" si="22"/>
        <v>286.87638888888887</v>
      </c>
      <c r="M425">
        <f t="shared" si="20"/>
        <v>478.35495696682835</v>
      </c>
      <c r="N425">
        <f t="shared" si="21"/>
        <v>126.13844072754836</v>
      </c>
    </row>
    <row r="426" spans="1:14" ht="12.75">
      <c r="A426" t="s">
        <v>97</v>
      </c>
      <c r="B426" s="1">
        <v>36811</v>
      </c>
      <c r="C426" s="2">
        <v>0.8780439814814814</v>
      </c>
      <c r="D426" t="s">
        <v>422</v>
      </c>
      <c r="E426">
        <v>0.676</v>
      </c>
      <c r="F426">
        <v>9.3404</v>
      </c>
      <c r="G426" t="s">
        <v>423</v>
      </c>
      <c r="H426">
        <v>1.673</v>
      </c>
      <c r="I426">
        <v>80.8062</v>
      </c>
      <c r="K426" s="2">
        <v>0.878472222222221</v>
      </c>
      <c r="L426" s="3">
        <f t="shared" si="22"/>
        <v>286.87847222222223</v>
      </c>
      <c r="M426">
        <f t="shared" si="20"/>
        <v>461.4776533828717</v>
      </c>
      <c r="N426">
        <f t="shared" si="21"/>
        <v>128.08457745718465</v>
      </c>
    </row>
    <row r="427" spans="1:14" ht="12.75">
      <c r="A427" t="s">
        <v>98</v>
      </c>
      <c r="B427" s="1">
        <v>36811</v>
      </c>
      <c r="C427" s="2">
        <v>0.8801273148148149</v>
      </c>
      <c r="D427" t="s">
        <v>422</v>
      </c>
      <c r="E427">
        <v>0.681</v>
      </c>
      <c r="F427">
        <v>10.0423</v>
      </c>
      <c r="G427" t="s">
        <v>423</v>
      </c>
      <c r="H427">
        <v>1.678</v>
      </c>
      <c r="I427">
        <v>95.3383</v>
      </c>
      <c r="K427" s="2">
        <v>0.880555555555554</v>
      </c>
      <c r="L427" s="3">
        <f t="shared" si="22"/>
        <v>286.88055555555553</v>
      </c>
      <c r="M427">
        <f t="shared" si="20"/>
        <v>496.15616446477793</v>
      </c>
      <c r="N427">
        <f t="shared" si="21"/>
        <v>144.83502377840477</v>
      </c>
    </row>
    <row r="428" spans="1:14" ht="12.75">
      <c r="A428" t="s">
        <v>99</v>
      </c>
      <c r="B428" s="1">
        <v>36811</v>
      </c>
      <c r="C428" s="2">
        <v>0.8822106481481482</v>
      </c>
      <c r="D428" t="s">
        <v>422</v>
      </c>
      <c r="E428">
        <v>0.675</v>
      </c>
      <c r="F428">
        <v>9.2119</v>
      </c>
      <c r="G428" t="s">
        <v>423</v>
      </c>
      <c r="H428">
        <v>1.671</v>
      </c>
      <c r="I428">
        <v>88.9616</v>
      </c>
      <c r="K428" s="2">
        <v>0.882638888888887</v>
      </c>
      <c r="L428" s="3">
        <f t="shared" si="22"/>
        <v>286.8826388888889</v>
      </c>
      <c r="M428">
        <f t="shared" si="20"/>
        <v>455.1289018883212</v>
      </c>
      <c r="N428">
        <f t="shared" si="21"/>
        <v>137.48491119615414</v>
      </c>
    </row>
    <row r="429" spans="1:14" ht="12.75">
      <c r="A429" t="s">
        <v>100</v>
      </c>
      <c r="B429" s="1">
        <v>36811</v>
      </c>
      <c r="C429" s="2">
        <v>0.8842939814814814</v>
      </c>
      <c r="D429" t="s">
        <v>422</v>
      </c>
      <c r="E429">
        <v>0.676</v>
      </c>
      <c r="F429">
        <v>9.0719</v>
      </c>
      <c r="G429" t="s">
        <v>423</v>
      </c>
      <c r="H429">
        <v>1.675</v>
      </c>
      <c r="I429">
        <v>79.7976</v>
      </c>
      <c r="K429" s="2">
        <v>0.884722222222221</v>
      </c>
      <c r="L429" s="3">
        <f t="shared" si="22"/>
        <v>286.8847222222222</v>
      </c>
      <c r="M429">
        <f t="shared" si="20"/>
        <v>448.2119741899783</v>
      </c>
      <c r="N429">
        <f t="shared" si="21"/>
        <v>126.92201319189729</v>
      </c>
    </row>
    <row r="430" spans="1:14" ht="12.75">
      <c r="A430" t="s">
        <v>101</v>
      </c>
      <c r="B430" s="1">
        <v>36811</v>
      </c>
      <c r="C430" s="2">
        <v>0.8863773148148147</v>
      </c>
      <c r="D430" t="s">
        <v>422</v>
      </c>
      <c r="E430">
        <v>0.68</v>
      </c>
      <c r="F430">
        <v>9.4324</v>
      </c>
      <c r="G430" t="s">
        <v>423</v>
      </c>
      <c r="H430">
        <v>1.678</v>
      </c>
      <c r="I430">
        <v>78.6065</v>
      </c>
      <c r="K430" s="2">
        <v>0.886805555555554</v>
      </c>
      <c r="L430" s="3">
        <f t="shared" si="22"/>
        <v>286.88680555555555</v>
      </c>
      <c r="M430">
        <f t="shared" si="20"/>
        <v>466.0230630132113</v>
      </c>
      <c r="N430">
        <f t="shared" si="21"/>
        <v>125.54909003466571</v>
      </c>
    </row>
    <row r="431" spans="1:14" ht="12.75">
      <c r="A431" t="s">
        <v>102</v>
      </c>
      <c r="B431" s="1">
        <v>36811</v>
      </c>
      <c r="C431" s="2">
        <v>0.8884722222222222</v>
      </c>
      <c r="D431" t="s">
        <v>422</v>
      </c>
      <c r="E431">
        <v>0.676</v>
      </c>
      <c r="F431">
        <v>9.0893</v>
      </c>
      <c r="G431" t="s">
        <v>423</v>
      </c>
      <c r="H431">
        <v>1.673</v>
      </c>
      <c r="I431">
        <v>76.7816</v>
      </c>
      <c r="K431" s="2">
        <v>0.888888888888887</v>
      </c>
      <c r="L431" s="3">
        <f t="shared" si="22"/>
        <v>286.8888888888889</v>
      </c>
      <c r="M431">
        <f t="shared" si="20"/>
        <v>449.07164948962946</v>
      </c>
      <c r="N431">
        <f t="shared" si="21"/>
        <v>123.44561638036976</v>
      </c>
    </row>
    <row r="432" spans="1:14" ht="12.75">
      <c r="A432" t="s">
        <v>103</v>
      </c>
      <c r="B432" s="1">
        <v>36811</v>
      </c>
      <c r="C432" s="2">
        <v>0.8905555555555557</v>
      </c>
      <c r="D432" t="s">
        <v>422</v>
      </c>
      <c r="E432">
        <v>0.676</v>
      </c>
      <c r="F432">
        <v>8.6638</v>
      </c>
      <c r="G432" t="s">
        <v>423</v>
      </c>
      <c r="H432">
        <v>1.673</v>
      </c>
      <c r="I432">
        <v>91.9802</v>
      </c>
      <c r="K432" s="2">
        <v>0.890972222222221</v>
      </c>
      <c r="L432" s="3">
        <f t="shared" si="22"/>
        <v>286.8909722222222</v>
      </c>
      <c r="M432">
        <f t="shared" si="20"/>
        <v>428.04912994930874</v>
      </c>
      <c r="N432">
        <f t="shared" si="21"/>
        <v>140.96430490148475</v>
      </c>
    </row>
    <row r="433" spans="1:14" ht="12.75">
      <c r="A433" t="s">
        <v>430</v>
      </c>
      <c r="B433" s="1">
        <v>36811</v>
      </c>
      <c r="C433">
        <f>AVERAGE(C432,C434)</f>
        <v>0.892638888888889</v>
      </c>
      <c r="D433" t="s">
        <v>422</v>
      </c>
      <c r="E433" t="s">
        <v>430</v>
      </c>
      <c r="F433" t="s">
        <v>430</v>
      </c>
      <c r="G433" t="s">
        <v>423</v>
      </c>
      <c r="H433" t="s">
        <v>430</v>
      </c>
      <c r="I433" t="s">
        <v>430</v>
      </c>
      <c r="K433" s="2">
        <v>0.893055555555553</v>
      </c>
      <c r="L433" s="3">
        <f t="shared" si="22"/>
        <v>286.8930555555556</v>
      </c>
      <c r="M433" t="s">
        <v>430</v>
      </c>
      <c r="N433" t="s">
        <v>430</v>
      </c>
    </row>
    <row r="434" spans="1:14" ht="12.75">
      <c r="A434" t="s">
        <v>104</v>
      </c>
      <c r="B434" s="1">
        <v>36811</v>
      </c>
      <c r="C434" s="2">
        <v>0.8947222222222222</v>
      </c>
      <c r="D434" t="s">
        <v>422</v>
      </c>
      <c r="E434">
        <v>0.675</v>
      </c>
      <c r="F434">
        <v>9.2743</v>
      </c>
      <c r="G434" t="s">
        <v>423</v>
      </c>
      <c r="H434">
        <v>1.67</v>
      </c>
      <c r="I434">
        <v>75.8455</v>
      </c>
      <c r="K434" s="2">
        <v>0.895138888888886</v>
      </c>
      <c r="L434" s="3">
        <f t="shared" si="22"/>
        <v>286.8951388888889</v>
      </c>
      <c r="M434">
        <f aca="true" t="shared" si="23" ref="M434:M483">500*F434/AVERAGE($Q$367,$Q$6)</f>
        <v>458.2118753767256</v>
      </c>
      <c r="N434">
        <f aca="true" t="shared" si="24" ref="N434:N483">(277-103)/(-62+(AVERAGE($Q$4,$P$367)))*I434+277-((277-103)/(-62+(AVERAGE($Q$4,$P$367)))*210)</f>
        <v>122.36661934612869</v>
      </c>
    </row>
    <row r="435" spans="1:14" ht="12.75">
      <c r="A435" t="s">
        <v>430</v>
      </c>
      <c r="B435" s="1">
        <v>36811</v>
      </c>
      <c r="C435">
        <f>AVERAGE(C434,C436)</f>
        <v>0.8968055555555556</v>
      </c>
      <c r="D435" t="s">
        <v>422</v>
      </c>
      <c r="E435" t="s">
        <v>430</v>
      </c>
      <c r="F435" t="s">
        <v>430</v>
      </c>
      <c r="G435" t="s">
        <v>423</v>
      </c>
      <c r="H435" t="s">
        <v>430</v>
      </c>
      <c r="I435" t="s">
        <v>430</v>
      </c>
      <c r="K435" s="2">
        <v>0.897222222222221</v>
      </c>
      <c r="L435" s="3">
        <f t="shared" si="22"/>
        <v>286.89722222222224</v>
      </c>
      <c r="M435" t="s">
        <v>430</v>
      </c>
      <c r="N435" t="s">
        <v>430</v>
      </c>
    </row>
    <row r="436" spans="1:14" ht="12.75">
      <c r="A436" t="s">
        <v>105</v>
      </c>
      <c r="B436" s="1">
        <v>36811</v>
      </c>
      <c r="C436" s="2">
        <v>0.898888888888889</v>
      </c>
      <c r="D436" t="s">
        <v>422</v>
      </c>
      <c r="E436">
        <v>0.675</v>
      </c>
      <c r="F436">
        <v>8.7364</v>
      </c>
      <c r="G436" t="s">
        <v>423</v>
      </c>
      <c r="H436">
        <v>1.67</v>
      </c>
      <c r="I436">
        <v>89.2879</v>
      </c>
      <c r="K436" s="2">
        <v>0.899305555555554</v>
      </c>
      <c r="L436" s="3">
        <f t="shared" si="22"/>
        <v>286.89930555555554</v>
      </c>
      <c r="M436">
        <f t="shared" si="23"/>
        <v>431.6360510271637</v>
      </c>
      <c r="N436">
        <f t="shared" si="24"/>
        <v>137.8610213684358</v>
      </c>
    </row>
    <row r="437" spans="1:14" ht="12.75">
      <c r="A437" t="s">
        <v>106</v>
      </c>
      <c r="B437" s="1">
        <v>36811</v>
      </c>
      <c r="C437" s="2">
        <v>0.9009837962962962</v>
      </c>
      <c r="D437" t="s">
        <v>422</v>
      </c>
      <c r="E437">
        <v>0.676</v>
      </c>
      <c r="F437">
        <v>9.4716</v>
      </c>
      <c r="G437" t="s">
        <v>423</v>
      </c>
      <c r="H437">
        <v>1.67</v>
      </c>
      <c r="I437">
        <v>126.5391</v>
      </c>
      <c r="K437" s="2">
        <v>0.901388888888887</v>
      </c>
      <c r="L437" s="3">
        <f t="shared" si="22"/>
        <v>286.9013888888889</v>
      </c>
      <c r="M437">
        <f t="shared" si="23"/>
        <v>467.95980276874735</v>
      </c>
      <c r="N437">
        <f t="shared" si="24"/>
        <v>180.7986715360671</v>
      </c>
    </row>
    <row r="438" spans="1:14" ht="12.75">
      <c r="A438" t="s">
        <v>107</v>
      </c>
      <c r="B438" s="1">
        <v>36811</v>
      </c>
      <c r="C438" s="2">
        <v>0.9030671296296297</v>
      </c>
      <c r="D438" t="s">
        <v>422</v>
      </c>
      <c r="E438">
        <v>0.675</v>
      </c>
      <c r="F438">
        <v>8.7538</v>
      </c>
      <c r="G438" t="s">
        <v>423</v>
      </c>
      <c r="H438">
        <v>1.67</v>
      </c>
      <c r="I438">
        <v>77.6334</v>
      </c>
      <c r="K438" s="2">
        <v>0.90347222222222</v>
      </c>
      <c r="L438" s="3">
        <f t="shared" si="22"/>
        <v>286.9034722222222</v>
      </c>
      <c r="M438">
        <f t="shared" si="23"/>
        <v>432.49572632681486</v>
      </c>
      <c r="N438">
        <f t="shared" si="24"/>
        <v>124.42744489630445</v>
      </c>
    </row>
    <row r="439" spans="1:14" ht="12.75">
      <c r="A439" t="s">
        <v>430</v>
      </c>
      <c r="B439" s="1">
        <v>36811</v>
      </c>
      <c r="C439">
        <f>AVERAGE(C438,C440)</f>
        <v>0.905150462962963</v>
      </c>
      <c r="D439" t="s">
        <v>422</v>
      </c>
      <c r="E439" t="s">
        <v>430</v>
      </c>
      <c r="F439" t="s">
        <v>430</v>
      </c>
      <c r="G439" t="s">
        <v>423</v>
      </c>
      <c r="H439" t="s">
        <v>430</v>
      </c>
      <c r="I439" t="s">
        <v>430</v>
      </c>
      <c r="K439" s="2">
        <v>0.905555555555553</v>
      </c>
      <c r="L439" s="3">
        <f t="shared" si="22"/>
        <v>286.90555555555557</v>
      </c>
      <c r="M439" t="s">
        <v>430</v>
      </c>
      <c r="N439" t="s">
        <v>430</v>
      </c>
    </row>
    <row r="440" spans="1:14" ht="12.75">
      <c r="A440" t="s">
        <v>108</v>
      </c>
      <c r="B440" s="1">
        <v>36811</v>
      </c>
      <c r="C440" s="2">
        <v>0.9072337962962963</v>
      </c>
      <c r="D440" t="s">
        <v>422</v>
      </c>
      <c r="E440">
        <v>0.676</v>
      </c>
      <c r="F440">
        <v>9.039</v>
      </c>
      <c r="G440" t="s">
        <v>423</v>
      </c>
      <c r="H440">
        <v>1.671</v>
      </c>
      <c r="I440">
        <v>72.587</v>
      </c>
      <c r="K440" s="2">
        <v>0.907638888888886</v>
      </c>
      <c r="L440" s="3">
        <f t="shared" si="22"/>
        <v>286.90763888888887</v>
      </c>
      <c r="M440">
        <f t="shared" si="23"/>
        <v>446.58649618086775</v>
      </c>
      <c r="N440">
        <f t="shared" si="24"/>
        <v>118.61070455489443</v>
      </c>
    </row>
    <row r="441" spans="1:14" ht="12.75">
      <c r="A441" t="s">
        <v>109</v>
      </c>
      <c r="B441" s="1">
        <v>36811</v>
      </c>
      <c r="C441" s="2">
        <v>0.9093171296296297</v>
      </c>
      <c r="D441" t="s">
        <v>422</v>
      </c>
      <c r="E441">
        <v>0.676</v>
      </c>
      <c r="F441">
        <v>9.184</v>
      </c>
      <c r="G441" t="s">
        <v>423</v>
      </c>
      <c r="H441">
        <v>1.671</v>
      </c>
      <c r="I441">
        <v>73.1403</v>
      </c>
      <c r="K441" s="2">
        <v>0.909722222222221</v>
      </c>
      <c r="L441" s="3">
        <f t="shared" si="22"/>
        <v>286.90972222222223</v>
      </c>
      <c r="M441">
        <f t="shared" si="23"/>
        <v>453.7504570112943</v>
      </c>
      <c r="N441">
        <f t="shared" si="24"/>
        <v>119.24846660921077</v>
      </c>
    </row>
    <row r="442" spans="1:14" ht="12.75">
      <c r="A442" t="s">
        <v>110</v>
      </c>
      <c r="B442" s="1">
        <v>36811</v>
      </c>
      <c r="C442" s="2">
        <v>0.911400462962963</v>
      </c>
      <c r="D442" t="s">
        <v>422</v>
      </c>
      <c r="E442">
        <v>0.68</v>
      </c>
      <c r="F442">
        <v>9.1025</v>
      </c>
      <c r="G442" t="s">
        <v>423</v>
      </c>
      <c r="H442">
        <v>1.676</v>
      </c>
      <c r="I442">
        <v>74.342</v>
      </c>
      <c r="K442" s="2">
        <v>0.911805555555554</v>
      </c>
      <c r="L442" s="3">
        <f t="shared" si="22"/>
        <v>286.91180555555553</v>
      </c>
      <c r="M442">
        <f t="shared" si="23"/>
        <v>449.7238169583304</v>
      </c>
      <c r="N442">
        <f t="shared" si="24"/>
        <v>120.6336078719471</v>
      </c>
    </row>
    <row r="443" spans="1:14" ht="12.75">
      <c r="A443" t="s">
        <v>111</v>
      </c>
      <c r="B443" s="1">
        <v>36811</v>
      </c>
      <c r="C443" s="2">
        <v>0.9134837962962963</v>
      </c>
      <c r="D443" t="s">
        <v>422</v>
      </c>
      <c r="E443">
        <v>0.675</v>
      </c>
      <c r="F443">
        <v>9.3216</v>
      </c>
      <c r="G443" t="s">
        <v>423</v>
      </c>
      <c r="H443">
        <v>1.673</v>
      </c>
      <c r="I443">
        <v>75.6662</v>
      </c>
      <c r="K443" s="2">
        <v>0.913888888888887</v>
      </c>
      <c r="L443" s="3">
        <f t="shared" si="22"/>
        <v>286.9138888888889</v>
      </c>
      <c r="M443">
        <f t="shared" si="23"/>
        <v>460.54880880623705</v>
      </c>
      <c r="N443">
        <f t="shared" si="24"/>
        <v>122.15994893886511</v>
      </c>
    </row>
    <row r="444" spans="1:14" ht="12.75">
      <c r="A444" t="s">
        <v>112</v>
      </c>
      <c r="B444" s="1">
        <v>36811</v>
      </c>
      <c r="C444" s="2">
        <v>0.9155787037037038</v>
      </c>
      <c r="D444" t="s">
        <v>422</v>
      </c>
      <c r="E444">
        <v>0.676</v>
      </c>
      <c r="F444">
        <v>8.7789</v>
      </c>
      <c r="G444" t="s">
        <v>423</v>
      </c>
      <c r="H444">
        <v>1.671</v>
      </c>
      <c r="I444">
        <v>74.6326</v>
      </c>
      <c r="K444" s="2">
        <v>0.915972222222221</v>
      </c>
      <c r="L444" s="3">
        <f t="shared" si="22"/>
        <v>286.9159722222222</v>
      </c>
      <c r="M444">
        <f t="shared" si="23"/>
        <v>433.73583264987496</v>
      </c>
      <c r="N444">
        <f t="shared" si="24"/>
        <v>120.96856838701007</v>
      </c>
    </row>
    <row r="445" spans="1:14" ht="12.75">
      <c r="A445" t="s">
        <v>113</v>
      </c>
      <c r="B445" s="1">
        <v>36811</v>
      </c>
      <c r="C445" s="2">
        <v>0.917662037037037</v>
      </c>
      <c r="D445" t="s">
        <v>422</v>
      </c>
      <c r="E445">
        <v>0.675</v>
      </c>
      <c r="F445">
        <v>9.3109</v>
      </c>
      <c r="G445" t="s">
        <v>423</v>
      </c>
      <c r="H445">
        <v>1.673</v>
      </c>
      <c r="I445">
        <v>73.73</v>
      </c>
      <c r="K445" s="2">
        <v>0.918055555555554</v>
      </c>
      <c r="L445" s="3">
        <f t="shared" si="22"/>
        <v>286.91805555555555</v>
      </c>
      <c r="M445">
        <f t="shared" si="23"/>
        <v>460.02015790357797</v>
      </c>
      <c r="N445">
        <f t="shared" si="24"/>
        <v>119.92818517676972</v>
      </c>
    </row>
    <row r="446" spans="1:14" ht="12.75">
      <c r="A446" t="s">
        <v>114</v>
      </c>
      <c r="B446" s="1">
        <v>36811</v>
      </c>
      <c r="C446" s="2">
        <v>0.9197453703703703</v>
      </c>
      <c r="D446" t="s">
        <v>422</v>
      </c>
      <c r="E446">
        <v>0.675</v>
      </c>
      <c r="F446">
        <v>9.113</v>
      </c>
      <c r="G446" t="s">
        <v>423</v>
      </c>
      <c r="H446">
        <v>1.673</v>
      </c>
      <c r="I446">
        <v>74.2742</v>
      </c>
      <c r="K446" s="2">
        <v>0.920138888888887</v>
      </c>
      <c r="L446" s="3">
        <f t="shared" si="22"/>
        <v>286.9201388888889</v>
      </c>
      <c r="M446">
        <f t="shared" si="23"/>
        <v>450.24258653570615</v>
      </c>
      <c r="N446">
        <f t="shared" si="24"/>
        <v>120.55545810277545</v>
      </c>
    </row>
    <row r="447" spans="1:14" ht="12.75">
      <c r="A447" t="s">
        <v>115</v>
      </c>
      <c r="B447" s="1">
        <v>36811</v>
      </c>
      <c r="C447" s="2">
        <v>0.9218287037037037</v>
      </c>
      <c r="D447" t="s">
        <v>422</v>
      </c>
      <c r="E447">
        <v>0.676</v>
      </c>
      <c r="F447">
        <v>9.8506</v>
      </c>
      <c r="G447" t="s">
        <v>423</v>
      </c>
      <c r="H447">
        <v>1.673</v>
      </c>
      <c r="I447">
        <v>75.5361</v>
      </c>
      <c r="K447" s="2">
        <v>0.922222222222221</v>
      </c>
      <c r="L447" s="3">
        <f t="shared" si="22"/>
        <v>286.9222222222222</v>
      </c>
      <c r="M447">
        <f t="shared" si="23"/>
        <v>486.6849141806899</v>
      </c>
      <c r="N447">
        <f t="shared" si="24"/>
        <v>122.00998898356681</v>
      </c>
    </row>
    <row r="448" spans="1:14" ht="12.75">
      <c r="A448" t="s">
        <v>116</v>
      </c>
      <c r="B448" s="1">
        <v>36811</v>
      </c>
      <c r="C448" s="2">
        <v>0.9239120370370371</v>
      </c>
      <c r="D448" t="s">
        <v>422</v>
      </c>
      <c r="E448">
        <v>0.676</v>
      </c>
      <c r="F448">
        <v>9.4468</v>
      </c>
      <c r="G448" t="s">
        <v>423</v>
      </c>
      <c r="H448">
        <v>1.673</v>
      </c>
      <c r="I448">
        <v>75.0995</v>
      </c>
      <c r="K448" s="2">
        <v>0.924305555555553</v>
      </c>
      <c r="L448" s="3">
        <f t="shared" si="22"/>
        <v>286.9243055555556</v>
      </c>
      <c r="M448">
        <f t="shared" si="23"/>
        <v>466.73451843361227</v>
      </c>
      <c r="N448">
        <f t="shared" si="24"/>
        <v>121.50674135494847</v>
      </c>
    </row>
    <row r="449" spans="1:14" ht="12.75">
      <c r="A449" t="s">
        <v>117</v>
      </c>
      <c r="B449" s="1">
        <v>36811</v>
      </c>
      <c r="C449" s="2">
        <v>0.9259953703703704</v>
      </c>
      <c r="D449" t="s">
        <v>422</v>
      </c>
      <c r="E449">
        <v>0.681</v>
      </c>
      <c r="F449">
        <v>9.2694</v>
      </c>
      <c r="G449" t="s">
        <v>423</v>
      </c>
      <c r="H449">
        <v>1.678</v>
      </c>
      <c r="I449">
        <v>77.1944</v>
      </c>
      <c r="K449" s="2">
        <v>0.926388888888886</v>
      </c>
      <c r="L449" s="3">
        <f t="shared" si="22"/>
        <v>286.9263888888889</v>
      </c>
      <c r="M449">
        <f t="shared" si="23"/>
        <v>457.96978290728345</v>
      </c>
      <c r="N449">
        <f t="shared" si="24"/>
        <v>123.92143090417562</v>
      </c>
    </row>
    <row r="450" spans="1:14" ht="12.75">
      <c r="A450" t="s">
        <v>118</v>
      </c>
      <c r="B450" s="1">
        <v>36811</v>
      </c>
      <c r="C450" s="2">
        <v>0.9280787037037036</v>
      </c>
      <c r="D450" t="s">
        <v>422</v>
      </c>
      <c r="E450">
        <v>0.678</v>
      </c>
      <c r="F450">
        <v>9.393</v>
      </c>
      <c r="G450" t="s">
        <v>423</v>
      </c>
      <c r="H450">
        <v>1.675</v>
      </c>
      <c r="I450">
        <v>72.8489</v>
      </c>
      <c r="K450" s="2">
        <v>0.928472222222221</v>
      </c>
      <c r="L450" s="3">
        <f t="shared" si="22"/>
        <v>286.92847222222224</v>
      </c>
      <c r="M450">
        <f t="shared" si="23"/>
        <v>464.07644193239196</v>
      </c>
      <c r="N450">
        <f t="shared" si="24"/>
        <v>118.91258397297764</v>
      </c>
    </row>
    <row r="451" spans="1:14" ht="12.75">
      <c r="A451" t="s">
        <v>430</v>
      </c>
      <c r="B451" s="1">
        <v>36811</v>
      </c>
      <c r="C451">
        <f>AVERAGE(C450,C452)</f>
        <v>0.9301678240740741</v>
      </c>
      <c r="D451" t="s">
        <v>422</v>
      </c>
      <c r="E451" t="s">
        <v>430</v>
      </c>
      <c r="F451" t="s">
        <v>430</v>
      </c>
      <c r="G451" t="s">
        <v>423</v>
      </c>
      <c r="H451" t="s">
        <v>430</v>
      </c>
      <c r="I451" t="s">
        <v>430</v>
      </c>
      <c r="K451" s="2">
        <v>0.930555555555554</v>
      </c>
      <c r="L451" s="3">
        <f t="shared" si="22"/>
        <v>286.93055555555554</v>
      </c>
      <c r="M451" t="s">
        <v>430</v>
      </c>
      <c r="N451" t="s">
        <v>430</v>
      </c>
    </row>
    <row r="452" spans="1:14" ht="12.75">
      <c r="A452" t="s">
        <v>119</v>
      </c>
      <c r="B452" s="1">
        <v>36811</v>
      </c>
      <c r="C452" s="2">
        <v>0.9322569444444445</v>
      </c>
      <c r="D452" t="s">
        <v>422</v>
      </c>
      <c r="E452">
        <v>0.678</v>
      </c>
      <c r="F452">
        <v>10.2044</v>
      </c>
      <c r="G452" t="s">
        <v>423</v>
      </c>
      <c r="H452">
        <v>1.675</v>
      </c>
      <c r="I452">
        <v>73.3581</v>
      </c>
      <c r="K452" s="2">
        <v>0.932638888888887</v>
      </c>
      <c r="L452" s="3">
        <f t="shared" si="22"/>
        <v>286.9326388888889</v>
      </c>
      <c r="M452">
        <f t="shared" si="23"/>
        <v>504.16497860693073</v>
      </c>
      <c r="N452">
        <f t="shared" si="24"/>
        <v>119.49951409778862</v>
      </c>
    </row>
    <row r="453" spans="1:14" ht="12.75">
      <c r="A453" t="s">
        <v>120</v>
      </c>
      <c r="B453" s="1">
        <v>36811</v>
      </c>
      <c r="C453" s="2">
        <v>0.9343402777777778</v>
      </c>
      <c r="D453" t="s">
        <v>422</v>
      </c>
      <c r="E453">
        <v>0.676</v>
      </c>
      <c r="F453">
        <v>9.4139</v>
      </c>
      <c r="G453" t="s">
        <v>423</v>
      </c>
      <c r="H453">
        <v>1.673</v>
      </c>
      <c r="I453">
        <v>73.0958</v>
      </c>
      <c r="K453" s="2">
        <v>0.93472222222222</v>
      </c>
      <c r="L453" s="3">
        <f t="shared" si="22"/>
        <v>286.9347222222222</v>
      </c>
      <c r="M453">
        <f t="shared" si="23"/>
        <v>465.1090404245017</v>
      </c>
      <c r="N453">
        <f t="shared" si="24"/>
        <v>119.19717361912029</v>
      </c>
    </row>
    <row r="454" spans="1:14" ht="12.75">
      <c r="A454" t="s">
        <v>430</v>
      </c>
      <c r="B454" s="1">
        <v>36811</v>
      </c>
      <c r="C454">
        <f>AVERAGE(C453,C455)</f>
        <v>0.936423611111111</v>
      </c>
      <c r="D454" t="s">
        <v>422</v>
      </c>
      <c r="E454" t="s">
        <v>430</v>
      </c>
      <c r="F454" t="s">
        <v>430</v>
      </c>
      <c r="G454" t="s">
        <v>423</v>
      </c>
      <c r="H454" t="s">
        <v>430</v>
      </c>
      <c r="I454" t="s">
        <v>430</v>
      </c>
      <c r="K454" s="2">
        <v>0.936805555555553</v>
      </c>
      <c r="L454" s="3">
        <f aca="true" t="shared" si="25" ref="L454:L484">B454-DATE(1999,12,31)+K454</f>
        <v>286.93680555555557</v>
      </c>
      <c r="M454" t="s">
        <v>430</v>
      </c>
      <c r="N454" t="s">
        <v>430</v>
      </c>
    </row>
    <row r="455" spans="1:14" ht="12.75">
      <c r="A455" t="s">
        <v>121</v>
      </c>
      <c r="B455" s="1">
        <v>36811</v>
      </c>
      <c r="C455" s="2">
        <v>0.9385069444444444</v>
      </c>
      <c r="D455" t="s">
        <v>422</v>
      </c>
      <c r="E455">
        <v>0.676</v>
      </c>
      <c r="F455">
        <v>9.5345</v>
      </c>
      <c r="G455" t="s">
        <v>423</v>
      </c>
      <c r="H455">
        <v>1.675</v>
      </c>
      <c r="I455">
        <v>68.7965</v>
      </c>
      <c r="K455" s="2">
        <v>0.938888888888886</v>
      </c>
      <c r="L455" s="3">
        <f t="shared" si="25"/>
        <v>286.93888888888887</v>
      </c>
      <c r="M455">
        <f t="shared" si="23"/>
        <v>471.0674795703599</v>
      </c>
      <c r="N455">
        <f t="shared" si="24"/>
        <v>114.2415791854994</v>
      </c>
    </row>
    <row r="456" spans="1:14" ht="12.75">
      <c r="A456" t="s">
        <v>122</v>
      </c>
      <c r="B456" s="1">
        <v>36811</v>
      </c>
      <c r="C456" s="2">
        <v>0.9405902777777778</v>
      </c>
      <c r="D456" t="s">
        <v>422</v>
      </c>
      <c r="E456">
        <v>0.678</v>
      </c>
      <c r="F456">
        <v>9.3817</v>
      </c>
      <c r="G456" t="s">
        <v>423</v>
      </c>
      <c r="H456">
        <v>1.675</v>
      </c>
      <c r="I456">
        <v>70.5269</v>
      </c>
      <c r="K456" s="2">
        <v>0.94097222222222</v>
      </c>
      <c r="L456" s="3">
        <f t="shared" si="25"/>
        <v>286.94097222222223</v>
      </c>
      <c r="M456">
        <f t="shared" si="23"/>
        <v>463.51814705388284</v>
      </c>
      <c r="N456">
        <f t="shared" si="24"/>
        <v>116.2361272765695</v>
      </c>
    </row>
    <row r="457" spans="1:14" ht="12.75">
      <c r="A457" t="s">
        <v>123</v>
      </c>
      <c r="B457" s="1">
        <v>36811</v>
      </c>
      <c r="C457" s="2">
        <v>0.9426851851851853</v>
      </c>
      <c r="D457" t="s">
        <v>422</v>
      </c>
      <c r="E457">
        <v>0.676</v>
      </c>
      <c r="F457">
        <v>9.001</v>
      </c>
      <c r="G457" t="s">
        <v>423</v>
      </c>
      <c r="H457">
        <v>1.671</v>
      </c>
      <c r="I457">
        <v>70.5277</v>
      </c>
      <c r="K457" s="2">
        <v>0.943055555555554</v>
      </c>
      <c r="L457" s="3">
        <f t="shared" si="25"/>
        <v>286.94305555555553</v>
      </c>
      <c r="M457">
        <f t="shared" si="23"/>
        <v>444.70904437703183</v>
      </c>
      <c r="N457">
        <f t="shared" si="24"/>
        <v>116.23704939773967</v>
      </c>
    </row>
    <row r="458" spans="1:14" ht="12.75">
      <c r="A458" t="s">
        <v>124</v>
      </c>
      <c r="B458" s="1">
        <v>36811</v>
      </c>
      <c r="C458" s="2">
        <v>0.9447685185185185</v>
      </c>
      <c r="D458" t="s">
        <v>422</v>
      </c>
      <c r="E458">
        <v>0.676</v>
      </c>
      <c r="F458">
        <v>8.5409</v>
      </c>
      <c r="G458" t="s">
        <v>423</v>
      </c>
      <c r="H458">
        <v>1.67</v>
      </c>
      <c r="I458">
        <v>85.5926</v>
      </c>
      <c r="K458" s="2">
        <v>0.945138888888887</v>
      </c>
      <c r="L458" s="3">
        <f t="shared" si="25"/>
        <v>286.9451388888889</v>
      </c>
      <c r="M458">
        <f t="shared" si="23"/>
        <v>421.9770555626921</v>
      </c>
      <c r="N458">
        <f t="shared" si="24"/>
        <v>133.6016284182906</v>
      </c>
    </row>
    <row r="459" spans="1:14" ht="12.75">
      <c r="A459" t="s">
        <v>430</v>
      </c>
      <c r="B459" s="1">
        <v>36811</v>
      </c>
      <c r="C459">
        <f>AVERAGE(C458,C460)</f>
        <v>0.946880787037037</v>
      </c>
      <c r="D459" t="s">
        <v>422</v>
      </c>
      <c r="E459" t="s">
        <v>430</v>
      </c>
      <c r="F459" t="s">
        <v>430</v>
      </c>
      <c r="G459" t="s">
        <v>423</v>
      </c>
      <c r="H459" t="s">
        <v>430</v>
      </c>
      <c r="I459" t="s">
        <v>430</v>
      </c>
      <c r="K459" s="2">
        <v>0.94722222222222</v>
      </c>
      <c r="L459" s="3">
        <f t="shared" si="25"/>
        <v>286.9472222222222</v>
      </c>
      <c r="M459" t="s">
        <v>430</v>
      </c>
      <c r="N459" t="s">
        <v>430</v>
      </c>
    </row>
    <row r="460" spans="1:14" ht="12.75">
      <c r="A460" t="s">
        <v>125</v>
      </c>
      <c r="B460" s="1">
        <v>36811</v>
      </c>
      <c r="C460" s="2">
        <v>0.9489930555555556</v>
      </c>
      <c r="D460" t="s">
        <v>422</v>
      </c>
      <c r="E460">
        <v>0.675</v>
      </c>
      <c r="F460">
        <v>9.1293</v>
      </c>
      <c r="G460" t="s">
        <v>423</v>
      </c>
      <c r="H460">
        <v>1.67</v>
      </c>
      <c r="I460">
        <v>72.2396</v>
      </c>
      <c r="K460" s="2">
        <v>0.949305555555554</v>
      </c>
      <c r="L460" s="3">
        <f t="shared" si="25"/>
        <v>286.94930555555555</v>
      </c>
      <c r="M460">
        <f t="shared" si="23"/>
        <v>451.04791454629895</v>
      </c>
      <c r="N460">
        <f t="shared" si="24"/>
        <v>118.21027343674962</v>
      </c>
    </row>
    <row r="461" spans="1:14" ht="12.75">
      <c r="A461" t="s">
        <v>126</v>
      </c>
      <c r="B461" s="1">
        <v>36811</v>
      </c>
      <c r="C461" s="2">
        <v>0.9510185185185186</v>
      </c>
      <c r="D461" t="s">
        <v>422</v>
      </c>
      <c r="E461">
        <v>0.675</v>
      </c>
      <c r="F461">
        <v>9.9143</v>
      </c>
      <c r="G461" t="s">
        <v>423</v>
      </c>
      <c r="H461">
        <v>1.671</v>
      </c>
      <c r="I461">
        <v>72.0373</v>
      </c>
      <c r="K461" s="2">
        <v>0.951388888888887</v>
      </c>
      <c r="L461" s="3">
        <f t="shared" si="25"/>
        <v>286.9513888888889</v>
      </c>
      <c r="M461">
        <f t="shared" si="23"/>
        <v>489.83211628343594</v>
      </c>
      <c r="N461">
        <f t="shared" si="24"/>
        <v>117.97709204584379</v>
      </c>
    </row>
    <row r="462" spans="1:14" ht="12.75">
      <c r="A462" t="s">
        <v>127</v>
      </c>
      <c r="B462" s="1">
        <v>36811</v>
      </c>
      <c r="C462" s="2">
        <v>0.9531018518518519</v>
      </c>
      <c r="D462" t="s">
        <v>422</v>
      </c>
      <c r="E462">
        <v>0.675</v>
      </c>
      <c r="F462">
        <v>9.4169</v>
      </c>
      <c r="G462" t="s">
        <v>423</v>
      </c>
      <c r="H462">
        <v>1.671</v>
      </c>
      <c r="I462">
        <v>70.4609</v>
      </c>
      <c r="K462" s="2">
        <v>0.95347222222222</v>
      </c>
      <c r="L462" s="3">
        <f t="shared" si="25"/>
        <v>286.9534722222222</v>
      </c>
      <c r="M462">
        <f t="shared" si="23"/>
        <v>465.2572603037519</v>
      </c>
      <c r="N462">
        <f t="shared" si="24"/>
        <v>116.16005228003075</v>
      </c>
    </row>
    <row r="463" spans="1:14" ht="12.75">
      <c r="A463" t="s">
        <v>128</v>
      </c>
      <c r="B463" s="1">
        <v>36811</v>
      </c>
      <c r="C463" s="2">
        <v>0.9551851851851851</v>
      </c>
      <c r="D463" t="s">
        <v>422</v>
      </c>
      <c r="E463">
        <v>0.676</v>
      </c>
      <c r="F463">
        <v>9.3559</v>
      </c>
      <c r="G463" t="s">
        <v>423</v>
      </c>
      <c r="H463">
        <v>1.67</v>
      </c>
      <c r="I463">
        <v>81.1423</v>
      </c>
      <c r="K463" s="2">
        <v>0.955555555555553</v>
      </c>
      <c r="L463" s="3">
        <f t="shared" si="25"/>
        <v>286.9555555555556</v>
      </c>
      <c r="M463">
        <f t="shared" si="23"/>
        <v>462.24345609233103</v>
      </c>
      <c r="N463">
        <f t="shared" si="24"/>
        <v>128.47198361380083</v>
      </c>
    </row>
    <row r="464" spans="1:14" ht="12.75">
      <c r="A464" t="s">
        <v>129</v>
      </c>
      <c r="B464" s="1">
        <v>36811</v>
      </c>
      <c r="C464" s="2">
        <v>0.9573263888888889</v>
      </c>
      <c r="D464" t="s">
        <v>422</v>
      </c>
      <c r="E464">
        <v>0.675</v>
      </c>
      <c r="F464">
        <v>8.9609</v>
      </c>
      <c r="G464" t="s">
        <v>423</v>
      </c>
      <c r="H464">
        <v>1.67</v>
      </c>
      <c r="I464">
        <v>81.766</v>
      </c>
      <c r="K464" s="2">
        <v>0.957638888888886</v>
      </c>
      <c r="L464" s="3">
        <f t="shared" si="25"/>
        <v>286.9576388888889</v>
      </c>
      <c r="M464">
        <f t="shared" si="23"/>
        <v>442.7278386577207</v>
      </c>
      <c r="N464">
        <f t="shared" si="24"/>
        <v>129.1908923310919</v>
      </c>
    </row>
    <row r="465" spans="1:14" ht="12.75">
      <c r="A465" t="s">
        <v>130</v>
      </c>
      <c r="B465" s="1">
        <v>36811</v>
      </c>
      <c r="C465" s="2">
        <v>0.9593634259259259</v>
      </c>
      <c r="D465" t="s">
        <v>422</v>
      </c>
      <c r="E465">
        <v>0.675</v>
      </c>
      <c r="F465">
        <v>9.0151</v>
      </c>
      <c r="G465" t="s">
        <v>423</v>
      </c>
      <c r="H465">
        <v>1.671</v>
      </c>
      <c r="I465">
        <v>70.3982</v>
      </c>
      <c r="K465" s="2">
        <v>0.959722222222219</v>
      </c>
      <c r="L465" s="3">
        <f t="shared" si="25"/>
        <v>286.95972222222224</v>
      </c>
      <c r="M465">
        <f t="shared" si="23"/>
        <v>445.4056778095078</v>
      </c>
      <c r="N465">
        <f t="shared" si="24"/>
        <v>116.08778103331895</v>
      </c>
    </row>
    <row r="466" spans="1:14" ht="12.75">
      <c r="A466" t="s">
        <v>131</v>
      </c>
      <c r="B466" s="1">
        <v>36811</v>
      </c>
      <c r="C466" s="2">
        <v>0.9614467592592592</v>
      </c>
      <c r="D466" t="s">
        <v>422</v>
      </c>
      <c r="E466">
        <v>0.676</v>
      </c>
      <c r="F466">
        <v>9.3384</v>
      </c>
      <c r="G466" t="s">
        <v>423</v>
      </c>
      <c r="H466">
        <v>1.671</v>
      </c>
      <c r="I466">
        <v>73.4543</v>
      </c>
      <c r="K466" s="2">
        <v>0.961805555555554</v>
      </c>
      <c r="L466" s="3">
        <f t="shared" si="25"/>
        <v>286.96180555555554</v>
      </c>
      <c r="M466">
        <f t="shared" si="23"/>
        <v>461.3788401300382</v>
      </c>
      <c r="N466">
        <f t="shared" si="24"/>
        <v>119.61039916850115</v>
      </c>
    </row>
    <row r="467" spans="1:14" ht="12.75">
      <c r="A467" t="s">
        <v>430</v>
      </c>
      <c r="B467" s="1">
        <v>36811</v>
      </c>
      <c r="C467">
        <f>AVERAGE(C466,C468)</f>
        <v>0.9635300925925925</v>
      </c>
      <c r="D467" t="s">
        <v>422</v>
      </c>
      <c r="E467" t="s">
        <v>430</v>
      </c>
      <c r="F467" t="s">
        <v>430</v>
      </c>
      <c r="G467" t="s">
        <v>423</v>
      </c>
      <c r="H467" t="s">
        <v>430</v>
      </c>
      <c r="I467" t="s">
        <v>430</v>
      </c>
      <c r="K467" s="2">
        <v>0.963888888888887</v>
      </c>
      <c r="L467" s="3">
        <f t="shared" si="25"/>
        <v>286.9638888888889</v>
      </c>
      <c r="M467" t="s">
        <v>430</v>
      </c>
      <c r="N467" t="s">
        <v>430</v>
      </c>
    </row>
    <row r="468" spans="1:14" ht="12.75">
      <c r="A468" t="s">
        <v>132</v>
      </c>
      <c r="B468" s="1">
        <v>36811</v>
      </c>
      <c r="C468" s="2">
        <v>0.9656134259259259</v>
      </c>
      <c r="D468" t="s">
        <v>422</v>
      </c>
      <c r="E468">
        <v>0.675</v>
      </c>
      <c r="F468">
        <v>9.3547</v>
      </c>
      <c r="G468" t="s">
        <v>423</v>
      </c>
      <c r="H468">
        <v>1.671</v>
      </c>
      <c r="I468">
        <v>71.3626</v>
      </c>
      <c r="K468" s="2">
        <v>0.96597222222222</v>
      </c>
      <c r="L468" s="3">
        <f t="shared" si="25"/>
        <v>286.9659722222222</v>
      </c>
      <c r="M468">
        <f t="shared" si="23"/>
        <v>462.18416814063096</v>
      </c>
      <c r="N468">
        <f t="shared" si="24"/>
        <v>117.19939810395465</v>
      </c>
    </row>
    <row r="469" spans="1:14" ht="12.75">
      <c r="A469" t="s">
        <v>430</v>
      </c>
      <c r="B469" s="1">
        <v>36811</v>
      </c>
      <c r="C469">
        <f>AVERAGE(C468,C470)</f>
        <v>0.9676967592592594</v>
      </c>
      <c r="D469" t="s">
        <v>422</v>
      </c>
      <c r="E469" t="s">
        <v>430</v>
      </c>
      <c r="F469" t="s">
        <v>430</v>
      </c>
      <c r="G469" t="s">
        <v>423</v>
      </c>
      <c r="H469" t="s">
        <v>430</v>
      </c>
      <c r="I469" t="s">
        <v>430</v>
      </c>
      <c r="K469" s="2">
        <v>0.968055555555553</v>
      </c>
      <c r="L469" s="3">
        <f t="shared" si="25"/>
        <v>286.96805555555557</v>
      </c>
      <c r="M469" t="s">
        <v>430</v>
      </c>
      <c r="N469" t="s">
        <v>430</v>
      </c>
    </row>
    <row r="470" spans="1:14" ht="12.75">
      <c r="A470" t="s">
        <v>133</v>
      </c>
      <c r="B470" s="1">
        <v>36811</v>
      </c>
      <c r="C470" s="2">
        <v>0.9697800925925927</v>
      </c>
      <c r="D470" t="s">
        <v>422</v>
      </c>
      <c r="E470">
        <v>0.678</v>
      </c>
      <c r="F470">
        <v>9.1634</v>
      </c>
      <c r="G470" t="s">
        <v>423</v>
      </c>
      <c r="H470">
        <v>1.675</v>
      </c>
      <c r="I470">
        <v>70.4071</v>
      </c>
      <c r="K470" s="2">
        <v>0.970138888888886</v>
      </c>
      <c r="L470" s="3">
        <f t="shared" si="25"/>
        <v>286.97013888888887</v>
      </c>
      <c r="M470">
        <f t="shared" si="23"/>
        <v>452.73268050710954</v>
      </c>
      <c r="N470">
        <f t="shared" si="24"/>
        <v>116.09803963133709</v>
      </c>
    </row>
    <row r="471" spans="1:14" ht="12.75">
      <c r="A471" t="s">
        <v>134</v>
      </c>
      <c r="B471" s="1">
        <v>36811</v>
      </c>
      <c r="C471" s="2">
        <v>0.9718634259259259</v>
      </c>
      <c r="D471" t="s">
        <v>422</v>
      </c>
      <c r="E471">
        <v>0.675</v>
      </c>
      <c r="F471">
        <v>9.5971</v>
      </c>
      <c r="G471" t="s">
        <v>423</v>
      </c>
      <c r="H471">
        <v>1.671</v>
      </c>
      <c r="I471">
        <v>75.7895</v>
      </c>
      <c r="K471" s="2">
        <v>0.97222222222222</v>
      </c>
      <c r="L471" s="3">
        <f t="shared" si="25"/>
        <v>286.97222222222223</v>
      </c>
      <c r="M471">
        <f t="shared" si="23"/>
        <v>474.1603343840475</v>
      </c>
      <c r="N471">
        <f t="shared" si="24"/>
        <v>122.30207086421706</v>
      </c>
    </row>
    <row r="472" spans="1:14" ht="12.75">
      <c r="A472" t="s">
        <v>135</v>
      </c>
      <c r="B472" s="1">
        <v>36811</v>
      </c>
      <c r="C472" s="2">
        <v>0.9739583333333334</v>
      </c>
      <c r="D472" t="s">
        <v>422</v>
      </c>
      <c r="E472">
        <v>0.676</v>
      </c>
      <c r="F472">
        <v>8.6028</v>
      </c>
      <c r="G472" t="s">
        <v>423</v>
      </c>
      <c r="H472">
        <v>1.673</v>
      </c>
      <c r="I472">
        <v>75.3241</v>
      </c>
      <c r="K472" s="2">
        <v>0.974305555555554</v>
      </c>
      <c r="L472" s="3">
        <f t="shared" si="25"/>
        <v>286.97430555555553</v>
      </c>
      <c r="M472">
        <f t="shared" si="23"/>
        <v>425.035325737888</v>
      </c>
      <c r="N472">
        <f t="shared" si="24"/>
        <v>121.76562687347268</v>
      </c>
    </row>
    <row r="473" spans="1:14" ht="12.75">
      <c r="A473" t="s">
        <v>136</v>
      </c>
      <c r="B473" s="1">
        <v>36811</v>
      </c>
      <c r="C473" s="2">
        <v>0.976099537037037</v>
      </c>
      <c r="D473" t="s">
        <v>422</v>
      </c>
      <c r="E473">
        <v>0.675</v>
      </c>
      <c r="F473">
        <v>8.305</v>
      </c>
      <c r="G473" t="s">
        <v>423</v>
      </c>
      <c r="H473">
        <v>1.671</v>
      </c>
      <c r="I473">
        <v>72.0035</v>
      </c>
      <c r="K473" s="2">
        <v>0.976388888888887</v>
      </c>
      <c r="L473" s="3">
        <f t="shared" si="25"/>
        <v>286.9763888888889</v>
      </c>
      <c r="M473">
        <f t="shared" si="23"/>
        <v>410.32203239098425</v>
      </c>
      <c r="N473">
        <f t="shared" si="24"/>
        <v>117.93813242640425</v>
      </c>
    </row>
    <row r="474" spans="1:14" ht="12.75">
      <c r="A474" t="s">
        <v>137</v>
      </c>
      <c r="B474" s="1">
        <v>36811</v>
      </c>
      <c r="C474" s="2">
        <v>0.978125</v>
      </c>
      <c r="D474" t="s">
        <v>422</v>
      </c>
      <c r="E474">
        <v>0.676</v>
      </c>
      <c r="F474">
        <v>9.1831</v>
      </c>
      <c r="G474" t="s">
        <v>423</v>
      </c>
      <c r="H474">
        <v>1.673</v>
      </c>
      <c r="I474">
        <v>75.6238</v>
      </c>
      <c r="K474" s="2">
        <v>0.97847222222222</v>
      </c>
      <c r="L474" s="3">
        <f t="shared" si="25"/>
        <v>286.9784722222222</v>
      </c>
      <c r="M474">
        <f t="shared" si="23"/>
        <v>453.70599104751926</v>
      </c>
      <c r="N474">
        <f t="shared" si="24"/>
        <v>122.11107651684631</v>
      </c>
    </row>
    <row r="475" spans="1:14" ht="12.75">
      <c r="A475" t="s">
        <v>138</v>
      </c>
      <c r="B475" s="1">
        <v>36811</v>
      </c>
      <c r="C475" s="2">
        <v>0.9802083333333332</v>
      </c>
      <c r="D475" t="s">
        <v>422</v>
      </c>
      <c r="E475">
        <v>0.676</v>
      </c>
      <c r="F475">
        <v>9.6404</v>
      </c>
      <c r="G475" t="s">
        <v>423</v>
      </c>
      <c r="H475">
        <v>1.671</v>
      </c>
      <c r="I475">
        <v>123.2687</v>
      </c>
      <c r="K475" s="2">
        <v>0.980555555555554</v>
      </c>
      <c r="L475" s="3">
        <f t="shared" si="25"/>
        <v>286.98055555555555</v>
      </c>
      <c r="M475">
        <f t="shared" si="23"/>
        <v>476.29964130789216</v>
      </c>
      <c r="N475">
        <f t="shared" si="24"/>
        <v>177.02904019242658</v>
      </c>
    </row>
    <row r="476" spans="1:14" ht="12.75">
      <c r="A476" t="s">
        <v>139</v>
      </c>
      <c r="B476" s="1">
        <v>36811</v>
      </c>
      <c r="C476" s="2">
        <v>0.9822916666666667</v>
      </c>
      <c r="D476" t="s">
        <v>422</v>
      </c>
      <c r="E476">
        <v>0.676</v>
      </c>
      <c r="F476">
        <v>9.7839</v>
      </c>
      <c r="G476" t="s">
        <v>423</v>
      </c>
      <c r="H476">
        <v>1.671</v>
      </c>
      <c r="I476">
        <v>71.2076</v>
      </c>
      <c r="K476" s="2">
        <v>0.982638888888887</v>
      </c>
      <c r="L476" s="3">
        <f t="shared" si="25"/>
        <v>286.9826388888889</v>
      </c>
      <c r="M476">
        <f t="shared" si="23"/>
        <v>483.38949219869363</v>
      </c>
      <c r="N476">
        <f t="shared" si="24"/>
        <v>117.0207371272349</v>
      </c>
    </row>
    <row r="477" spans="1:14" ht="12.75">
      <c r="A477" t="s">
        <v>430</v>
      </c>
      <c r="B477" s="1">
        <v>36811</v>
      </c>
      <c r="C477">
        <f>AVERAGE(C476,C478)</f>
        <v>0.9843807870370371</v>
      </c>
      <c r="D477" t="s">
        <v>422</v>
      </c>
      <c r="E477" t="s">
        <v>430</v>
      </c>
      <c r="F477" t="s">
        <v>430</v>
      </c>
      <c r="G477" t="s">
        <v>423</v>
      </c>
      <c r="H477" t="s">
        <v>430</v>
      </c>
      <c r="I477" t="s">
        <v>430</v>
      </c>
      <c r="K477" s="2">
        <v>0.98472222222222</v>
      </c>
      <c r="L477" s="3">
        <f t="shared" si="25"/>
        <v>286.9847222222222</v>
      </c>
      <c r="M477" t="s">
        <v>430</v>
      </c>
      <c r="N477" t="s">
        <v>430</v>
      </c>
    </row>
    <row r="478" spans="1:14" ht="12.75">
      <c r="A478" t="s">
        <v>140</v>
      </c>
      <c r="B478" s="1">
        <v>36811</v>
      </c>
      <c r="C478" s="2">
        <v>0.9864699074074075</v>
      </c>
      <c r="D478" t="s">
        <v>422</v>
      </c>
      <c r="E478">
        <v>0.676</v>
      </c>
      <c r="F478">
        <v>9.9673</v>
      </c>
      <c r="G478" t="s">
        <v>423</v>
      </c>
      <c r="H478">
        <v>1.673</v>
      </c>
      <c r="I478">
        <v>68.1646</v>
      </c>
      <c r="K478" s="2">
        <v>0.986805555555553</v>
      </c>
      <c r="L478" s="3">
        <f t="shared" si="25"/>
        <v>286.9868055555556</v>
      </c>
      <c r="M478">
        <f t="shared" si="23"/>
        <v>492.4506674835228</v>
      </c>
      <c r="N478">
        <f t="shared" si="24"/>
        <v>113.51321872621418</v>
      </c>
    </row>
    <row r="479" spans="1:14" ht="12.75">
      <c r="A479" t="s">
        <v>141</v>
      </c>
      <c r="B479" s="1">
        <v>36811</v>
      </c>
      <c r="C479" s="2">
        <v>0.9885532407407407</v>
      </c>
      <c r="D479" t="s">
        <v>422</v>
      </c>
      <c r="E479">
        <v>0.676</v>
      </c>
      <c r="F479">
        <v>9.2112</v>
      </c>
      <c r="G479" t="s">
        <v>423</v>
      </c>
      <c r="H479">
        <v>1.673</v>
      </c>
      <c r="I479">
        <v>72.0209</v>
      </c>
      <c r="K479" s="2">
        <v>0.988888888888886</v>
      </c>
      <c r="L479" s="3">
        <f t="shared" si="25"/>
        <v>286.9888888888889</v>
      </c>
      <c r="M479">
        <f t="shared" si="23"/>
        <v>455.09431724982954</v>
      </c>
      <c r="N479">
        <f t="shared" si="24"/>
        <v>117.95818856185537</v>
      </c>
    </row>
    <row r="480" spans="1:14" ht="12.75">
      <c r="A480" t="s">
        <v>142</v>
      </c>
      <c r="B480" s="1">
        <v>36811</v>
      </c>
      <c r="C480" s="2">
        <v>0.9906944444444444</v>
      </c>
      <c r="D480" t="s">
        <v>422</v>
      </c>
      <c r="E480">
        <v>0.675</v>
      </c>
      <c r="F480">
        <v>8.3305</v>
      </c>
      <c r="G480" t="s">
        <v>423</v>
      </c>
      <c r="H480">
        <v>1.673</v>
      </c>
      <c r="I480">
        <v>67.9701</v>
      </c>
      <c r="K480" s="2">
        <v>0.990972222222219</v>
      </c>
      <c r="L480" s="3">
        <f t="shared" si="25"/>
        <v>286.99097222222224</v>
      </c>
      <c r="M480">
        <f t="shared" si="23"/>
        <v>411.581901364611</v>
      </c>
      <c r="N480">
        <f t="shared" si="24"/>
        <v>113.28902801671745</v>
      </c>
    </row>
    <row r="481" spans="1:14" ht="12.75">
      <c r="A481" t="s">
        <v>143</v>
      </c>
      <c r="B481" s="1">
        <v>36811</v>
      </c>
      <c r="C481" s="2">
        <v>0.9927199074074075</v>
      </c>
      <c r="D481" t="s">
        <v>422</v>
      </c>
      <c r="E481">
        <v>0.676</v>
      </c>
      <c r="F481">
        <v>8.7224</v>
      </c>
      <c r="G481" t="s">
        <v>423</v>
      </c>
      <c r="H481">
        <v>1.673</v>
      </c>
      <c r="I481">
        <v>69.6794</v>
      </c>
      <c r="K481" s="2">
        <v>0.993055555555554</v>
      </c>
      <c r="L481" s="3">
        <f t="shared" si="25"/>
        <v>286.99305555555554</v>
      </c>
      <c r="M481">
        <f t="shared" si="23"/>
        <v>430.94435825732944</v>
      </c>
      <c r="N481">
        <f t="shared" si="24"/>
        <v>115.25925516192439</v>
      </c>
    </row>
    <row r="482" spans="1:14" ht="12.75">
      <c r="A482" t="s">
        <v>144</v>
      </c>
      <c r="B482" s="1">
        <v>36811</v>
      </c>
      <c r="C482" s="2">
        <v>0.9948032407407408</v>
      </c>
      <c r="D482" t="s">
        <v>422</v>
      </c>
      <c r="E482">
        <v>0.676</v>
      </c>
      <c r="F482">
        <v>9.0406</v>
      </c>
      <c r="G482" t="s">
        <v>423</v>
      </c>
      <c r="H482">
        <v>1.675</v>
      </c>
      <c r="I482">
        <v>66.7353</v>
      </c>
      <c r="K482" s="2">
        <v>0.995138888888887</v>
      </c>
      <c r="L482" s="3">
        <f t="shared" si="25"/>
        <v>286.9951388888889</v>
      </c>
      <c r="M482">
        <f t="shared" si="23"/>
        <v>446.6655467831345</v>
      </c>
      <c r="N482">
        <f t="shared" si="24"/>
        <v>111.8657339905655</v>
      </c>
    </row>
    <row r="483" spans="1:14" ht="12.75">
      <c r="A483" t="s">
        <v>145</v>
      </c>
      <c r="B483" s="1">
        <v>36811</v>
      </c>
      <c r="C483" s="2">
        <v>0.9968865740740741</v>
      </c>
      <c r="D483" t="s">
        <v>422</v>
      </c>
      <c r="E483">
        <v>0.676</v>
      </c>
      <c r="F483">
        <v>9.2319</v>
      </c>
      <c r="G483" t="s">
        <v>423</v>
      </c>
      <c r="H483">
        <v>1.675</v>
      </c>
      <c r="I483">
        <v>66.9519</v>
      </c>
      <c r="K483" s="2">
        <v>0.99722222222222</v>
      </c>
      <c r="L483" s="3">
        <f t="shared" si="25"/>
        <v>286.9972222222222</v>
      </c>
      <c r="M483">
        <f t="shared" si="23"/>
        <v>456.1170344166559</v>
      </c>
      <c r="N483">
        <f t="shared" si="24"/>
        <v>112.11539829738808</v>
      </c>
    </row>
    <row r="484" spans="1:14" ht="12.75">
      <c r="A484" t="s">
        <v>430</v>
      </c>
      <c r="B484" s="1">
        <v>36811</v>
      </c>
      <c r="C484">
        <f>AVERAGE(C483,C487)</f>
        <v>0.9968865740740741</v>
      </c>
      <c r="D484" t="s">
        <v>422</v>
      </c>
      <c r="E484" t="s">
        <v>430</v>
      </c>
      <c r="F484" t="s">
        <v>430</v>
      </c>
      <c r="G484" t="s">
        <v>423</v>
      </c>
      <c r="H484" t="s">
        <v>430</v>
      </c>
      <c r="I484" t="s">
        <v>430</v>
      </c>
      <c r="K484" s="2">
        <v>0.999305555555553</v>
      </c>
      <c r="L484" s="3">
        <f t="shared" si="25"/>
        <v>286.99930555555557</v>
      </c>
      <c r="M484" t="s">
        <v>430</v>
      </c>
      <c r="N484" t="s">
        <v>430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