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<sst xmlns="http://schemas.openxmlformats.org/spreadsheetml/2006/main" count="1884" uniqueCount="432">
  <si>
    <t>c:\data\co\001012\fld173</t>
  </si>
  <si>
    <t>c:\data\co\001012\fld174</t>
  </si>
  <si>
    <t>c:\data\co\001012\fld175</t>
  </si>
  <si>
    <t>c:\data\co\001012\fld176</t>
  </si>
  <si>
    <t>c:\data\co\001012\fld177</t>
  </si>
  <si>
    <t>c:\data\co\001012\fld178</t>
  </si>
  <si>
    <t>c:\data\co\001012\fld179</t>
  </si>
  <si>
    <t>c:\data\co\001012\fld180</t>
  </si>
  <si>
    <t>c:\data\co\001012\fld181</t>
  </si>
  <si>
    <t>c:\data\co\001012\fld182</t>
  </si>
  <si>
    <t>c:\data\co\001012\fld183</t>
  </si>
  <si>
    <t>c:\data\co\001012\fld184</t>
  </si>
  <si>
    <t>c:\data\co\001012\fld185</t>
  </si>
  <si>
    <t>c:\data\co\001012\fld186</t>
  </si>
  <si>
    <t>c:\data\co\001012\fld187</t>
  </si>
  <si>
    <t>c:\data\co\001012\fld188</t>
  </si>
  <si>
    <t>c:\data\co\001012\fld189</t>
  </si>
  <si>
    <t>c:\data\co\001012\fld190</t>
  </si>
  <si>
    <t>c:\data\co\001012\fld191</t>
  </si>
  <si>
    <t>c:\data\co\001012\fld192</t>
  </si>
  <si>
    <t>c:\data\co\001012\fld193</t>
  </si>
  <si>
    <t>c:\data\co\001012\fld194</t>
  </si>
  <si>
    <t>c:\data\co\001012\fld195</t>
  </si>
  <si>
    <t>c:\data\co\001012\fld196</t>
  </si>
  <si>
    <t>c:\data\co\001012\fld197</t>
  </si>
  <si>
    <t>c:\data\co\001012\fld198</t>
  </si>
  <si>
    <t>c:\data\co\001012\fld199</t>
  </si>
  <si>
    <t>c:\data\co\001012\fld200</t>
  </si>
  <si>
    <t>c:\data\co\001012\fld201</t>
  </si>
  <si>
    <t>c:\data\co\001012\fld202</t>
  </si>
  <si>
    <t>c:\data\co\001012\fld203</t>
  </si>
  <si>
    <t>c:\data\co\001012\fld204</t>
  </si>
  <si>
    <t>c:\data\co\001012\fld205</t>
  </si>
  <si>
    <t>c:\data\co\001012\fld206</t>
  </si>
  <si>
    <t>c:\data\co\001012\fld207</t>
  </si>
  <si>
    <t>c:\data\co\001012\fld208</t>
  </si>
  <si>
    <t>c:\data\co\001012\fld209</t>
  </si>
  <si>
    <t>c:\data\co\001012\fld210</t>
  </si>
  <si>
    <t>c:\data\co\001012\fld211</t>
  </si>
  <si>
    <t>c:\data\co\001012\fld212</t>
  </si>
  <si>
    <t>c:\data\co\001012\fld213</t>
  </si>
  <si>
    <t>c:\data\co\001012\fld214</t>
  </si>
  <si>
    <t>c:\data\co\001012\fld215</t>
  </si>
  <si>
    <t>c:\data\co\001012\fld216</t>
  </si>
  <si>
    <t>c:\data\co\001012\fld217</t>
  </si>
  <si>
    <t>c:\data\co\001012\fld218</t>
  </si>
  <si>
    <t>c:\data\co\001012\fld219</t>
  </si>
  <si>
    <t>c:\data\co\001012\fld220</t>
  </si>
  <si>
    <t>c:\data\co\001012\fld221</t>
  </si>
  <si>
    <t>c:\data\co\001012\fld222</t>
  </si>
  <si>
    <t>c:\data\co\001012\fld223</t>
  </si>
  <si>
    <t>c:\data\co\001012\fld224</t>
  </si>
  <si>
    <t>c:\data\co\001012\fld225</t>
  </si>
  <si>
    <t>c:\data\co\001012\fld226</t>
  </si>
  <si>
    <t>c:\data\co\001012\fld227</t>
  </si>
  <si>
    <t>c:\data\co\001012\fld228</t>
  </si>
  <si>
    <t>c:\data\co\001012\fld229</t>
  </si>
  <si>
    <t>c:\data\co\001012\fld230</t>
  </si>
  <si>
    <t>c:\data\co\001012\fld231</t>
  </si>
  <si>
    <t>c:\data\co\001012\fld232</t>
  </si>
  <si>
    <t>c:\data\co\001012\fld233</t>
  </si>
  <si>
    <t>c:\data\co\001012\fld234</t>
  </si>
  <si>
    <t>c:\data\co\001012\fld235</t>
  </si>
  <si>
    <t>c:\data\co\001012\fld236</t>
  </si>
  <si>
    <t>c:\data\co\001012\fld237</t>
  </si>
  <si>
    <t>c:\data\co\001012\fld238</t>
  </si>
  <si>
    <t>c:\data\co\001012\fld239</t>
  </si>
  <si>
    <t>c:\data\co\001012\fld240</t>
  </si>
  <si>
    <t>c:\data\co\001012\fld241</t>
  </si>
  <si>
    <t>c:\data\co\001012\fld242</t>
  </si>
  <si>
    <t>c:\data\co\001012\fld243</t>
  </si>
  <si>
    <t>c:\data\co\001012\fld244</t>
  </si>
  <si>
    <t>c:\data\co\001012\fld245</t>
  </si>
  <si>
    <t>c:\data\co\001012\fld246</t>
  </si>
  <si>
    <t>c:\data\co\001012\fld247</t>
  </si>
  <si>
    <t>c:\data\co\001012\fld248</t>
  </si>
  <si>
    <t>c:\data\co\001012\fld249</t>
  </si>
  <si>
    <t>c:\data\co\001012\fld250</t>
  </si>
  <si>
    <t>c:\data\co\001012\fld251</t>
  </si>
  <si>
    <t>c:\data\co\001012\fld252</t>
  </si>
  <si>
    <t>c:\data\co\001012\fld253</t>
  </si>
  <si>
    <t>c:\data\co\001012\fld254</t>
  </si>
  <si>
    <t>c:\data\co\001012\fld255</t>
  </si>
  <si>
    <t>c:\data\co\001012\fld256</t>
  </si>
  <si>
    <t>c:\data\co\001012\fld257</t>
  </si>
  <si>
    <t>c:\data\co\001012\fld258</t>
  </si>
  <si>
    <t>c:\data\co\001012\fld259</t>
  </si>
  <si>
    <t>c:\data\co\001012\fld260</t>
  </si>
  <si>
    <t>c:\data\co\001012\fld261</t>
  </si>
  <si>
    <t>c:\data\co\001012\fld262</t>
  </si>
  <si>
    <t>c:\data\co\001012\fld263</t>
  </si>
  <si>
    <t>c:\data\co\001012\fld264</t>
  </si>
  <si>
    <t>c:\data\co\001012\fld265</t>
  </si>
  <si>
    <t>c:\data\co\001012\fld266</t>
  </si>
  <si>
    <t>c:\data\co\001012\fld267</t>
  </si>
  <si>
    <t>c:\data\co\001012\fld268</t>
  </si>
  <si>
    <t>c:\data\co\001012\fld269</t>
  </si>
  <si>
    <t>c:\data\co\001012\fld270</t>
  </si>
  <si>
    <t>c:\data\co\001012\fld271</t>
  </si>
  <si>
    <t>c:\data\co\001012\fld272</t>
  </si>
  <si>
    <t>c:\data\co\001012\fld273</t>
  </si>
  <si>
    <t>c:\data\co\001012\fld274</t>
  </si>
  <si>
    <t>c:\data\co\001012\fld275</t>
  </si>
  <si>
    <t>c:\data\co\001012\fld276</t>
  </si>
  <si>
    <t>c:\data\co\001012\fld277</t>
  </si>
  <si>
    <t>c:\data\co\001012\fld278</t>
  </si>
  <si>
    <t>c:\data\co\001012\fld279</t>
  </si>
  <si>
    <t>c:\data\co\001012\fld280</t>
  </si>
  <si>
    <t>c:\data\co\001012\fld281</t>
  </si>
  <si>
    <t>c:\data\co\001012\fld282</t>
  </si>
  <si>
    <t>c:\data\co\001012\fld283</t>
  </si>
  <si>
    <t>c:\data\co\001012\fld284</t>
  </si>
  <si>
    <t>c:\data\co\001012\fld285</t>
  </si>
  <si>
    <t>c:\data\co\001012\fld286</t>
  </si>
  <si>
    <t>c:\data\co\001012\fld287</t>
  </si>
  <si>
    <t>c:\data\co\001012\fld288</t>
  </si>
  <si>
    <t>c:\data\co\001012\fld289</t>
  </si>
  <si>
    <t>c:\data\co\001012\fld290</t>
  </si>
  <si>
    <t>c:\data\co\001012\fld291</t>
  </si>
  <si>
    <t>c:\data\co\001012\fld292</t>
  </si>
  <si>
    <t>c:\data\co\001012\fld293</t>
  </si>
  <si>
    <t>c:\data\co\001012\fld294</t>
  </si>
  <si>
    <t>c:\data\co\001012\fld295</t>
  </si>
  <si>
    <t>c:\data\co\001012\fld296</t>
  </si>
  <si>
    <t>c:\data\co\001012\fld297</t>
  </si>
  <si>
    <t>c:\data\co\001012\fld298</t>
  </si>
  <si>
    <t>c:\data\co\001012\fld299</t>
  </si>
  <si>
    <t>c:\data\co\001012\fld300</t>
  </si>
  <si>
    <t>c:\data\co\001012\fld301</t>
  </si>
  <si>
    <t>c:\data\co\001012\fld302</t>
  </si>
  <si>
    <t>c:\data\co\001012\fld303</t>
  </si>
  <si>
    <t>c:\data\co\001012\fld304</t>
  </si>
  <si>
    <t>c:\data\co\001012\fld305</t>
  </si>
  <si>
    <t>c:\data\co\001012\fld306</t>
  </si>
  <si>
    <t>c:\data\co\001012\fld307</t>
  </si>
  <si>
    <t>c:\data\co\001012\fld308</t>
  </si>
  <si>
    <t>c:\data\co\001012\fld309</t>
  </si>
  <si>
    <t>c:\data\co\001012\fld310</t>
  </si>
  <si>
    <t>c:\data\co\001012\fld311</t>
  </si>
  <si>
    <t>c:\data\co\001012\fld312</t>
  </si>
  <si>
    <t>c:\data\co\001012\fld313</t>
  </si>
  <si>
    <t>c:\data\co\001012\fld314</t>
  </si>
  <si>
    <t>c:\data\co\001012\fld315</t>
  </si>
  <si>
    <t>c:\data\co\001012\fld316</t>
  </si>
  <si>
    <t>c:\data\co\001012\fld317</t>
  </si>
  <si>
    <t>c:\data\co\001012\fld318</t>
  </si>
  <si>
    <t>c:\data\co\001012\fld319</t>
  </si>
  <si>
    <t>c:\data\co\001012\fld320</t>
  </si>
  <si>
    <t>c:\data\co\001012\fld321</t>
  </si>
  <si>
    <t>c:\data\co\001012\fld322</t>
  </si>
  <si>
    <t>c:\data\co\001012\fld323</t>
  </si>
  <si>
    <t>c:\data\co\001012\fld324</t>
  </si>
  <si>
    <t>c:\data\co\001012\fld325</t>
  </si>
  <si>
    <t>c:\data\co\001012\fld326</t>
  </si>
  <si>
    <t>c:\data\co\001012\fld327</t>
  </si>
  <si>
    <t>c:\data\co\001012\fld328</t>
  </si>
  <si>
    <t>c:\data\co\001012\fld329</t>
  </si>
  <si>
    <t>c:\data\co\001012\fld330</t>
  </si>
  <si>
    <t>c:\data\co\001012\fld331</t>
  </si>
  <si>
    <t>c:\data\co\001012\fld332</t>
  </si>
  <si>
    <t>c:\data\co\001012\fld333</t>
  </si>
  <si>
    <t>c:\data\co\001012\fld334</t>
  </si>
  <si>
    <t>c:\data\co\001012\fld335</t>
  </si>
  <si>
    <t>c:\data\co\001012\fld336</t>
  </si>
  <si>
    <t>c:\data\co\001012\fld337</t>
  </si>
  <si>
    <t>c:\data\co\001012\fld338</t>
  </si>
  <si>
    <t>c:\data\co\001012\fld339</t>
  </si>
  <si>
    <t>c:\data\co\001012\fld340</t>
  </si>
  <si>
    <t>c:\data\co\001012\fld341</t>
  </si>
  <si>
    <t>c:\data\co\001012\fld342</t>
  </si>
  <si>
    <t>c:\data\co\001012\fld343</t>
  </si>
  <si>
    <t>c:\data\co\001012\fld344</t>
  </si>
  <si>
    <t>c:\data\co\001012\fld345</t>
  </si>
  <si>
    <t>c:\data\co\001012\fld346</t>
  </si>
  <si>
    <t>c:\data\co\001012\fld347</t>
  </si>
  <si>
    <t>c:\data\co\001012\fld348</t>
  </si>
  <si>
    <t>c:\data\co\001012\fld349</t>
  </si>
  <si>
    <t>c:\data\co\001012\fld350</t>
  </si>
  <si>
    <t>c:\data\co\001012\fld351</t>
  </si>
  <si>
    <t>c:\data\co\001012\fld352</t>
  </si>
  <si>
    <t>c:\data\co\001012\fld353</t>
  </si>
  <si>
    <t>c:\data\co\001012\fld354</t>
  </si>
  <si>
    <t>c:\data\co\001012\fld355</t>
  </si>
  <si>
    <t>c:\data\co\001012\fld356</t>
  </si>
  <si>
    <t>c:\data\co\001012\fld357</t>
  </si>
  <si>
    <t>c:\data\co\001012\fld358</t>
  </si>
  <si>
    <t>c:\data\co\001012\fld359</t>
  </si>
  <si>
    <t>c:\data\co\001012\fld360</t>
  </si>
  <si>
    <t>c:\data\co\001012\fld361</t>
  </si>
  <si>
    <t>c:\data\co\001012\fld362</t>
  </si>
  <si>
    <t>c:\data\co\001012\fld363</t>
  </si>
  <si>
    <t>c:\data\co\001012\fld364</t>
  </si>
  <si>
    <t>c:\data\co\001012\fld365</t>
  </si>
  <si>
    <t>c:\data\co\001012\fld366</t>
  </si>
  <si>
    <t>c:\data\co\001012\fld367</t>
  </si>
  <si>
    <t>c:\data\co\001012\fld368</t>
  </si>
  <si>
    <t>c:\data\co\001012\fld369</t>
  </si>
  <si>
    <t>c:\data\co\001012\fld370</t>
  </si>
  <si>
    <t>c:\data\co\001012\fld371</t>
  </si>
  <si>
    <t>c:\data\co\001012\fld372</t>
  </si>
  <si>
    <t>c:\data\co\001012\fld373</t>
  </si>
  <si>
    <t>c:\data\co\001012\fld374</t>
  </si>
  <si>
    <t>c:\data\co\001012\fld375</t>
  </si>
  <si>
    <t>c:\data\co\001012\fld376</t>
  </si>
  <si>
    <t>c:\data\co\001012\fld377</t>
  </si>
  <si>
    <t>c:\data\co\001012\fld378</t>
  </si>
  <si>
    <t>c:\data\co\001012\fld379</t>
  </si>
  <si>
    <t>c:\data\co\001012\fld380</t>
  </si>
  <si>
    <t>c:\data\co\001012\fld381</t>
  </si>
  <si>
    <t>c:\data\co\001012\fld382</t>
  </si>
  <si>
    <t>c:\data\co\001012\fld383</t>
  </si>
  <si>
    <t>c:\data\co\001012\fld384</t>
  </si>
  <si>
    <t>c:\data\co\001012\fld385</t>
  </si>
  <si>
    <t>c:\data\co\001012\fld386</t>
  </si>
  <si>
    <t>c:\data\co\001012\fld387</t>
  </si>
  <si>
    <t>c:\data\co\001012\fld388</t>
  </si>
  <si>
    <t>c:\data\co\001012\fld389</t>
  </si>
  <si>
    <t>c:\data\co\001012\fld390</t>
  </si>
  <si>
    <t>c:\data\co\001012\fld391</t>
  </si>
  <si>
    <t>c:\data\co\001012\fld392</t>
  </si>
  <si>
    <t>c:\data\co\001012\fld393</t>
  </si>
  <si>
    <t>c:\data\co\001012\fld394</t>
  </si>
  <si>
    <t>c:\data\co\001012\fld395</t>
  </si>
  <si>
    <t>c:\data\co\001012\fld396</t>
  </si>
  <si>
    <t>c:\data\co\001012\fld397</t>
  </si>
  <si>
    <t>c:\data\co\001012\fld398</t>
  </si>
  <si>
    <t>c:\data\co\001012\fld399</t>
  </si>
  <si>
    <t>c:\data\co\001012\fld400</t>
  </si>
  <si>
    <t>c:\data\co\001012\fld401</t>
  </si>
  <si>
    <t>c:\data\co\001012\fld402</t>
  </si>
  <si>
    <t>c:\data\co\001012\fld403</t>
  </si>
  <si>
    <t>c:\data\co\001012\fld404</t>
  </si>
  <si>
    <t>c:\data\co\001012\fld405</t>
  </si>
  <si>
    <t>c:\data\co\001012\fld406</t>
  </si>
  <si>
    <t>c:\data\co\001012\fld407</t>
  </si>
  <si>
    <t>c:\data\co\001012\fld408</t>
  </si>
  <si>
    <t>c:\data\co\001012\fld409</t>
  </si>
  <si>
    <t>c:\data\co\001012\fld410</t>
  </si>
  <si>
    <t>c:\data\co\001012\fld411</t>
  </si>
  <si>
    <t>c:\data\co\001012\fld412</t>
  </si>
  <si>
    <t>c:\data\co\001012\fld413</t>
  </si>
  <si>
    <t>c:\data\co\001012\fld414</t>
  </si>
  <si>
    <t>c:\data\co\001012\fld415</t>
  </si>
  <si>
    <t>c:\data\co\001012\fld416</t>
  </si>
  <si>
    <t>c:\data\co\001012\fld417</t>
  </si>
  <si>
    <t>c:\data\co\001012\fld418</t>
  </si>
  <si>
    <t>c:\data\co\001012\fld419</t>
  </si>
  <si>
    <t>c:\data\co\001012\fld420</t>
  </si>
  <si>
    <t>c:\data\co\001012\fld421</t>
  </si>
  <si>
    <t>c:\data\co\001012\fld422</t>
  </si>
  <si>
    <t>c:\data\co\001012\fld423</t>
  </si>
  <si>
    <t>c:\data\co\001012\fld424</t>
  </si>
  <si>
    <t>c:\data\co\001012\fld425</t>
  </si>
  <si>
    <t>c:\data\co\001012\fld426</t>
  </si>
  <si>
    <t>c:\data\co\001012\fld427</t>
  </si>
  <si>
    <t>c:\data\co\001012\fld428</t>
  </si>
  <si>
    <t>c:\data\co\001012\fld429</t>
  </si>
  <si>
    <t>c:\data\co\001012\fld430</t>
  </si>
  <si>
    <t>c:\data\co\001012\fld431</t>
  </si>
  <si>
    <t>c:\data\co\001012\fld432</t>
  </si>
  <si>
    <t>c:\data\co\001012\fld433</t>
  </si>
  <si>
    <t>c:\data\co\001012\fld434</t>
  </si>
  <si>
    <t>c:\data\co\001012\fld435</t>
  </si>
  <si>
    <t>c:\data\co\001012\fld436</t>
  </si>
  <si>
    <t>c:\data\co\001012\fld437</t>
  </si>
  <si>
    <t>c:\data\co\001012\fld438</t>
  </si>
  <si>
    <t>c:\data\co\001012\fld439</t>
  </si>
  <si>
    <t>c:\data\co\001012\fld440</t>
  </si>
  <si>
    <t>c:\data\co\001012\fld441</t>
  </si>
  <si>
    <t>c:\data\co\001012\fld442</t>
  </si>
  <si>
    <t>c:\data\co\001012\fld443</t>
  </si>
  <si>
    <t>c:\data\co\001012\fld444</t>
  </si>
  <si>
    <t>c:\data\co\001012\fld445</t>
  </si>
  <si>
    <t>c:\data\co\001012\fld446</t>
  </si>
  <si>
    <t>c:\data\co\001012\fld447</t>
  </si>
  <si>
    <t>c:\data\co\001012\fld448</t>
  </si>
  <si>
    <t>c:\data\co\001012\fld449</t>
  </si>
  <si>
    <t>c:\data\co\001012\fld450</t>
  </si>
  <si>
    <t>c:\data\co\001012\fld451</t>
  </si>
  <si>
    <t>c:\data\co\001012\fld452</t>
  </si>
  <si>
    <t>c:\data\co\001012\fld453</t>
  </si>
  <si>
    <t>c:\data\co\001012\fld454</t>
  </si>
  <si>
    <t>c:\data\co\001012\fld455</t>
  </si>
  <si>
    <t>c:\data\co\001012\fld456</t>
  </si>
  <si>
    <t>c:\data\co\001012\fld457</t>
  </si>
  <si>
    <t>c:\data\co\001012\fld458</t>
  </si>
  <si>
    <t>c:\data\co\001012\fld459</t>
  </si>
  <si>
    <t>c:\data\co\001012\fld460</t>
  </si>
  <si>
    <t>c:\data\co\001012\fld461</t>
  </si>
  <si>
    <t>c:\data\co\001012\fld462</t>
  </si>
  <si>
    <t>c:\data\co\001012\fld463</t>
  </si>
  <si>
    <t>c:\data\co\001012\fld464</t>
  </si>
  <si>
    <t>c:\data\co\001012\fld465</t>
  </si>
  <si>
    <t>c:\data\co\001012\fld466</t>
  </si>
  <si>
    <t>c:\data\co\001012\fld467</t>
  </si>
  <si>
    <t>c:\data\co\001012\fld468</t>
  </si>
  <si>
    <t>c:\data\co\001012\fld469</t>
  </si>
  <si>
    <t>c:\data\co\001012\fld470</t>
  </si>
  <si>
    <t>c:\data\co\001012\fld471</t>
  </si>
  <si>
    <t>c:\data\co\001012\fld472</t>
  </si>
  <si>
    <t>c:\data\co\001012\fld473</t>
  </si>
  <si>
    <t>c:\data\co\001012\fld474</t>
  </si>
  <si>
    <t>c:\data\co\001012\fld475</t>
  </si>
  <si>
    <t>c:\data\co\001012\fld476</t>
  </si>
  <si>
    <t>c:\data\co\001012\fld477</t>
  </si>
  <si>
    <t>c:\data\co\001012\fld478</t>
  </si>
  <si>
    <t>c:\data\co\001012\fld479</t>
  </si>
  <si>
    <t>c:\data\co\001012\fld480</t>
  </si>
  <si>
    <t>c:\data\co\001012\fld481</t>
  </si>
  <si>
    <t>c:\data\co\001012\fld482</t>
  </si>
  <si>
    <t>c:\data\co\001012\fld483</t>
  </si>
  <si>
    <t>c:\data\co\001012\fld484</t>
  </si>
  <si>
    <t>c:\data\co\001012\fld485</t>
  </si>
  <si>
    <t>c:\data\co\001012\fld486</t>
  </si>
  <si>
    <t>c:\data\co\001012\fld487</t>
  </si>
  <si>
    <t>c:\data\co\001012\fld488</t>
  </si>
  <si>
    <t>c:\data\co\001012\fld489</t>
  </si>
  <si>
    <t>c:\data\co\001012\fld490</t>
  </si>
  <si>
    <t>c:\data\co\001012\fld491</t>
  </si>
  <si>
    <t>c:\data\co\001012\fld492</t>
  </si>
  <si>
    <t>c:\data\co\001012\fld493</t>
  </si>
  <si>
    <t>c:\data\co\001012\fld494</t>
  </si>
  <si>
    <t>c:\data\co\001012\fld495</t>
  </si>
  <si>
    <t>c:\data\co\001012\fld496</t>
  </si>
  <si>
    <t>c:\data\co\001012\fld497</t>
  </si>
  <si>
    <t>c:\data\co\001012\fld498</t>
  </si>
  <si>
    <t>c:\data\co\001012\fld499</t>
  </si>
  <si>
    <t>c:\data\co\001012\fld500</t>
  </si>
  <si>
    <t>c:\data\co\001012\fld501</t>
  </si>
  <si>
    <t>c:\data\co\001012\fld502</t>
  </si>
  <si>
    <t>c:\data\co\001012\fld503</t>
  </si>
  <si>
    <t>c:\data\co\001012\fld504</t>
  </si>
  <si>
    <t>c:\data\co\001012\fld505</t>
  </si>
  <si>
    <t>c:\data\co\001012\fld506</t>
  </si>
  <si>
    <t>c:\data\co\001012\fld507</t>
  </si>
  <si>
    <t>c:\data\co\001012\fld508</t>
  </si>
  <si>
    <t>c:\data\co\001012\fld509</t>
  </si>
  <si>
    <t>c:\data\co\001012\fld510</t>
  </si>
  <si>
    <t>c:\data\co\001012\fld511</t>
  </si>
  <si>
    <t>c:\data\co\001012\fld512</t>
  </si>
  <si>
    <t>c:\data\co\001012\fld513</t>
  </si>
  <si>
    <t>c:\data\co\001012\fld514</t>
  </si>
  <si>
    <t>c:\data\co\001012\fld515</t>
  </si>
  <si>
    <t>c:\data\co\001012\fld516</t>
  </si>
  <si>
    <t>c:\data\co\001012\fld517</t>
  </si>
  <si>
    <t>c:\data\co\001012\fld518</t>
  </si>
  <si>
    <t>c:\data\co\001012\fld519</t>
  </si>
  <si>
    <t>c:\data\co\001012\fld520</t>
  </si>
  <si>
    <t>c:\data\co\001012\fld521</t>
  </si>
  <si>
    <t>c:\data\co\001012\fld522</t>
  </si>
  <si>
    <t>c:\data\co\001012\fld523</t>
  </si>
  <si>
    <t>c:\data\co\001012\fld524</t>
  </si>
  <si>
    <t>c:\data\co\001012\fld525</t>
  </si>
  <si>
    <t>c:\data\co\001012\fld526</t>
  </si>
  <si>
    <t>c:\data\co\001012\fld527</t>
  </si>
  <si>
    <t>c:\data\co\001012\fld528</t>
  </si>
  <si>
    <t>c:\data\co\001012\fld529</t>
  </si>
  <si>
    <t>c:\data\co\001012\fld530</t>
  </si>
  <si>
    <t>c:\data\co\001012\fld531</t>
  </si>
  <si>
    <t>c:\data\co\001012\fld532</t>
  </si>
  <si>
    <t>c:\data\co\001012\fld533</t>
  </si>
  <si>
    <t>c:\data\co\001012\fld534</t>
  </si>
  <si>
    <t>c:\data\co\001012\fld535</t>
  </si>
  <si>
    <t>c:\data\co\001012\fld536</t>
  </si>
  <si>
    <t>c:\data\co\001012\fld537</t>
  </si>
  <si>
    <t>c:\data\co\001012\fld538</t>
  </si>
  <si>
    <t>c:\data\co\001012\fld539</t>
  </si>
  <si>
    <t>c:\data\co\001012\fld540</t>
  </si>
  <si>
    <t>c:\data\co\001012\fld541</t>
  </si>
  <si>
    <t>c:\data\co\001012\fld542</t>
  </si>
  <si>
    <t>c:\data\co\001012\fld543</t>
  </si>
  <si>
    <t>c:\data\co\001012\fld544</t>
  </si>
  <si>
    <t>c:\data\co\001012\fld545</t>
  </si>
  <si>
    <t>c:\data\co\001012\fld546</t>
  </si>
  <si>
    <t>c:\data\co\001012\fld547</t>
  </si>
  <si>
    <t>c:\data\co\001012\fld548</t>
  </si>
  <si>
    <t>c:\data\co\001012\fld549</t>
  </si>
  <si>
    <t>c:\data\co\001012\fld550</t>
  </si>
  <si>
    <t>c:\data\co\001012\fld551</t>
  </si>
  <si>
    <t>c:\data\co\001012\fld552</t>
  </si>
  <si>
    <t>c:\data\co\001012\fld553</t>
  </si>
  <si>
    <t>c:\data\co\001012\fld554</t>
  </si>
  <si>
    <t>c:\data\co\001012\fld555</t>
  </si>
  <si>
    <t>c:\data\co\001012\fld556</t>
  </si>
  <si>
    <t>c:\data\co\001012\fld557</t>
  </si>
  <si>
    <t>c:\data\co\001012\fld558</t>
  </si>
  <si>
    <t>c:\data\co\001012\fld559</t>
  </si>
  <si>
    <t>c:\data\co\001012\fld560</t>
  </si>
  <si>
    <t>c:\data\co\001012\fld561</t>
  </si>
  <si>
    <t>c:\data\co\001012\fld562</t>
  </si>
  <si>
    <t>c:\data\co\001012\fld563</t>
  </si>
  <si>
    <t>c:\data\co\001012\fld564</t>
  </si>
  <si>
    <t>c:\data\co\001012\fld565</t>
  </si>
  <si>
    <t>c:\data\co\001012\fld566</t>
  </si>
  <si>
    <t>c:\data\co\001012\fld567</t>
  </si>
  <si>
    <t>c:\data\co\001012\fld568</t>
  </si>
  <si>
    <t>c:\data\co\001012\fld569</t>
  </si>
  <si>
    <t>c:\data\co\001012\fld570</t>
  </si>
  <si>
    <t>c:\data\co\001012\fld571</t>
  </si>
  <si>
    <t>c:\data\co\001012\fld572</t>
  </si>
  <si>
    <t>c:\data\co\001012\fld573</t>
  </si>
  <si>
    <t>c:\data\co\001012\fld574</t>
  </si>
  <si>
    <t>c:\data\co\001012\fld575</t>
  </si>
  <si>
    <t>c:\data\co\001012\fld576</t>
  </si>
  <si>
    <t>c:\data\co\001012\fld577</t>
  </si>
  <si>
    <t>c:\data\co\001012\fld578</t>
  </si>
  <si>
    <t>c:\data\co\001012\fld579</t>
  </si>
  <si>
    <t>c:\data\co\001012\fld580</t>
  </si>
  <si>
    <t>c:\data\co\001012\fld581</t>
  </si>
  <si>
    <t>c:\data\co\001012\fld582</t>
  </si>
  <si>
    <t>c:\data\co\001012\fld583</t>
  </si>
  <si>
    <t>c:\data\co\001012\fld584</t>
  </si>
  <si>
    <t>c:\data\co\001012\fld585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</si>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</sst>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413</v>
      </c>
      <c r="B3" t="s">
        <v>414</v>
      </c>
      <c r="C3" t="s">
        <v>415</v>
      </c>
      <c r="E3" t="s">
        <v>416</v>
      </c>
      <c r="F3" t="s">
        <v>417</v>
      </c>
      <c r="H3" t="s">
        <v>418</v>
      </c>
      <c r="I3" t="s">
        <v>419</v>
      </c>
      <c r="K3" t="s">
        <v>420</v>
      </c>
      <c r="L3" t="s">
        <v>421</v>
      </c>
      <c r="M3" t="s">
        <v>422</v>
      </c>
      <c r="N3" t="s">
        <v>423</v>
      </c>
      <c r="O3" t="s">
        <v>424</v>
      </c>
      <c r="P3" t="s">
        <v>425</v>
      </c>
      <c r="Q3" t="s">
        <v>426</v>
      </c>
    </row>
    <row r="4" spans="11:17" ht="12.75">
      <c r="K4" t="s">
        <v>427</v>
      </c>
      <c r="M4" t="s">
        <v>428</v>
      </c>
      <c r="N4" t="s">
        <v>429</v>
      </c>
      <c r="O4">
        <v>277</v>
      </c>
      <c r="P4">
        <v>207.01073333333332</v>
      </c>
      <c r="Q4">
        <v>215.86123333333333</v>
      </c>
    </row>
    <row r="5" spans="1:16" ht="12.75">
      <c r="A5" t="s">
        <v>430</v>
      </c>
      <c r="B5" s="1">
        <v>36812</v>
      </c>
      <c r="C5">
        <f>AVERAGE(C4,C7)</f>
        <v>0.005231481481481482</v>
      </c>
      <c r="D5" t="s">
        <v>422</v>
      </c>
      <c r="E5" t="s">
        <v>430</v>
      </c>
      <c r="F5" t="s">
        <v>430</v>
      </c>
      <c r="G5" t="s">
        <v>423</v>
      </c>
      <c r="H5" t="s">
        <v>430</v>
      </c>
      <c r="I5" t="s">
        <v>430</v>
      </c>
      <c r="K5" s="2">
        <v>0.001388888888888889</v>
      </c>
      <c r="L5" s="3">
        <f>B5-DATE(1999,12,31)+K5</f>
        <v>287.00138888888887</v>
      </c>
      <c r="M5" t="s">
        <v>430</v>
      </c>
      <c r="N5" t="s">
        <v>430</v>
      </c>
      <c r="P5" t="s">
        <v>422</v>
      </c>
    </row>
    <row r="6" spans="1:17" ht="12.75">
      <c r="A6" t="s">
        <v>430</v>
      </c>
      <c r="B6" s="1">
        <v>36812</v>
      </c>
      <c r="C6">
        <f>AVERAGE(C5,C7)</f>
        <v>0.005231481481481482</v>
      </c>
      <c r="D6" t="s">
        <v>422</v>
      </c>
      <c r="E6" t="s">
        <v>430</v>
      </c>
      <c r="F6" t="s">
        <v>430</v>
      </c>
      <c r="G6" t="s">
        <v>423</v>
      </c>
      <c r="H6" t="s">
        <v>430</v>
      </c>
      <c r="I6" t="s">
        <v>430</v>
      </c>
      <c r="K6" s="2">
        <v>0.003472222222222222</v>
      </c>
      <c r="L6" s="3">
        <f aca="true" t="shared" si="0" ref="L6:L69">B6-DATE(1999,12,31)+K6</f>
        <v>287.00347222222223</v>
      </c>
      <c r="M6" t="s">
        <v>430</v>
      </c>
      <c r="N6" t="s">
        <v>430</v>
      </c>
      <c r="P6">
        <v>9.9482</v>
      </c>
      <c r="Q6">
        <v>9.731633333333335</v>
      </c>
    </row>
    <row r="7" spans="1:14" ht="12.75">
      <c r="A7" t="s">
        <v>0</v>
      </c>
      <c r="B7" s="1">
        <v>36812</v>
      </c>
      <c r="C7" s="2">
        <v>0.005231481481481482</v>
      </c>
      <c r="D7" t="s">
        <v>422</v>
      </c>
      <c r="E7">
        <v>0.676</v>
      </c>
      <c r="F7">
        <v>9.4481</v>
      </c>
      <c r="G7" t="s">
        <v>423</v>
      </c>
      <c r="H7">
        <v>1.673</v>
      </c>
      <c r="I7">
        <v>64.4044</v>
      </c>
      <c r="K7" s="2">
        <v>0.005555555555555556</v>
      </c>
      <c r="L7" s="3">
        <f t="shared" si="0"/>
        <v>287.00555555555553</v>
      </c>
      <c r="M7">
        <f aca="true" t="shared" si="1" ref="M7:M44">500*F7/AVERAGE($Q$47,$P$6)</f>
        <v>475.20235788005397</v>
      </c>
      <c r="N7">
        <f aca="true" t="shared" si="2" ref="N7:N44">(277-103)/(-62+(AVERAGE($P$4,$P$47)))*I7+277-((277-103)/(-62+(AVERAGE($P$4,$P$47)))*210)</f>
        <v>107.30973085098773</v>
      </c>
    </row>
    <row r="8" spans="1:14" ht="12.75">
      <c r="A8" t="s">
        <v>1</v>
      </c>
      <c r="B8" s="1">
        <v>36812</v>
      </c>
      <c r="C8" s="2">
        <v>0.007314814814814815</v>
      </c>
      <c r="D8" t="s">
        <v>422</v>
      </c>
      <c r="E8">
        <v>0.676</v>
      </c>
      <c r="F8">
        <v>8.8485</v>
      </c>
      <c r="G8" t="s">
        <v>423</v>
      </c>
      <c r="H8">
        <v>1.673</v>
      </c>
      <c r="I8">
        <v>67.5631</v>
      </c>
      <c r="K8" s="2">
        <v>0.007638888888888889</v>
      </c>
      <c r="L8" s="3">
        <f t="shared" si="0"/>
        <v>287.0076388888889</v>
      </c>
      <c r="M8">
        <f t="shared" si="1"/>
        <v>445.04483056928456</v>
      </c>
      <c r="N8">
        <f t="shared" si="2"/>
        <v>110.99116527044126</v>
      </c>
    </row>
    <row r="9" spans="1:14" ht="12.75">
      <c r="A9" t="s">
        <v>430</v>
      </c>
      <c r="B9" s="1">
        <v>36812</v>
      </c>
      <c r="C9">
        <f>AVERAGE(C8,C10)</f>
        <v>0.009398148148148149</v>
      </c>
      <c r="D9" t="s">
        <v>422</v>
      </c>
      <c r="E9" t="s">
        <v>430</v>
      </c>
      <c r="F9" t="s">
        <v>430</v>
      </c>
      <c r="G9" t="s">
        <v>423</v>
      </c>
      <c r="H9" t="s">
        <v>430</v>
      </c>
      <c r="I9" t="s">
        <v>430</v>
      </c>
      <c r="K9" s="2">
        <v>0.009722222222222222</v>
      </c>
      <c r="L9" s="3">
        <f t="shared" si="0"/>
        <v>287.0097222222222</v>
      </c>
      <c r="M9" t="s">
        <v>430</v>
      </c>
      <c r="N9" t="s">
        <v>430</v>
      </c>
    </row>
    <row r="10" spans="1:14" ht="12.75">
      <c r="A10" t="s">
        <v>2</v>
      </c>
      <c r="B10" s="1">
        <v>36812</v>
      </c>
      <c r="C10" s="2">
        <v>0.011481481481481483</v>
      </c>
      <c r="D10" t="s">
        <v>422</v>
      </c>
      <c r="E10">
        <v>0.676</v>
      </c>
      <c r="F10">
        <v>9.5503</v>
      </c>
      <c r="G10" t="s">
        <v>423</v>
      </c>
      <c r="H10">
        <v>1.675</v>
      </c>
      <c r="I10">
        <v>77.1224</v>
      </c>
      <c r="K10" s="2">
        <v>0.011805555555555555</v>
      </c>
      <c r="L10" s="3">
        <f t="shared" si="0"/>
        <v>287.01180555555555</v>
      </c>
      <c r="M10">
        <f t="shared" si="1"/>
        <v>480.3426168713158</v>
      </c>
      <c r="N10">
        <f t="shared" si="2"/>
        <v>122.13243732726269</v>
      </c>
    </row>
    <row r="11" spans="1:14" ht="12.75">
      <c r="A11" t="s">
        <v>3</v>
      </c>
      <c r="B11" s="1">
        <v>36812</v>
      </c>
      <c r="C11" s="2">
        <v>0.01357638888888889</v>
      </c>
      <c r="D11" t="s">
        <v>422</v>
      </c>
      <c r="E11">
        <v>0.676</v>
      </c>
      <c r="F11">
        <v>9.5028</v>
      </c>
      <c r="G11" t="s">
        <v>423</v>
      </c>
      <c r="H11">
        <v>1.675</v>
      </c>
      <c r="I11">
        <v>69.1554</v>
      </c>
      <c r="K11" s="2">
        <v>0.013888888888888888</v>
      </c>
      <c r="L11" s="3">
        <f t="shared" si="0"/>
        <v>287.0138888888889</v>
      </c>
      <c r="M11">
        <f t="shared" si="1"/>
        <v>477.95355325013253</v>
      </c>
      <c r="N11">
        <f t="shared" si="2"/>
        <v>112.84697558040924</v>
      </c>
    </row>
    <row r="12" spans="1:14" ht="12.75">
      <c r="A12" t="s">
        <v>4</v>
      </c>
      <c r="B12" s="1">
        <v>36812</v>
      </c>
      <c r="C12" s="2">
        <v>0.01564814814814815</v>
      </c>
      <c r="D12" t="s">
        <v>422</v>
      </c>
      <c r="E12">
        <v>0.676</v>
      </c>
      <c r="F12">
        <v>9.046</v>
      </c>
      <c r="G12" t="s">
        <v>423</v>
      </c>
      <c r="H12">
        <v>1.673</v>
      </c>
      <c r="I12">
        <v>68.9232</v>
      </c>
      <c r="K12" s="2">
        <v>0.015972222222222224</v>
      </c>
      <c r="L12" s="3">
        <f t="shared" si="0"/>
        <v>287.0159722222222</v>
      </c>
      <c r="M12">
        <f t="shared" si="1"/>
        <v>454.9783056257838</v>
      </c>
      <c r="N12">
        <f t="shared" si="2"/>
        <v>112.57634871739688</v>
      </c>
    </row>
    <row r="13" spans="1:14" ht="12.75">
      <c r="A13" t="s">
        <v>5</v>
      </c>
      <c r="B13" s="1">
        <v>36812</v>
      </c>
      <c r="C13" s="2">
        <v>0.017743055555555557</v>
      </c>
      <c r="D13" t="s">
        <v>422</v>
      </c>
      <c r="E13">
        <v>0.676</v>
      </c>
      <c r="F13">
        <v>8.4829</v>
      </c>
      <c r="G13" t="s">
        <v>423</v>
      </c>
      <c r="H13">
        <v>1.673</v>
      </c>
      <c r="I13">
        <v>76.2364</v>
      </c>
      <c r="K13" s="2">
        <v>0.018055555555555557</v>
      </c>
      <c r="L13" s="3">
        <f t="shared" si="0"/>
        <v>287.0180555555556</v>
      </c>
      <c r="M13">
        <f t="shared" si="1"/>
        <v>426.656585097608</v>
      </c>
      <c r="N13">
        <f t="shared" si="2"/>
        <v>121.09981286288311</v>
      </c>
    </row>
    <row r="14" spans="1:14" ht="12.75">
      <c r="A14" t="s">
        <v>6</v>
      </c>
      <c r="B14" s="1">
        <v>36812</v>
      </c>
      <c r="C14" s="2">
        <v>0.01982638888888889</v>
      </c>
      <c r="D14" t="s">
        <v>422</v>
      </c>
      <c r="E14">
        <v>0.676</v>
      </c>
      <c r="F14">
        <v>9.3868</v>
      </c>
      <c r="G14" t="s">
        <v>423</v>
      </c>
      <c r="H14">
        <v>1.673</v>
      </c>
      <c r="I14">
        <v>84.9153</v>
      </c>
      <c r="K14" s="2">
        <v>0.02013888888888889</v>
      </c>
      <c r="L14" s="3">
        <f t="shared" si="0"/>
        <v>287.0201388888889</v>
      </c>
      <c r="M14">
        <f t="shared" si="1"/>
        <v>472.1192084068215</v>
      </c>
      <c r="N14">
        <f t="shared" si="2"/>
        <v>131.21498720137518</v>
      </c>
    </row>
    <row r="15" spans="1:14" ht="12.75">
      <c r="A15" t="s">
        <v>7</v>
      </c>
      <c r="B15" s="1">
        <v>36812</v>
      </c>
      <c r="C15" s="2">
        <v>0.021909722222222223</v>
      </c>
      <c r="D15" t="s">
        <v>422</v>
      </c>
      <c r="E15">
        <v>0.676</v>
      </c>
      <c r="F15">
        <v>9.7815</v>
      </c>
      <c r="G15" t="s">
        <v>423</v>
      </c>
      <c r="H15">
        <v>1.675</v>
      </c>
      <c r="I15">
        <v>68.4641</v>
      </c>
      <c r="K15" s="2">
        <v>0.022222222222222223</v>
      </c>
      <c r="L15" s="3">
        <f t="shared" si="0"/>
        <v>287.02222222222224</v>
      </c>
      <c r="M15">
        <f t="shared" si="1"/>
        <v>491.97106969694937</v>
      </c>
      <c r="N15">
        <f t="shared" si="2"/>
        <v>112.04127209031256</v>
      </c>
    </row>
    <row r="16" spans="1:14" ht="12.75">
      <c r="A16" t="s">
        <v>8</v>
      </c>
      <c r="B16" s="1">
        <v>36812</v>
      </c>
      <c r="C16" s="2">
        <v>0.023993055555555556</v>
      </c>
      <c r="D16" t="s">
        <v>422</v>
      </c>
      <c r="E16">
        <v>0.676</v>
      </c>
      <c r="F16">
        <v>8.9874</v>
      </c>
      <c r="G16" t="s">
        <v>423</v>
      </c>
      <c r="H16">
        <v>1.673</v>
      </c>
      <c r="I16">
        <v>72.0725</v>
      </c>
      <c r="K16" s="2">
        <v>0.024305555555555556</v>
      </c>
      <c r="L16" s="3">
        <f t="shared" si="0"/>
        <v>287.02430555555554</v>
      </c>
      <c r="M16">
        <f t="shared" si="1"/>
        <v>452.030955558387</v>
      </c>
      <c r="N16">
        <f t="shared" si="2"/>
        <v>116.2468275274089</v>
      </c>
    </row>
    <row r="17" spans="1:14" ht="12.75">
      <c r="A17" t="s">
        <v>9</v>
      </c>
      <c r="B17" s="1">
        <v>36812</v>
      </c>
      <c r="C17" s="2">
        <v>0.026076388888888885</v>
      </c>
      <c r="D17" t="s">
        <v>422</v>
      </c>
      <c r="E17">
        <v>0.676</v>
      </c>
      <c r="F17">
        <v>9.3507</v>
      </c>
      <c r="G17" t="s">
        <v>423</v>
      </c>
      <c r="H17">
        <v>1.673</v>
      </c>
      <c r="I17">
        <v>67.3991</v>
      </c>
      <c r="K17" s="2">
        <v>0.02638888888888889</v>
      </c>
      <c r="L17" s="3">
        <f t="shared" si="0"/>
        <v>287.0263888888889</v>
      </c>
      <c r="M17">
        <f t="shared" si="1"/>
        <v>470.30352005472207</v>
      </c>
      <c r="N17">
        <f t="shared" si="2"/>
        <v>110.80002485039805</v>
      </c>
    </row>
    <row r="18" spans="1:14" ht="12.75">
      <c r="A18" t="s">
        <v>10</v>
      </c>
      <c r="B18" s="1">
        <v>36812</v>
      </c>
      <c r="C18" s="2">
        <v>0.02815972222222222</v>
      </c>
      <c r="D18" t="s">
        <v>422</v>
      </c>
      <c r="E18">
        <v>0.676</v>
      </c>
      <c r="F18">
        <v>9.6516</v>
      </c>
      <c r="G18" t="s">
        <v>423</v>
      </c>
      <c r="H18">
        <v>1.673</v>
      </c>
      <c r="I18">
        <v>68.6072</v>
      </c>
      <c r="K18" s="2">
        <v>0.02847222222222222</v>
      </c>
      <c r="L18" s="3">
        <f t="shared" si="0"/>
        <v>287.0284722222222</v>
      </c>
      <c r="M18">
        <f t="shared" si="1"/>
        <v>485.43760939396583</v>
      </c>
      <c r="N18">
        <f t="shared" si="2"/>
        <v>112.2080537617039</v>
      </c>
    </row>
    <row r="19" spans="1:14" ht="12.75">
      <c r="A19" t="s">
        <v>11</v>
      </c>
      <c r="B19" s="1">
        <v>36812</v>
      </c>
      <c r="C19" s="2">
        <v>0.03025462962962963</v>
      </c>
      <c r="D19" t="s">
        <v>422</v>
      </c>
      <c r="E19">
        <v>0.678</v>
      </c>
      <c r="F19">
        <v>9.8699</v>
      </c>
      <c r="G19" t="s">
        <v>423</v>
      </c>
      <c r="H19">
        <v>1.676</v>
      </c>
      <c r="I19">
        <v>67.2575</v>
      </c>
      <c r="K19" s="2">
        <v>0.030555555555555555</v>
      </c>
      <c r="L19" s="3">
        <f t="shared" si="0"/>
        <v>287.03055555555557</v>
      </c>
      <c r="M19">
        <f t="shared" si="1"/>
        <v>496.4172428361622</v>
      </c>
      <c r="N19">
        <f t="shared" si="2"/>
        <v>110.63499141455591</v>
      </c>
    </row>
    <row r="20" spans="1:14" ht="12.75">
      <c r="A20" t="s">
        <v>430</v>
      </c>
      <c r="B20" s="1">
        <v>36812</v>
      </c>
      <c r="C20">
        <f>AVERAGE(C19,C21)</f>
        <v>0.032337962962962964</v>
      </c>
      <c r="D20" t="s">
        <v>422</v>
      </c>
      <c r="E20" t="s">
        <v>430</v>
      </c>
      <c r="F20" t="s">
        <v>430</v>
      </c>
      <c r="G20" t="s">
        <v>423</v>
      </c>
      <c r="H20" t="s">
        <v>430</v>
      </c>
      <c r="I20" t="s">
        <v>430</v>
      </c>
      <c r="K20" s="2">
        <v>0.03263888888888889</v>
      </c>
      <c r="L20" s="3">
        <f t="shared" si="0"/>
        <v>287.03263888888887</v>
      </c>
      <c r="M20" t="s">
        <v>430</v>
      </c>
      <c r="N20" t="s">
        <v>430</v>
      </c>
    </row>
    <row r="21" spans="1:14" ht="12.75">
      <c r="A21" t="s">
        <v>12</v>
      </c>
      <c r="B21" s="1">
        <v>36812</v>
      </c>
      <c r="C21" s="2">
        <v>0.0344212962962963</v>
      </c>
      <c r="D21" t="s">
        <v>422</v>
      </c>
      <c r="E21">
        <v>0.676</v>
      </c>
      <c r="F21">
        <v>8.8357</v>
      </c>
      <c r="G21" t="s">
        <v>423</v>
      </c>
      <c r="H21">
        <v>1.675</v>
      </c>
      <c r="I21">
        <v>66.1095</v>
      </c>
      <c r="K21" s="2">
        <v>0.034722222222222224</v>
      </c>
      <c r="L21" s="3">
        <f t="shared" si="0"/>
        <v>287.03472222222223</v>
      </c>
      <c r="M21">
        <f t="shared" si="1"/>
        <v>444.4010407934708</v>
      </c>
      <c r="N21">
        <f t="shared" si="2"/>
        <v>109.29700847425366</v>
      </c>
    </row>
    <row r="22" spans="1:14" ht="12.75">
      <c r="A22" t="s">
        <v>13</v>
      </c>
      <c r="B22" s="1">
        <v>36812</v>
      </c>
      <c r="C22" s="2">
        <v>0.03650462962962963</v>
      </c>
      <c r="D22" t="s">
        <v>422</v>
      </c>
      <c r="E22">
        <v>0.676</v>
      </c>
      <c r="F22">
        <v>9.4825</v>
      </c>
      <c r="G22" t="s">
        <v>423</v>
      </c>
      <c r="H22">
        <v>1.675</v>
      </c>
      <c r="I22">
        <v>69.7275</v>
      </c>
      <c r="K22" s="2">
        <v>0.03680555555555556</v>
      </c>
      <c r="L22" s="3">
        <f t="shared" si="0"/>
        <v>287.03680555555553</v>
      </c>
      <c r="M22">
        <f t="shared" si="1"/>
        <v>476.93254290255305</v>
      </c>
      <c r="N22">
        <f t="shared" si="2"/>
        <v>113.51375261886469</v>
      </c>
    </row>
    <row r="23" spans="1:14" ht="12.75">
      <c r="A23" t="s">
        <v>14</v>
      </c>
      <c r="B23" s="1">
        <v>36812</v>
      </c>
      <c r="C23" s="2">
        <v>0.03858796296296297</v>
      </c>
      <c r="D23" t="s">
        <v>422</v>
      </c>
      <c r="E23">
        <v>0.676</v>
      </c>
      <c r="F23">
        <v>9.774</v>
      </c>
      <c r="G23" t="s">
        <v>423</v>
      </c>
      <c r="H23">
        <v>1.675</v>
      </c>
      <c r="I23">
        <v>66.9275</v>
      </c>
      <c r="K23" s="2">
        <v>0.03888888888888889</v>
      </c>
      <c r="L23" s="3">
        <f t="shared" si="0"/>
        <v>287.0388888888889</v>
      </c>
      <c r="M23">
        <f t="shared" si="1"/>
        <v>491.59384912518357</v>
      </c>
      <c r="N23">
        <f t="shared" si="2"/>
        <v>110.25037959373734</v>
      </c>
    </row>
    <row r="24" spans="1:14" ht="12.75">
      <c r="A24" t="s">
        <v>15</v>
      </c>
      <c r="B24" s="1">
        <v>36812</v>
      </c>
      <c r="C24" s="2">
        <v>0.040671296296296296</v>
      </c>
      <c r="D24" t="s">
        <v>422</v>
      </c>
      <c r="E24">
        <v>0.678</v>
      </c>
      <c r="F24">
        <v>9.0417</v>
      </c>
      <c r="G24" t="s">
        <v>423</v>
      </c>
      <c r="H24">
        <v>1.675</v>
      </c>
      <c r="I24">
        <v>90.0096</v>
      </c>
      <c r="K24" s="2">
        <v>0.04097222222222222</v>
      </c>
      <c r="L24" s="3">
        <f t="shared" si="0"/>
        <v>287.0409722222222</v>
      </c>
      <c r="M24">
        <f t="shared" si="1"/>
        <v>454.76203249797146</v>
      </c>
      <c r="N24">
        <f t="shared" si="2"/>
        <v>137.15234477348466</v>
      </c>
    </row>
    <row r="25" spans="1:14" ht="12.75">
      <c r="A25" t="s">
        <v>16</v>
      </c>
      <c r="B25" s="1">
        <v>36812</v>
      </c>
      <c r="C25" s="2">
        <v>0.042754629629629635</v>
      </c>
      <c r="D25" t="s">
        <v>422</v>
      </c>
      <c r="E25">
        <v>0.676</v>
      </c>
      <c r="F25">
        <v>10.6434</v>
      </c>
      <c r="G25" t="s">
        <v>423</v>
      </c>
      <c r="H25">
        <v>1.673</v>
      </c>
      <c r="I25">
        <v>136.6638</v>
      </c>
      <c r="K25" s="2">
        <v>0.04305555555555556</v>
      </c>
      <c r="L25" s="3">
        <f t="shared" si="0"/>
        <v>287.04305555555555</v>
      </c>
      <c r="M25">
        <f t="shared" si="1"/>
        <v>535.3212578042745</v>
      </c>
      <c r="N25">
        <f t="shared" si="2"/>
        <v>191.52736541237655</v>
      </c>
    </row>
    <row r="26" spans="1:14" ht="12.75">
      <c r="A26" t="s">
        <v>17</v>
      </c>
      <c r="B26" s="1">
        <v>36812</v>
      </c>
      <c r="C26" s="2">
        <v>0.044849537037037035</v>
      </c>
      <c r="D26" t="s">
        <v>422</v>
      </c>
      <c r="E26">
        <v>0.675</v>
      </c>
      <c r="F26">
        <v>8.655</v>
      </c>
      <c r="G26" t="s">
        <v>423</v>
      </c>
      <c r="H26">
        <v>1.673</v>
      </c>
      <c r="I26">
        <v>73.3807</v>
      </c>
      <c r="K26" s="2">
        <v>0.04513888888888889</v>
      </c>
      <c r="L26" s="3">
        <f t="shared" si="0"/>
        <v>287.0451388888889</v>
      </c>
      <c r="M26">
        <f t="shared" si="1"/>
        <v>435.31253981772704</v>
      </c>
      <c r="N26">
        <f t="shared" si="2"/>
        <v>117.77152202436301</v>
      </c>
    </row>
    <row r="27" spans="1:14" ht="12.75">
      <c r="A27" t="s">
        <v>430</v>
      </c>
      <c r="B27" s="1">
        <v>36812</v>
      </c>
      <c r="C27">
        <f>AVERAGE(C26,C28)</f>
        <v>0.046932870370370375</v>
      </c>
      <c r="D27" t="s">
        <v>422</v>
      </c>
      <c r="E27" t="s">
        <v>430</v>
      </c>
      <c r="F27" t="s">
        <v>430</v>
      </c>
      <c r="G27" t="s">
        <v>423</v>
      </c>
      <c r="H27" t="s">
        <v>430</v>
      </c>
      <c r="I27" t="s">
        <v>430</v>
      </c>
      <c r="K27" s="2">
        <v>0.04722222222222222</v>
      </c>
      <c r="L27" s="3">
        <f t="shared" si="0"/>
        <v>287.0472222222222</v>
      </c>
      <c r="M27" t="s">
        <v>430</v>
      </c>
      <c r="N27" t="s">
        <v>430</v>
      </c>
    </row>
    <row r="28" spans="1:14" ht="12.75">
      <c r="A28" t="s">
        <v>18</v>
      </c>
      <c r="B28" s="1">
        <v>36812</v>
      </c>
      <c r="C28" s="2">
        <v>0.04901620370370371</v>
      </c>
      <c r="D28" t="s">
        <v>422</v>
      </c>
      <c r="E28">
        <v>0.678</v>
      </c>
      <c r="F28">
        <v>9.0242</v>
      </c>
      <c r="G28" t="s">
        <v>423</v>
      </c>
      <c r="H28">
        <v>1.676</v>
      </c>
      <c r="I28">
        <v>67.3067</v>
      </c>
      <c r="K28" s="2">
        <v>0.049305555555555554</v>
      </c>
      <c r="L28" s="3">
        <f t="shared" si="0"/>
        <v>287.0493055555556</v>
      </c>
      <c r="M28">
        <f t="shared" si="1"/>
        <v>453.88185116385125</v>
      </c>
      <c r="N28">
        <f t="shared" si="2"/>
        <v>110.69233354056885</v>
      </c>
    </row>
    <row r="29" spans="1:14" ht="12.75">
      <c r="A29" t="s">
        <v>430</v>
      </c>
      <c r="B29" s="1">
        <v>36812</v>
      </c>
      <c r="C29">
        <f>AVERAGE(C28,C30)</f>
        <v>0.05109953703703704</v>
      </c>
      <c r="D29" t="s">
        <v>422</v>
      </c>
      <c r="E29" t="s">
        <v>430</v>
      </c>
      <c r="F29" t="s">
        <v>430</v>
      </c>
      <c r="G29" t="s">
        <v>423</v>
      </c>
      <c r="H29" t="s">
        <v>430</v>
      </c>
      <c r="I29" t="s">
        <v>430</v>
      </c>
      <c r="K29" s="2">
        <v>0.051388888888888894</v>
      </c>
      <c r="L29" s="3">
        <f t="shared" si="0"/>
        <v>287.0513888888889</v>
      </c>
      <c r="M29" t="s">
        <v>430</v>
      </c>
      <c r="N29" t="s">
        <v>430</v>
      </c>
    </row>
    <row r="30" spans="1:14" ht="12.75">
      <c r="A30" t="s">
        <v>19</v>
      </c>
      <c r="B30" s="1">
        <v>36812</v>
      </c>
      <c r="C30" s="2">
        <v>0.053182870370370366</v>
      </c>
      <c r="D30" t="s">
        <v>422</v>
      </c>
      <c r="E30">
        <v>0.678</v>
      </c>
      <c r="F30">
        <v>8.6857</v>
      </c>
      <c r="G30" t="s">
        <v>423</v>
      </c>
      <c r="H30">
        <v>1.675</v>
      </c>
      <c r="I30">
        <v>66.4594</v>
      </c>
      <c r="K30" s="2">
        <v>0.05347222222222222</v>
      </c>
      <c r="L30" s="3">
        <f t="shared" si="0"/>
        <v>287.05347222222224</v>
      </c>
      <c r="M30">
        <f t="shared" si="1"/>
        <v>436.85662935815503</v>
      </c>
      <c r="N30">
        <f t="shared" si="2"/>
        <v>109.70481355335798</v>
      </c>
    </row>
    <row r="31" spans="1:14" ht="12.75">
      <c r="A31" t="s">
        <v>20</v>
      </c>
      <c r="B31" s="1">
        <v>36812</v>
      </c>
      <c r="C31" s="2">
        <v>0.0552662037037037</v>
      </c>
      <c r="D31" t="s">
        <v>422</v>
      </c>
      <c r="E31">
        <v>0.676</v>
      </c>
      <c r="F31">
        <v>9.7155</v>
      </c>
      <c r="G31" t="s">
        <v>423</v>
      </c>
      <c r="H31">
        <v>1.675</v>
      </c>
      <c r="I31">
        <v>66.1242</v>
      </c>
      <c r="K31" s="2">
        <v>0.05555555555555555</v>
      </c>
      <c r="L31" s="3">
        <f t="shared" si="0"/>
        <v>287.05555555555554</v>
      </c>
      <c r="M31">
        <f t="shared" si="1"/>
        <v>488.6515286654104</v>
      </c>
      <c r="N31">
        <f t="shared" si="2"/>
        <v>109.31414118263561</v>
      </c>
    </row>
    <row r="32" spans="1:14" ht="12.75">
      <c r="A32" t="s">
        <v>430</v>
      </c>
      <c r="B32" s="1">
        <v>36812</v>
      </c>
      <c r="C32">
        <f>AVERAGE(C31,C33)</f>
        <v>0.05735532407407407</v>
      </c>
      <c r="D32" t="s">
        <v>422</v>
      </c>
      <c r="E32" t="s">
        <v>430</v>
      </c>
      <c r="F32" t="s">
        <v>430</v>
      </c>
      <c r="G32" t="s">
        <v>423</v>
      </c>
      <c r="H32" t="s">
        <v>430</v>
      </c>
      <c r="I32" t="s">
        <v>430</v>
      </c>
      <c r="K32" s="2">
        <v>0.057638888888888885</v>
      </c>
      <c r="L32" s="3">
        <f t="shared" si="0"/>
        <v>287.0576388888889</v>
      </c>
      <c r="M32" t="s">
        <v>430</v>
      </c>
      <c r="N32" t="s">
        <v>430</v>
      </c>
    </row>
    <row r="33" spans="1:14" ht="12.75">
      <c r="A33" t="s">
        <v>21</v>
      </c>
      <c r="B33" s="1">
        <v>36812</v>
      </c>
      <c r="C33" s="2">
        <v>0.059444444444444446</v>
      </c>
      <c r="D33" t="s">
        <v>422</v>
      </c>
      <c r="E33">
        <v>0.676</v>
      </c>
      <c r="F33">
        <v>9.0105</v>
      </c>
      <c r="G33" t="s">
        <v>423</v>
      </c>
      <c r="H33">
        <v>1.673</v>
      </c>
      <c r="I33">
        <v>65.5667</v>
      </c>
      <c r="K33" s="2">
        <v>0.059722222222222225</v>
      </c>
      <c r="L33" s="3">
        <f t="shared" si="0"/>
        <v>287.0597222222222</v>
      </c>
      <c r="M33">
        <f t="shared" si="1"/>
        <v>453.1927949194257</v>
      </c>
      <c r="N33">
        <f t="shared" si="2"/>
        <v>108.6643803035254</v>
      </c>
    </row>
    <row r="34" spans="1:14" ht="12.75">
      <c r="A34" t="s">
        <v>22</v>
      </c>
      <c r="B34" s="1">
        <v>36812</v>
      </c>
      <c r="C34" s="2">
        <v>0.06152777777777777</v>
      </c>
      <c r="D34" t="s">
        <v>422</v>
      </c>
      <c r="E34">
        <v>0.676</v>
      </c>
      <c r="F34">
        <v>8.7568</v>
      </c>
      <c r="G34" t="s">
        <v>423</v>
      </c>
      <c r="H34">
        <v>1.675</v>
      </c>
      <c r="I34">
        <v>68.2886</v>
      </c>
      <c r="K34" s="2">
        <v>0.06180555555555556</v>
      </c>
      <c r="L34" s="3">
        <f t="shared" si="0"/>
        <v>287.06180555555557</v>
      </c>
      <c r="M34">
        <f t="shared" si="1"/>
        <v>440.4326803784947</v>
      </c>
      <c r="N34">
        <f t="shared" si="2"/>
        <v>111.8367285310591</v>
      </c>
    </row>
    <row r="35" spans="1:14" ht="12.75">
      <c r="A35" t="s">
        <v>430</v>
      </c>
      <c r="B35" s="1">
        <v>36812</v>
      </c>
      <c r="C35">
        <f>AVERAGE(C34,C36)</f>
        <v>0.0636111111111111</v>
      </c>
      <c r="D35" t="s">
        <v>422</v>
      </c>
      <c r="E35" t="s">
        <v>430</v>
      </c>
      <c r="F35" t="s">
        <v>430</v>
      </c>
      <c r="G35" t="s">
        <v>423</v>
      </c>
      <c r="H35" t="s">
        <v>430</v>
      </c>
      <c r="I35" t="s">
        <v>430</v>
      </c>
      <c r="K35" s="2">
        <v>0.06388888888888888</v>
      </c>
      <c r="L35" s="3">
        <f t="shared" si="0"/>
        <v>287.06388888888887</v>
      </c>
      <c r="M35" t="s">
        <v>430</v>
      </c>
      <c r="N35" t="s">
        <v>430</v>
      </c>
    </row>
    <row r="36" spans="1:14" ht="12.75">
      <c r="A36" t="s">
        <v>23</v>
      </c>
      <c r="B36" s="1">
        <v>36812</v>
      </c>
      <c r="C36" s="2">
        <v>0.06569444444444444</v>
      </c>
      <c r="D36" t="s">
        <v>422</v>
      </c>
      <c r="E36">
        <v>0.676</v>
      </c>
      <c r="F36">
        <v>8.8084</v>
      </c>
      <c r="G36" t="s">
        <v>423</v>
      </c>
      <c r="H36">
        <v>1.673</v>
      </c>
      <c r="I36">
        <v>65.1034</v>
      </c>
      <c r="K36" s="2">
        <v>0.06597222222222222</v>
      </c>
      <c r="L36" s="3">
        <f t="shared" si="0"/>
        <v>287.06597222222223</v>
      </c>
      <c r="M36">
        <f t="shared" si="1"/>
        <v>443.0279579122435</v>
      </c>
      <c r="N36">
        <f t="shared" si="2"/>
        <v>108.12440861690342</v>
      </c>
    </row>
    <row r="37" spans="1:14" ht="12.75">
      <c r="A37" t="s">
        <v>24</v>
      </c>
      <c r="B37" s="1">
        <v>36812</v>
      </c>
      <c r="C37" s="2">
        <v>0.06777777777777778</v>
      </c>
      <c r="D37" t="s">
        <v>422</v>
      </c>
      <c r="E37">
        <v>0.676</v>
      </c>
      <c r="F37">
        <v>9.1086</v>
      </c>
      <c r="G37" t="s">
        <v>423</v>
      </c>
      <c r="H37">
        <v>1.673</v>
      </c>
      <c r="I37">
        <v>117.4726</v>
      </c>
      <c r="K37" s="2">
        <v>0.06805555555555555</v>
      </c>
      <c r="L37" s="3">
        <f t="shared" si="0"/>
        <v>287.06805555555553</v>
      </c>
      <c r="M37">
        <f t="shared" si="1"/>
        <v>458.1268399981222</v>
      </c>
      <c r="N37">
        <f t="shared" si="2"/>
        <v>169.16020669815353</v>
      </c>
    </row>
    <row r="38" spans="1:14" ht="12.75">
      <c r="A38" t="s">
        <v>25</v>
      </c>
      <c r="B38" s="1">
        <v>36812</v>
      </c>
      <c r="C38" s="2">
        <v>0.06986111111111111</v>
      </c>
      <c r="D38" t="s">
        <v>422</v>
      </c>
      <c r="E38">
        <v>0.676</v>
      </c>
      <c r="F38">
        <v>8.9287</v>
      </c>
      <c r="G38" t="s">
        <v>423</v>
      </c>
      <c r="H38">
        <v>1.673</v>
      </c>
      <c r="I38">
        <v>111.8568</v>
      </c>
      <c r="K38" s="2">
        <v>0.07013888888888889</v>
      </c>
      <c r="L38" s="3">
        <f t="shared" si="0"/>
        <v>287.0701388888889</v>
      </c>
      <c r="M38">
        <f t="shared" si="1"/>
        <v>449.0785758833667</v>
      </c>
      <c r="N38">
        <f t="shared" si="2"/>
        <v>162.61504590011415</v>
      </c>
    </row>
    <row r="39" spans="1:14" ht="12.75">
      <c r="A39" t="s">
        <v>26</v>
      </c>
      <c r="B39" s="1">
        <v>36812</v>
      </c>
      <c r="C39" s="2">
        <v>0.07194444444444444</v>
      </c>
      <c r="D39" t="s">
        <v>422</v>
      </c>
      <c r="E39">
        <v>0.676</v>
      </c>
      <c r="F39">
        <v>9.9572</v>
      </c>
      <c r="G39" t="s">
        <v>423</v>
      </c>
      <c r="H39">
        <v>1.673</v>
      </c>
      <c r="I39">
        <v>69.277</v>
      </c>
      <c r="K39" s="2">
        <v>0.07222222222222223</v>
      </c>
      <c r="L39" s="3">
        <f t="shared" si="0"/>
        <v>287.0722222222222</v>
      </c>
      <c r="M39">
        <f t="shared" si="1"/>
        <v>500.8080902915161</v>
      </c>
      <c r="N39">
        <f t="shared" si="2"/>
        <v>112.98869920892903</v>
      </c>
    </row>
    <row r="40" spans="1:14" ht="12.75">
      <c r="A40" t="s">
        <v>27</v>
      </c>
      <c r="B40" s="1">
        <v>36812</v>
      </c>
      <c r="C40" s="2">
        <v>0.07403935185185186</v>
      </c>
      <c r="D40" t="s">
        <v>422</v>
      </c>
      <c r="E40">
        <v>0.676</v>
      </c>
      <c r="F40">
        <v>9.1713</v>
      </c>
      <c r="G40" t="s">
        <v>423</v>
      </c>
      <c r="H40">
        <v>1.675</v>
      </c>
      <c r="I40">
        <v>69.3641</v>
      </c>
      <c r="K40" s="2">
        <v>0.07430555555555556</v>
      </c>
      <c r="L40" s="3">
        <f t="shared" si="0"/>
        <v>287.07430555555555</v>
      </c>
      <c r="M40">
        <f t="shared" si="1"/>
        <v>461.2804039780844</v>
      </c>
      <c r="N40">
        <f t="shared" si="2"/>
        <v>113.09021341981779</v>
      </c>
    </row>
    <row r="41" spans="1:14" ht="12.75">
      <c r="A41" t="s">
        <v>28</v>
      </c>
      <c r="B41" s="1">
        <v>36812</v>
      </c>
      <c r="C41" s="2">
        <v>0.07612268518518518</v>
      </c>
      <c r="D41" t="s">
        <v>422</v>
      </c>
      <c r="E41">
        <v>0.676</v>
      </c>
      <c r="F41">
        <v>8.8981</v>
      </c>
      <c r="G41" t="s">
        <v>423</v>
      </c>
      <c r="H41">
        <v>1.675</v>
      </c>
      <c r="I41">
        <v>71.1787</v>
      </c>
      <c r="K41" s="2">
        <v>0.0763888888888889</v>
      </c>
      <c r="L41" s="3">
        <f t="shared" si="0"/>
        <v>287.0763888888889</v>
      </c>
      <c r="M41">
        <f t="shared" si="1"/>
        <v>447.53951595056225</v>
      </c>
      <c r="N41">
        <f t="shared" si="2"/>
        <v>115.2051122381736</v>
      </c>
    </row>
    <row r="42" spans="1:14" ht="12.75">
      <c r="A42" t="s">
        <v>29</v>
      </c>
      <c r="B42" s="1">
        <v>36812</v>
      </c>
      <c r="C42" s="2">
        <v>0.07820601851851851</v>
      </c>
      <c r="D42" t="s">
        <v>422</v>
      </c>
      <c r="E42">
        <v>0.675</v>
      </c>
      <c r="F42">
        <v>9.1859</v>
      </c>
      <c r="G42" t="s">
        <v>423</v>
      </c>
      <c r="H42">
        <v>1.673</v>
      </c>
      <c r="I42">
        <v>69.1065</v>
      </c>
      <c r="K42" s="2">
        <v>0.07847222222222222</v>
      </c>
      <c r="L42" s="3">
        <f t="shared" si="0"/>
        <v>287.0784722222222</v>
      </c>
      <c r="M42">
        <f t="shared" si="1"/>
        <v>462.0147266911217</v>
      </c>
      <c r="N42">
        <f t="shared" si="2"/>
        <v>112.78998310150607</v>
      </c>
    </row>
    <row r="43" spans="1:14" ht="12.75">
      <c r="A43" t="s">
        <v>430</v>
      </c>
      <c r="B43" s="1">
        <v>36812</v>
      </c>
      <c r="C43">
        <f>AVERAGE(C42,C44)</f>
        <v>0.08028935185185185</v>
      </c>
      <c r="D43" t="s">
        <v>422</v>
      </c>
      <c r="E43" t="s">
        <v>430</v>
      </c>
      <c r="F43" t="s">
        <v>430</v>
      </c>
      <c r="G43" t="s">
        <v>423</v>
      </c>
      <c r="H43" t="s">
        <v>430</v>
      </c>
      <c r="I43" t="s">
        <v>430</v>
      </c>
      <c r="K43" s="2">
        <v>0.08055555555555556</v>
      </c>
      <c r="L43" s="3">
        <f t="shared" si="0"/>
        <v>287.0805555555556</v>
      </c>
      <c r="M43" t="s">
        <v>430</v>
      </c>
      <c r="N43" t="s">
        <v>430</v>
      </c>
    </row>
    <row r="44" spans="1:14" ht="12.75">
      <c r="A44" t="s">
        <v>30</v>
      </c>
      <c r="B44" s="1">
        <v>36812</v>
      </c>
      <c r="C44" s="2">
        <v>0.08237268518518519</v>
      </c>
      <c r="D44" t="s">
        <v>422</v>
      </c>
      <c r="E44">
        <v>0.676</v>
      </c>
      <c r="F44">
        <v>8.7743</v>
      </c>
      <c r="G44" t="s">
        <v>423</v>
      </c>
      <c r="H44">
        <v>1.675</v>
      </c>
      <c r="I44">
        <v>64.9255</v>
      </c>
      <c r="K44" s="2">
        <v>0.08263888888888889</v>
      </c>
      <c r="L44" s="3">
        <f t="shared" si="0"/>
        <v>287.0826388888889</v>
      </c>
      <c r="M44">
        <f t="shared" si="1"/>
        <v>441.312861712615</v>
      </c>
      <c r="N44">
        <f t="shared" si="2"/>
        <v>107.91706788077127</v>
      </c>
    </row>
    <row r="45" spans="1:17" ht="12.75">
      <c r="A45" t="s">
        <v>31</v>
      </c>
      <c r="B45" s="1">
        <v>36812</v>
      </c>
      <c r="C45" s="2">
        <v>0.08445601851851853</v>
      </c>
      <c r="D45" t="s">
        <v>422</v>
      </c>
      <c r="E45">
        <v>0.676</v>
      </c>
      <c r="F45">
        <v>9.8719</v>
      </c>
      <c r="G45" t="s">
        <v>423</v>
      </c>
      <c r="H45">
        <v>1.673</v>
      </c>
      <c r="I45">
        <v>215.4528</v>
      </c>
      <c r="K45" s="2">
        <v>0.08472222222222221</v>
      </c>
      <c r="L45" s="3">
        <f t="shared" si="0"/>
        <v>287.08472222222224</v>
      </c>
      <c r="M45" t="s">
        <v>430</v>
      </c>
      <c r="N45" t="s">
        <v>430</v>
      </c>
      <c r="P45" t="s">
        <v>431</v>
      </c>
      <c r="Q45" t="s">
        <v>422</v>
      </c>
    </row>
    <row r="46" spans="1:14" ht="12.75">
      <c r="A46" t="s">
        <v>32</v>
      </c>
      <c r="B46" s="1">
        <v>36812</v>
      </c>
      <c r="C46" s="2">
        <v>0.08653935185185185</v>
      </c>
      <c r="D46" t="s">
        <v>422</v>
      </c>
      <c r="E46">
        <v>0.681</v>
      </c>
      <c r="F46">
        <v>9.9025</v>
      </c>
      <c r="G46" t="s">
        <v>423</v>
      </c>
      <c r="H46">
        <v>1.678</v>
      </c>
      <c r="I46">
        <v>217.0836</v>
      </c>
      <c r="K46" s="2">
        <v>0.08680555555555557</v>
      </c>
      <c r="L46" s="3">
        <f t="shared" si="0"/>
        <v>287.08680555555554</v>
      </c>
      <c r="M46" t="s">
        <v>430</v>
      </c>
      <c r="N46" t="s">
        <v>430</v>
      </c>
    </row>
    <row r="47" spans="1:17" ht="12.75">
      <c r="A47" t="s">
        <v>33</v>
      </c>
      <c r="B47" s="1">
        <v>36812</v>
      </c>
      <c r="C47" s="2">
        <v>0.08863425925925926</v>
      </c>
      <c r="D47" t="s">
        <v>422</v>
      </c>
      <c r="E47">
        <v>0.68</v>
      </c>
      <c r="F47">
        <v>9.8416</v>
      </c>
      <c r="G47" t="s">
        <v>423</v>
      </c>
      <c r="H47">
        <v>1.676</v>
      </c>
      <c r="I47">
        <v>211.8084</v>
      </c>
      <c r="K47" s="2">
        <v>0.08888888888888889</v>
      </c>
      <c r="L47" s="3">
        <f t="shared" si="0"/>
        <v>287.0888888888889</v>
      </c>
      <c r="M47" t="s">
        <v>430</v>
      </c>
      <c r="N47" t="s">
        <v>430</v>
      </c>
      <c r="P47">
        <f>AVERAGE(I46:I48)</f>
        <v>215.57603333333336</v>
      </c>
      <c r="Q47">
        <f>AVERAGE(F46:F48)</f>
        <v>9.934066666666666</v>
      </c>
    </row>
    <row r="48" spans="1:17" ht="12.75">
      <c r="A48" t="s">
        <v>34</v>
      </c>
      <c r="B48" s="1">
        <v>36812</v>
      </c>
      <c r="C48" s="2">
        <v>0.0907175925925926</v>
      </c>
      <c r="D48" t="s">
        <v>422</v>
      </c>
      <c r="E48">
        <v>0.676</v>
      </c>
      <c r="F48">
        <v>10.0581</v>
      </c>
      <c r="G48" t="s">
        <v>423</v>
      </c>
      <c r="H48">
        <v>1.671</v>
      </c>
      <c r="I48">
        <v>217.8361</v>
      </c>
      <c r="K48" s="2">
        <v>0.09097222222222222</v>
      </c>
      <c r="L48" s="3">
        <f t="shared" si="0"/>
        <v>287.0909722222222</v>
      </c>
      <c r="M48" t="s">
        <v>430</v>
      </c>
      <c r="N48" t="s">
        <v>430</v>
      </c>
      <c r="P48">
        <f>STDEV(I46:I48)</f>
        <v>3.284487747474456</v>
      </c>
      <c r="Q48">
        <f>STDEV(F46:F48)</f>
        <v>0.11164857067312296</v>
      </c>
    </row>
    <row r="49" spans="1:14" ht="12.75">
      <c r="A49" t="s">
        <v>35</v>
      </c>
      <c r="B49" s="1">
        <v>36812</v>
      </c>
      <c r="C49" s="2">
        <v>0.09280092592592593</v>
      </c>
      <c r="D49" t="s">
        <v>422</v>
      </c>
      <c r="E49">
        <v>0.676</v>
      </c>
      <c r="F49">
        <v>9.2773</v>
      </c>
      <c r="G49" t="s">
        <v>423</v>
      </c>
      <c r="H49">
        <v>1.673</v>
      </c>
      <c r="I49">
        <v>68.7487</v>
      </c>
      <c r="K49" s="2">
        <v>0.09305555555555556</v>
      </c>
      <c r="L49" s="3">
        <f t="shared" si="0"/>
        <v>287.09305555555557</v>
      </c>
      <c r="M49">
        <f aca="true" t="shared" si="3" ref="M49:M112">500*F49/AVERAGE($Q$207,$Q$47)</f>
        <v>460.81517158936447</v>
      </c>
      <c r="N49">
        <f>(277-103)/(-62+(AVERAGE($P$207,$P$47)))*I49+277-((277-103)/(-62+(AVERAGE($P$207,$P$47)))*210)</f>
        <v>115.56884721056676</v>
      </c>
    </row>
    <row r="50" spans="1:14" ht="12.75">
      <c r="A50" t="s">
        <v>36</v>
      </c>
      <c r="B50" s="1">
        <v>36812</v>
      </c>
      <c r="C50" s="2">
        <v>0.09488425925925925</v>
      </c>
      <c r="D50" t="s">
        <v>422</v>
      </c>
      <c r="E50">
        <v>0.676</v>
      </c>
      <c r="F50">
        <v>8.884</v>
      </c>
      <c r="G50" t="s">
        <v>423</v>
      </c>
      <c r="H50">
        <v>1.671</v>
      </c>
      <c r="I50">
        <v>69.6406</v>
      </c>
      <c r="K50" s="2">
        <v>0.09513888888888888</v>
      </c>
      <c r="L50" s="3">
        <f t="shared" si="0"/>
        <v>287.09513888888887</v>
      </c>
      <c r="M50">
        <f t="shared" si="3"/>
        <v>441.2794654047959</v>
      </c>
      <c r="N50">
        <f aca="true" t="shared" si="4" ref="N50:N112">(277-103)/(-62+(AVERAGE($P$207,$P$47)))*I50+277-((277-103)/(-62+(AVERAGE($P$207,$P$47)))*210)</f>
        <v>116.58816841449826</v>
      </c>
    </row>
    <row r="51" spans="1:14" ht="12.75">
      <c r="A51" t="s">
        <v>430</v>
      </c>
      <c r="B51" s="1">
        <v>36812</v>
      </c>
      <c r="C51">
        <f>AVERAGE(C50,C52)</f>
        <v>0.09696759259259258</v>
      </c>
      <c r="D51" t="s">
        <v>422</v>
      </c>
      <c r="E51" t="s">
        <v>430</v>
      </c>
      <c r="F51" t="s">
        <v>430</v>
      </c>
      <c r="G51" t="s">
        <v>423</v>
      </c>
      <c r="H51" t="s">
        <v>430</v>
      </c>
      <c r="I51" t="s">
        <v>430</v>
      </c>
      <c r="K51" s="2">
        <v>0.09722222222222222</v>
      </c>
      <c r="L51" s="3">
        <f t="shared" si="0"/>
        <v>287.09722222222223</v>
      </c>
      <c r="M51" t="s">
        <v>430</v>
      </c>
      <c r="N51" t="s">
        <v>430</v>
      </c>
    </row>
    <row r="52" spans="1:14" ht="12.75">
      <c r="A52" t="s">
        <v>37</v>
      </c>
      <c r="B52" s="1">
        <v>36812</v>
      </c>
      <c r="C52" s="2">
        <v>0.09905092592592592</v>
      </c>
      <c r="D52" t="s">
        <v>422</v>
      </c>
      <c r="E52">
        <v>0.678</v>
      </c>
      <c r="F52">
        <v>8.9647</v>
      </c>
      <c r="G52" t="s">
        <v>423</v>
      </c>
      <c r="H52">
        <v>1.678</v>
      </c>
      <c r="I52">
        <v>68.5316</v>
      </c>
      <c r="K52" s="2">
        <v>0.09930555555555555</v>
      </c>
      <c r="L52" s="3">
        <f t="shared" si="0"/>
        <v>287.09930555555553</v>
      </c>
      <c r="M52">
        <f t="shared" si="3"/>
        <v>445.2879360101727</v>
      </c>
      <c r="N52">
        <f t="shared" si="4"/>
        <v>115.32073124086887</v>
      </c>
    </row>
    <row r="53" spans="1:14" ht="12.75">
      <c r="A53" t="s">
        <v>38</v>
      </c>
      <c r="B53" s="1">
        <v>36812</v>
      </c>
      <c r="C53" s="2">
        <v>0.10113425925925927</v>
      </c>
      <c r="D53" t="s">
        <v>422</v>
      </c>
      <c r="E53">
        <v>0.676</v>
      </c>
      <c r="F53">
        <v>9.1272</v>
      </c>
      <c r="G53" t="s">
        <v>423</v>
      </c>
      <c r="H53">
        <v>1.673</v>
      </c>
      <c r="I53">
        <v>98.1803</v>
      </c>
      <c r="K53" s="2">
        <v>0.1013888888888889</v>
      </c>
      <c r="L53" s="3">
        <f t="shared" si="0"/>
        <v>287.1013888888889</v>
      </c>
      <c r="M53">
        <f t="shared" si="3"/>
        <v>453.35951560588177</v>
      </c>
      <c r="N53">
        <f t="shared" si="4"/>
        <v>149.2051897889181</v>
      </c>
    </row>
    <row r="54" spans="1:14" ht="12.75">
      <c r="A54" t="s">
        <v>39</v>
      </c>
      <c r="B54" s="1">
        <v>36812</v>
      </c>
      <c r="C54" s="2">
        <v>0.10322916666666666</v>
      </c>
      <c r="D54" t="s">
        <v>422</v>
      </c>
      <c r="E54">
        <v>0.676</v>
      </c>
      <c r="F54">
        <v>9.085</v>
      </c>
      <c r="G54" t="s">
        <v>423</v>
      </c>
      <c r="H54">
        <v>1.671</v>
      </c>
      <c r="I54">
        <v>78.4002</v>
      </c>
      <c r="K54" s="2">
        <v>0.10347222222222223</v>
      </c>
      <c r="L54" s="3">
        <f t="shared" si="0"/>
        <v>287.1034722222222</v>
      </c>
      <c r="M54">
        <f t="shared" si="3"/>
        <v>451.26338847394993</v>
      </c>
      <c r="N54">
        <f t="shared" si="4"/>
        <v>126.5992077888213</v>
      </c>
    </row>
    <row r="55" spans="1:14" ht="12.75">
      <c r="A55" t="s">
        <v>40</v>
      </c>
      <c r="B55" s="1">
        <v>36812</v>
      </c>
      <c r="C55" s="2">
        <v>0.10537037037037038</v>
      </c>
      <c r="D55" t="s">
        <v>422</v>
      </c>
      <c r="E55">
        <v>0.676</v>
      </c>
      <c r="F55">
        <v>8.7312</v>
      </c>
      <c r="G55" t="s">
        <v>423</v>
      </c>
      <c r="H55">
        <v>1.673</v>
      </c>
      <c r="I55">
        <v>115.4456</v>
      </c>
      <c r="K55" s="2">
        <v>0.10555555555555556</v>
      </c>
      <c r="L55" s="3">
        <f t="shared" si="0"/>
        <v>287.10555555555555</v>
      </c>
      <c r="M55">
        <f t="shared" si="3"/>
        <v>433.68969702187684</v>
      </c>
      <c r="N55">
        <f t="shared" si="4"/>
        <v>168.937095139562</v>
      </c>
    </row>
    <row r="56" spans="1:14" ht="12.75">
      <c r="A56" t="s">
        <v>41</v>
      </c>
      <c r="B56" s="1">
        <v>36812</v>
      </c>
      <c r="C56" s="2">
        <v>0.10739583333333334</v>
      </c>
      <c r="D56" t="s">
        <v>422</v>
      </c>
      <c r="E56">
        <v>0.676</v>
      </c>
      <c r="F56">
        <v>9.1445</v>
      </c>
      <c r="G56" t="s">
        <v>423</v>
      </c>
      <c r="H56">
        <v>1.673</v>
      </c>
      <c r="I56">
        <v>70.0572</v>
      </c>
      <c r="K56" s="2">
        <v>0.1076388888888889</v>
      </c>
      <c r="L56" s="3">
        <f t="shared" si="0"/>
        <v>287.1076388888889</v>
      </c>
      <c r="M56">
        <f t="shared" si="3"/>
        <v>454.2188283874557</v>
      </c>
      <c r="N56">
        <f t="shared" si="4"/>
        <v>117.06428593166149</v>
      </c>
    </row>
    <row r="57" spans="1:14" ht="12.75">
      <c r="A57" t="s">
        <v>42</v>
      </c>
      <c r="B57" s="1">
        <v>36812</v>
      </c>
      <c r="C57" s="2">
        <v>0.10947916666666667</v>
      </c>
      <c r="D57" t="s">
        <v>422</v>
      </c>
      <c r="E57">
        <v>0.676</v>
      </c>
      <c r="F57">
        <v>8.9416</v>
      </c>
      <c r="G57" t="s">
        <v>423</v>
      </c>
      <c r="H57">
        <v>1.675</v>
      </c>
      <c r="I57">
        <v>70.498</v>
      </c>
      <c r="K57" s="2">
        <v>0.10972222222222222</v>
      </c>
      <c r="L57" s="3">
        <f t="shared" si="0"/>
        <v>287.1097222222222</v>
      </c>
      <c r="M57">
        <f t="shared" si="3"/>
        <v>444.14052992610567</v>
      </c>
      <c r="N57">
        <f t="shared" si="4"/>
        <v>117.56806077939447</v>
      </c>
    </row>
    <row r="58" spans="1:14" ht="12.75">
      <c r="A58" t="s">
        <v>43</v>
      </c>
      <c r="B58" s="1">
        <v>36812</v>
      </c>
      <c r="C58" s="2">
        <v>0.1115625</v>
      </c>
      <c r="D58" t="s">
        <v>422</v>
      </c>
      <c r="E58">
        <v>0.676</v>
      </c>
      <c r="F58">
        <v>9.0314</v>
      </c>
      <c r="G58" t="s">
        <v>423</v>
      </c>
      <c r="H58">
        <v>1.673</v>
      </c>
      <c r="I58">
        <v>71.75</v>
      </c>
      <c r="K58" s="2">
        <v>0.11180555555555556</v>
      </c>
      <c r="L58" s="3">
        <f t="shared" si="0"/>
        <v>287.1118055555556</v>
      </c>
      <c r="M58">
        <f t="shared" si="3"/>
        <v>448.6010089888422</v>
      </c>
      <c r="N58">
        <f t="shared" si="4"/>
        <v>118.99892763366321</v>
      </c>
    </row>
    <row r="59" spans="1:14" ht="12.75">
      <c r="A59" t="s">
        <v>44</v>
      </c>
      <c r="B59" s="1">
        <v>36812</v>
      </c>
      <c r="C59" s="2">
        <v>0.11364583333333333</v>
      </c>
      <c r="D59" t="s">
        <v>422</v>
      </c>
      <c r="E59">
        <v>0.676</v>
      </c>
      <c r="F59">
        <v>8.9962</v>
      </c>
      <c r="G59" t="s">
        <v>423</v>
      </c>
      <c r="H59">
        <v>1.673</v>
      </c>
      <c r="I59">
        <v>70.9487</v>
      </c>
      <c r="K59" s="2">
        <v>0.11388888888888889</v>
      </c>
      <c r="L59" s="3">
        <f t="shared" si="0"/>
        <v>287.1138888888889</v>
      </c>
      <c r="M59">
        <f t="shared" si="3"/>
        <v>446.85258067026405</v>
      </c>
      <c r="N59">
        <f t="shared" si="4"/>
        <v>118.0831499896332</v>
      </c>
    </row>
    <row r="60" spans="1:14" ht="12.75">
      <c r="A60" t="s">
        <v>45</v>
      </c>
      <c r="B60" s="1">
        <v>36812</v>
      </c>
      <c r="C60" s="2">
        <v>0.11578703703703704</v>
      </c>
      <c r="D60" t="s">
        <v>422</v>
      </c>
      <c r="E60">
        <v>0.675</v>
      </c>
      <c r="F60">
        <v>8.8406</v>
      </c>
      <c r="G60" t="s">
        <v>423</v>
      </c>
      <c r="H60">
        <v>1.673</v>
      </c>
      <c r="I60">
        <v>71.3059</v>
      </c>
      <c r="K60" s="2">
        <v>0.11597222222222221</v>
      </c>
      <c r="L60" s="3">
        <f t="shared" si="0"/>
        <v>287.11597222222224</v>
      </c>
      <c r="M60">
        <f t="shared" si="3"/>
        <v>439.1237327620035</v>
      </c>
      <c r="N60">
        <f t="shared" si="4"/>
        <v>118.49138133176163</v>
      </c>
    </row>
    <row r="61" spans="1:14" ht="12.75">
      <c r="A61" t="s">
        <v>46</v>
      </c>
      <c r="B61" s="1">
        <v>36812</v>
      </c>
      <c r="C61" s="2">
        <v>0.11782407407407407</v>
      </c>
      <c r="D61" t="s">
        <v>422</v>
      </c>
      <c r="E61">
        <v>0.675</v>
      </c>
      <c r="F61">
        <v>9.1656</v>
      </c>
      <c r="G61" t="s">
        <v>423</v>
      </c>
      <c r="H61">
        <v>1.673</v>
      </c>
      <c r="I61">
        <v>67.7257</v>
      </c>
      <c r="K61" s="2">
        <v>0.11805555555555557</v>
      </c>
      <c r="L61" s="3">
        <f t="shared" si="0"/>
        <v>287.11805555555554</v>
      </c>
      <c r="M61">
        <f t="shared" si="3"/>
        <v>455.26689195342163</v>
      </c>
      <c r="N61">
        <f t="shared" si="4"/>
        <v>114.3996964183008</v>
      </c>
    </row>
    <row r="62" spans="1:14" ht="12.75">
      <c r="A62" t="s">
        <v>47</v>
      </c>
      <c r="B62" s="1">
        <v>36812</v>
      </c>
      <c r="C62" s="2">
        <v>0.11990740740740741</v>
      </c>
      <c r="D62" t="s">
        <v>422</v>
      </c>
      <c r="E62">
        <v>0.675</v>
      </c>
      <c r="F62">
        <v>8.8671</v>
      </c>
      <c r="G62" t="s">
        <v>423</v>
      </c>
      <c r="H62">
        <v>1.673</v>
      </c>
      <c r="I62">
        <v>71.8728</v>
      </c>
      <c r="K62" s="2">
        <v>0.12013888888888889</v>
      </c>
      <c r="L62" s="3">
        <f t="shared" si="0"/>
        <v>287.1201388888889</v>
      </c>
      <c r="M62">
        <f t="shared" si="3"/>
        <v>440.4400211268422</v>
      </c>
      <c r="N62">
        <f t="shared" si="4"/>
        <v>119.13927144333107</v>
      </c>
    </row>
    <row r="63" spans="1:14" ht="12.75">
      <c r="A63" t="s">
        <v>48</v>
      </c>
      <c r="B63" s="1">
        <v>36812</v>
      </c>
      <c r="C63" s="2">
        <v>0.12199074074074073</v>
      </c>
      <c r="D63" t="s">
        <v>422</v>
      </c>
      <c r="E63">
        <v>0.676</v>
      </c>
      <c r="F63">
        <v>8.9337</v>
      </c>
      <c r="G63" t="s">
        <v>423</v>
      </c>
      <c r="H63">
        <v>1.675</v>
      </c>
      <c r="I63">
        <v>72.0605</v>
      </c>
      <c r="K63" s="2">
        <v>0.12222222222222223</v>
      </c>
      <c r="L63" s="3">
        <f t="shared" si="0"/>
        <v>287.1222222222222</v>
      </c>
      <c r="M63">
        <f t="shared" si="3"/>
        <v>443.7481269796067</v>
      </c>
      <c r="N63">
        <f t="shared" si="4"/>
        <v>119.35378718498143</v>
      </c>
    </row>
    <row r="64" spans="1:14" ht="12.75">
      <c r="A64" t="s">
        <v>430</v>
      </c>
      <c r="B64" s="1">
        <v>36812</v>
      </c>
      <c r="C64">
        <f>AVERAGE(C63,C65)</f>
        <v>0.12407407407407407</v>
      </c>
      <c r="D64" t="s">
        <v>422</v>
      </c>
      <c r="E64" t="s">
        <v>430</v>
      </c>
      <c r="F64" t="s">
        <v>430</v>
      </c>
      <c r="G64" t="s">
        <v>423</v>
      </c>
      <c r="H64" t="s">
        <v>430</v>
      </c>
      <c r="I64" t="s">
        <v>430</v>
      </c>
      <c r="K64" s="2">
        <v>0.12430555555555556</v>
      </c>
      <c r="L64" s="3">
        <f t="shared" si="0"/>
        <v>287.12430555555557</v>
      </c>
      <c r="M64" t="s">
        <v>430</v>
      </c>
      <c r="N64" t="s">
        <v>430</v>
      </c>
    </row>
    <row r="65" spans="1:14" ht="12.75">
      <c r="A65" t="s">
        <v>49</v>
      </c>
      <c r="B65" s="1">
        <v>36812</v>
      </c>
      <c r="C65" s="2">
        <v>0.1261574074074074</v>
      </c>
      <c r="D65" t="s">
        <v>422</v>
      </c>
      <c r="E65">
        <v>0.676</v>
      </c>
      <c r="F65">
        <v>9.3778</v>
      </c>
      <c r="G65" t="s">
        <v>423</v>
      </c>
      <c r="H65">
        <v>1.673</v>
      </c>
      <c r="I65">
        <v>112.8838</v>
      </c>
      <c r="K65" s="2">
        <v>0.12638888888888888</v>
      </c>
      <c r="L65" s="3">
        <f t="shared" si="0"/>
        <v>287.12638888888887</v>
      </c>
      <c r="M65">
        <f t="shared" si="3"/>
        <v>465.80713312394147</v>
      </c>
      <c r="N65">
        <f t="shared" si="4"/>
        <v>166.00930383982902</v>
      </c>
    </row>
    <row r="66" spans="1:14" ht="12.75">
      <c r="A66" t="s">
        <v>50</v>
      </c>
      <c r="B66" s="1">
        <v>36812</v>
      </c>
      <c r="C66" s="2">
        <v>0.12824074074074074</v>
      </c>
      <c r="D66" t="s">
        <v>422</v>
      </c>
      <c r="E66">
        <v>0.676</v>
      </c>
      <c r="F66">
        <v>10.1166</v>
      </c>
      <c r="G66" t="s">
        <v>423</v>
      </c>
      <c r="H66">
        <v>1.675</v>
      </c>
      <c r="I66">
        <v>74.851</v>
      </c>
      <c r="K66" s="2">
        <v>0.12847222222222224</v>
      </c>
      <c r="L66" s="3">
        <f t="shared" si="0"/>
        <v>287.12847222222223</v>
      </c>
      <c r="M66">
        <f t="shared" si="3"/>
        <v>502.5042593104636</v>
      </c>
      <c r="N66">
        <f t="shared" si="4"/>
        <v>122.54295168724738</v>
      </c>
    </row>
    <row r="67" spans="1:14" ht="12.75">
      <c r="A67" t="s">
        <v>51</v>
      </c>
      <c r="B67" s="1">
        <v>36812</v>
      </c>
      <c r="C67" s="2">
        <v>0.13032407407407406</v>
      </c>
      <c r="D67" t="s">
        <v>422</v>
      </c>
      <c r="E67">
        <v>0.676</v>
      </c>
      <c r="F67">
        <v>9.836</v>
      </c>
      <c r="G67" t="s">
        <v>423</v>
      </c>
      <c r="H67">
        <v>1.675</v>
      </c>
      <c r="I67">
        <v>68.8486</v>
      </c>
      <c r="K67" s="2">
        <v>0.13055555555555556</v>
      </c>
      <c r="L67" s="3">
        <f t="shared" si="0"/>
        <v>287.13055555555553</v>
      </c>
      <c r="M67">
        <f t="shared" si="3"/>
        <v>488.56650402088843</v>
      </c>
      <c r="N67">
        <f t="shared" si="4"/>
        <v>115.68301941403436</v>
      </c>
    </row>
    <row r="68" spans="1:14" ht="12.75">
      <c r="A68" t="s">
        <v>52</v>
      </c>
      <c r="B68" s="1">
        <v>36812</v>
      </c>
      <c r="C68" s="2">
        <v>0.13241898148148148</v>
      </c>
      <c r="D68" t="s">
        <v>422</v>
      </c>
      <c r="E68">
        <v>0.675</v>
      </c>
      <c r="F68">
        <v>9.2024</v>
      </c>
      <c r="G68" t="s">
        <v>423</v>
      </c>
      <c r="H68">
        <v>1.673</v>
      </c>
      <c r="I68">
        <v>70.0318</v>
      </c>
      <c r="K68" s="2">
        <v>0.1326388888888889</v>
      </c>
      <c r="L68" s="3">
        <f t="shared" si="0"/>
        <v>287.1326388888889</v>
      </c>
      <c r="M68">
        <f t="shared" si="3"/>
        <v>457.09479428648075</v>
      </c>
      <c r="N68">
        <f t="shared" si="4"/>
        <v>117.03525716321226</v>
      </c>
    </row>
    <row r="69" spans="1:14" ht="12.75">
      <c r="A69" t="s">
        <v>53</v>
      </c>
      <c r="B69" s="1">
        <v>36812</v>
      </c>
      <c r="C69" s="2">
        <v>0.1345023148148148</v>
      </c>
      <c r="D69" t="s">
        <v>422</v>
      </c>
      <c r="E69">
        <v>0.676</v>
      </c>
      <c r="F69">
        <v>9.4352</v>
      </c>
      <c r="G69" t="s">
        <v>423</v>
      </c>
      <c r="H69">
        <v>1.673</v>
      </c>
      <c r="I69">
        <v>67.3031</v>
      </c>
      <c r="K69" s="2">
        <v>0.13472222222222222</v>
      </c>
      <c r="L69" s="3">
        <f t="shared" si="0"/>
        <v>287.1347222222222</v>
      </c>
      <c r="M69">
        <f t="shared" si="3"/>
        <v>468.65826339344113</v>
      </c>
      <c r="N69">
        <f t="shared" si="4"/>
        <v>113.91672171174011</v>
      </c>
    </row>
    <row r="70" spans="1:14" ht="12.75">
      <c r="A70" t="s">
        <v>54</v>
      </c>
      <c r="B70" s="1">
        <v>36812</v>
      </c>
      <c r="C70" s="2">
        <v>0.13658564814814814</v>
      </c>
      <c r="D70" t="s">
        <v>422</v>
      </c>
      <c r="E70">
        <v>0.676</v>
      </c>
      <c r="F70">
        <v>9.0299</v>
      </c>
      <c r="G70" t="s">
        <v>423</v>
      </c>
      <c r="H70">
        <v>1.673</v>
      </c>
      <c r="I70">
        <v>68.5926</v>
      </c>
      <c r="K70" s="2">
        <v>0.13680555555555554</v>
      </c>
      <c r="L70" s="3">
        <f aca="true" t="shared" si="5" ref="L70:L133">B70-DATE(1999,12,31)+K70</f>
        <v>287.13680555555555</v>
      </c>
      <c r="M70">
        <f t="shared" si="3"/>
        <v>448.5265021002664</v>
      </c>
      <c r="N70">
        <f t="shared" si="4"/>
        <v>115.39044599974298</v>
      </c>
    </row>
    <row r="71" spans="1:14" ht="12.75">
      <c r="A71" t="s">
        <v>55</v>
      </c>
      <c r="B71" s="1">
        <v>36812</v>
      </c>
      <c r="C71" s="2">
        <v>0.13866898148148146</v>
      </c>
      <c r="D71" t="s">
        <v>422</v>
      </c>
      <c r="E71">
        <v>0.676</v>
      </c>
      <c r="F71">
        <v>9.3956</v>
      </c>
      <c r="G71" t="s">
        <v>423</v>
      </c>
      <c r="H71">
        <v>1.673</v>
      </c>
      <c r="I71">
        <v>69.4062</v>
      </c>
      <c r="K71" s="2">
        <v>0.1388888888888889</v>
      </c>
      <c r="L71" s="3">
        <f t="shared" si="5"/>
        <v>287.1388888888889</v>
      </c>
      <c r="M71">
        <f t="shared" si="3"/>
        <v>466.6912815350406</v>
      </c>
      <c r="N71">
        <f t="shared" si="4"/>
        <v>116.32028088203774</v>
      </c>
    </row>
    <row r="72" spans="1:14" ht="12.75">
      <c r="A72" t="s">
        <v>56</v>
      </c>
      <c r="B72" s="1">
        <v>36812</v>
      </c>
      <c r="C72" s="2">
        <v>0.14075231481481482</v>
      </c>
      <c r="D72" t="s">
        <v>422</v>
      </c>
      <c r="E72">
        <v>0.675</v>
      </c>
      <c r="F72">
        <v>9.5932</v>
      </c>
      <c r="G72" t="s">
        <v>423</v>
      </c>
      <c r="H72">
        <v>1.673</v>
      </c>
      <c r="I72">
        <v>68.3041</v>
      </c>
      <c r="K72" s="2">
        <v>0.14097222222222222</v>
      </c>
      <c r="L72" s="3">
        <f t="shared" si="5"/>
        <v>287.1409722222222</v>
      </c>
      <c r="M72">
        <f t="shared" si="3"/>
        <v>476.50632232342275</v>
      </c>
      <c r="N72">
        <f t="shared" si="4"/>
        <v>115.06072947621541</v>
      </c>
    </row>
    <row r="73" spans="1:14" ht="12.75">
      <c r="A73" t="s">
        <v>57</v>
      </c>
      <c r="B73" s="1">
        <v>36812</v>
      </c>
      <c r="C73" s="2">
        <v>0.14283564814814814</v>
      </c>
      <c r="D73" t="s">
        <v>422</v>
      </c>
      <c r="E73">
        <v>0.675</v>
      </c>
      <c r="F73">
        <v>9.1822</v>
      </c>
      <c r="G73" t="s">
        <v>423</v>
      </c>
      <c r="H73">
        <v>1.673</v>
      </c>
      <c r="I73">
        <v>68.6003</v>
      </c>
      <c r="K73" s="2">
        <v>0.14305555555555557</v>
      </c>
      <c r="L73" s="3">
        <f t="shared" si="5"/>
        <v>287.1430555555556</v>
      </c>
      <c r="M73">
        <f t="shared" si="3"/>
        <v>456.09143485366025</v>
      </c>
      <c r="N73">
        <f t="shared" si="4"/>
        <v>115.39924605946973</v>
      </c>
    </row>
    <row r="74" spans="1:14" ht="12.75">
      <c r="A74" t="s">
        <v>58</v>
      </c>
      <c r="B74" s="1">
        <v>36812</v>
      </c>
      <c r="C74" s="2">
        <v>0.1449189814814815</v>
      </c>
      <c r="D74" t="s">
        <v>422</v>
      </c>
      <c r="E74">
        <v>0.675</v>
      </c>
      <c r="F74">
        <v>9.8982</v>
      </c>
      <c r="G74" t="s">
        <v>423</v>
      </c>
      <c r="H74">
        <v>1.671</v>
      </c>
      <c r="I74">
        <v>69.6971</v>
      </c>
      <c r="K74" s="2">
        <v>0.1451388888888889</v>
      </c>
      <c r="L74" s="3">
        <f t="shared" si="5"/>
        <v>287.1451388888889</v>
      </c>
      <c r="M74">
        <f t="shared" si="3"/>
        <v>491.6560563338306</v>
      </c>
      <c r="N74">
        <f t="shared" si="4"/>
        <v>116.6527402813243</v>
      </c>
    </row>
    <row r="75" spans="1:14" ht="12.75">
      <c r="A75" t="s">
        <v>59</v>
      </c>
      <c r="B75" s="1">
        <v>36812</v>
      </c>
      <c r="C75" s="2">
        <v>0.1470138888888889</v>
      </c>
      <c r="D75" t="s">
        <v>422</v>
      </c>
      <c r="E75">
        <v>0.676</v>
      </c>
      <c r="F75">
        <v>9.2021</v>
      </c>
      <c r="G75" t="s">
        <v>423</v>
      </c>
      <c r="H75">
        <v>1.673</v>
      </c>
      <c r="I75">
        <v>67.8376</v>
      </c>
      <c r="K75" s="2">
        <v>0.14722222222222223</v>
      </c>
      <c r="L75" s="3">
        <f t="shared" si="5"/>
        <v>287.14722222222224</v>
      </c>
      <c r="M75">
        <f t="shared" si="3"/>
        <v>457.07989290876554</v>
      </c>
      <c r="N75">
        <f t="shared" si="4"/>
        <v>114.52758300056334</v>
      </c>
    </row>
    <row r="76" spans="1:14" ht="12.75">
      <c r="A76" t="s">
        <v>60</v>
      </c>
      <c r="B76" s="1">
        <v>36812</v>
      </c>
      <c r="C76" s="2">
        <v>0.14909722222222221</v>
      </c>
      <c r="D76" t="s">
        <v>422</v>
      </c>
      <c r="E76">
        <v>0.68</v>
      </c>
      <c r="F76">
        <v>9.3786</v>
      </c>
      <c r="G76" t="s">
        <v>423</v>
      </c>
      <c r="H76">
        <v>1.676</v>
      </c>
      <c r="I76">
        <v>69.3929</v>
      </c>
      <c r="K76" s="2">
        <v>0.14930555555555555</v>
      </c>
      <c r="L76" s="3">
        <f t="shared" si="5"/>
        <v>287.14930555555554</v>
      </c>
      <c r="M76">
        <f t="shared" si="3"/>
        <v>465.84687013118184</v>
      </c>
      <c r="N76">
        <f t="shared" si="4"/>
        <v>116.30508077887336</v>
      </c>
    </row>
    <row r="77" spans="1:14" ht="12.75">
      <c r="A77" t="s">
        <v>61</v>
      </c>
      <c r="B77" s="1">
        <v>36812</v>
      </c>
      <c r="C77" s="2">
        <v>0.15118055555555557</v>
      </c>
      <c r="D77" t="s">
        <v>422</v>
      </c>
      <c r="E77">
        <v>0.678</v>
      </c>
      <c r="F77">
        <v>9.6929</v>
      </c>
      <c r="G77" t="s">
        <v>423</v>
      </c>
      <c r="H77">
        <v>1.676</v>
      </c>
      <c r="I77">
        <v>67.2199</v>
      </c>
      <c r="K77" s="2">
        <v>0.15138888888888888</v>
      </c>
      <c r="L77" s="3">
        <f t="shared" si="5"/>
        <v>287.1513888888889</v>
      </c>
      <c r="M77">
        <f t="shared" si="3"/>
        <v>481.4585468507594</v>
      </c>
      <c r="N77">
        <f t="shared" si="4"/>
        <v>113.8216353520954</v>
      </c>
    </row>
    <row r="78" spans="1:14" ht="12.75">
      <c r="A78" t="s">
        <v>62</v>
      </c>
      <c r="B78" s="1">
        <v>36812</v>
      </c>
      <c r="C78" s="2">
        <v>0.1532638888888889</v>
      </c>
      <c r="D78" t="s">
        <v>422</v>
      </c>
      <c r="E78">
        <v>0.676</v>
      </c>
      <c r="F78">
        <v>9.3764</v>
      </c>
      <c r="G78" t="s">
        <v>423</v>
      </c>
      <c r="H78">
        <v>1.675</v>
      </c>
      <c r="I78">
        <v>69.4905</v>
      </c>
      <c r="K78" s="2">
        <v>0.15347222222222223</v>
      </c>
      <c r="L78" s="3">
        <f t="shared" si="5"/>
        <v>287.1534722222222</v>
      </c>
      <c r="M78">
        <f t="shared" si="3"/>
        <v>465.7375933612706</v>
      </c>
      <c r="N78">
        <f t="shared" si="4"/>
        <v>116.41662439307194</v>
      </c>
    </row>
    <row r="79" spans="1:14" ht="12.75">
      <c r="A79" t="s">
        <v>430</v>
      </c>
      <c r="B79" s="1">
        <v>36812</v>
      </c>
      <c r="C79">
        <f>AVERAGE(C78,C80)</f>
        <v>0.15534722222222222</v>
      </c>
      <c r="D79" t="s">
        <v>422</v>
      </c>
      <c r="E79" t="s">
        <v>430</v>
      </c>
      <c r="F79" t="s">
        <v>430</v>
      </c>
      <c r="G79" t="s">
        <v>423</v>
      </c>
      <c r="H79" t="s">
        <v>430</v>
      </c>
      <c r="I79" t="s">
        <v>430</v>
      </c>
      <c r="K79" s="2">
        <v>0.15555555555555556</v>
      </c>
      <c r="L79" s="3">
        <f t="shared" si="5"/>
        <v>287.15555555555557</v>
      </c>
      <c r="M79" t="s">
        <v>430</v>
      </c>
      <c r="N79" t="s">
        <v>430</v>
      </c>
    </row>
    <row r="80" spans="1:14" ht="12.75">
      <c r="A80" t="s">
        <v>63</v>
      </c>
      <c r="B80" s="1">
        <v>36812</v>
      </c>
      <c r="C80" s="2">
        <v>0.15743055555555555</v>
      </c>
      <c r="D80" t="s">
        <v>422</v>
      </c>
      <c r="E80">
        <v>0.675</v>
      </c>
      <c r="F80">
        <v>9.1987</v>
      </c>
      <c r="G80" t="s">
        <v>423</v>
      </c>
      <c r="H80">
        <v>1.673</v>
      </c>
      <c r="I80">
        <v>68.4187</v>
      </c>
      <c r="K80" s="2">
        <v>0.15763888888888888</v>
      </c>
      <c r="L80" s="3">
        <f t="shared" si="5"/>
        <v>287.15763888888887</v>
      </c>
      <c r="M80">
        <f t="shared" si="3"/>
        <v>456.9110106279938</v>
      </c>
      <c r="N80">
        <f t="shared" si="4"/>
        <v>115.19170179370676</v>
      </c>
    </row>
    <row r="81" spans="1:14" ht="12.75">
      <c r="A81" t="s">
        <v>64</v>
      </c>
      <c r="B81" s="1">
        <v>36812</v>
      </c>
      <c r="C81" s="2">
        <v>0.15951388888888887</v>
      </c>
      <c r="D81" t="s">
        <v>422</v>
      </c>
      <c r="E81">
        <v>0.676</v>
      </c>
      <c r="F81">
        <v>9.437</v>
      </c>
      <c r="G81" t="s">
        <v>423</v>
      </c>
      <c r="H81">
        <v>1.673</v>
      </c>
      <c r="I81">
        <v>71.0722</v>
      </c>
      <c r="K81" s="2">
        <v>0.15972222222222224</v>
      </c>
      <c r="L81" s="3">
        <f t="shared" si="5"/>
        <v>287.15972222222223</v>
      </c>
      <c r="M81">
        <f t="shared" si="3"/>
        <v>468.747671659732</v>
      </c>
      <c r="N81">
        <f t="shared" si="4"/>
        <v>118.22429380473076</v>
      </c>
    </row>
    <row r="82" spans="1:14" ht="12.75">
      <c r="A82" t="s">
        <v>430</v>
      </c>
      <c r="B82" s="1">
        <v>36812</v>
      </c>
      <c r="C82">
        <f>AVERAGE(C81,C83)</f>
        <v>0.16160300925925924</v>
      </c>
      <c r="D82" t="s">
        <v>422</v>
      </c>
      <c r="E82" t="s">
        <v>430</v>
      </c>
      <c r="F82" t="s">
        <v>430</v>
      </c>
      <c r="G82" t="s">
        <v>423</v>
      </c>
      <c r="H82" t="s">
        <v>430</v>
      </c>
      <c r="I82" t="s">
        <v>430</v>
      </c>
      <c r="K82" s="2">
        <v>0.16180555555555556</v>
      </c>
      <c r="L82" s="3">
        <f t="shared" si="5"/>
        <v>287.16180555555553</v>
      </c>
      <c r="M82" t="s">
        <v>430</v>
      </c>
      <c r="N82" t="s">
        <v>430</v>
      </c>
    </row>
    <row r="83" spans="1:14" ht="12.75">
      <c r="A83" t="s">
        <v>65</v>
      </c>
      <c r="B83" s="1">
        <v>36812</v>
      </c>
      <c r="C83" s="2">
        <v>0.16369212962962962</v>
      </c>
      <c r="D83" t="s">
        <v>422</v>
      </c>
      <c r="E83">
        <v>0.676</v>
      </c>
      <c r="F83">
        <v>9.6482</v>
      </c>
      <c r="G83" t="s">
        <v>423</v>
      </c>
      <c r="H83">
        <v>1.673</v>
      </c>
      <c r="I83">
        <v>65.4827</v>
      </c>
      <c r="K83" s="2">
        <v>0.1638888888888889</v>
      </c>
      <c r="L83" s="3">
        <f t="shared" si="5"/>
        <v>287.1638888888889</v>
      </c>
      <c r="M83">
        <f t="shared" si="3"/>
        <v>479.23824157120123</v>
      </c>
      <c r="N83">
        <f t="shared" si="4"/>
        <v>111.83625044855259</v>
      </c>
    </row>
    <row r="84" spans="1:14" ht="12.75">
      <c r="A84" t="s">
        <v>66</v>
      </c>
      <c r="B84" s="1">
        <v>36812</v>
      </c>
      <c r="C84" s="2">
        <v>0.16577546296296297</v>
      </c>
      <c r="D84" t="s">
        <v>422</v>
      </c>
      <c r="E84">
        <v>0.675</v>
      </c>
      <c r="F84">
        <v>8.705</v>
      </c>
      <c r="G84" t="s">
        <v>423</v>
      </c>
      <c r="H84">
        <v>1.673</v>
      </c>
      <c r="I84">
        <v>69.1712</v>
      </c>
      <c r="K84" s="2">
        <v>0.16597222222222222</v>
      </c>
      <c r="L84" s="3">
        <f t="shared" si="5"/>
        <v>287.1659722222222</v>
      </c>
      <c r="M84">
        <f t="shared" si="3"/>
        <v>432.3883100347533</v>
      </c>
      <c r="N84">
        <f t="shared" si="4"/>
        <v>116.05170763063742</v>
      </c>
    </row>
    <row r="85" spans="1:14" ht="12.75">
      <c r="A85" t="s">
        <v>67</v>
      </c>
      <c r="B85" s="1">
        <v>36812</v>
      </c>
      <c r="C85" s="2">
        <v>0.1678587962962963</v>
      </c>
      <c r="D85" t="s">
        <v>422</v>
      </c>
      <c r="E85">
        <v>0.676</v>
      </c>
      <c r="F85">
        <v>9.5728</v>
      </c>
      <c r="G85" t="s">
        <v>423</v>
      </c>
      <c r="H85">
        <v>1.673</v>
      </c>
      <c r="I85">
        <v>64.9834</v>
      </c>
      <c r="K85" s="2">
        <v>0.16805555555555554</v>
      </c>
      <c r="L85" s="3">
        <f t="shared" si="5"/>
        <v>287.16805555555555</v>
      </c>
      <c r="M85">
        <f t="shared" si="3"/>
        <v>475.49302863879234</v>
      </c>
      <c r="N85">
        <f t="shared" si="4"/>
        <v>111.26561800419447</v>
      </c>
    </row>
    <row r="86" spans="1:14" ht="12.75">
      <c r="A86" t="s">
        <v>68</v>
      </c>
      <c r="B86" s="1">
        <v>36812</v>
      </c>
      <c r="C86" s="2">
        <v>0.16994212962962962</v>
      </c>
      <c r="D86" t="s">
        <v>422</v>
      </c>
      <c r="E86">
        <v>0.676</v>
      </c>
      <c r="F86">
        <v>8.7135</v>
      </c>
      <c r="G86" t="s">
        <v>423</v>
      </c>
      <c r="H86">
        <v>1.673</v>
      </c>
      <c r="I86">
        <v>68.144</v>
      </c>
      <c r="K86" s="2">
        <v>0.17013888888888887</v>
      </c>
      <c r="L86" s="3">
        <f t="shared" si="5"/>
        <v>287.1701388888889</v>
      </c>
      <c r="M86">
        <f t="shared" si="3"/>
        <v>432.81051573668276</v>
      </c>
      <c r="N86">
        <f t="shared" si="4"/>
        <v>114.87775680579333</v>
      </c>
    </row>
    <row r="87" spans="1:14" ht="12.75">
      <c r="A87" t="s">
        <v>69</v>
      </c>
      <c r="B87" s="1">
        <v>36812</v>
      </c>
      <c r="C87" s="2">
        <v>0.17202546296296295</v>
      </c>
      <c r="D87" t="s">
        <v>422</v>
      </c>
      <c r="E87">
        <v>0.676</v>
      </c>
      <c r="F87">
        <v>8.8818</v>
      </c>
      <c r="G87" t="s">
        <v>423</v>
      </c>
      <c r="H87">
        <v>1.673</v>
      </c>
      <c r="I87">
        <v>70.0499</v>
      </c>
      <c r="K87" s="2">
        <v>0.17222222222222225</v>
      </c>
      <c r="L87" s="3">
        <f t="shared" si="5"/>
        <v>287.1722222222222</v>
      </c>
      <c r="M87">
        <f t="shared" si="3"/>
        <v>441.17018863488477</v>
      </c>
      <c r="N87">
        <f t="shared" si="4"/>
        <v>117.05594301789458</v>
      </c>
    </row>
    <row r="88" spans="1:14" ht="12.75">
      <c r="A88" t="s">
        <v>70</v>
      </c>
      <c r="B88" s="1">
        <v>36812</v>
      </c>
      <c r="C88" s="2">
        <v>0.17412037037037034</v>
      </c>
      <c r="D88" t="s">
        <v>422</v>
      </c>
      <c r="E88">
        <v>0.676</v>
      </c>
      <c r="F88">
        <v>8.8094</v>
      </c>
      <c r="G88" t="s">
        <v>423</v>
      </c>
      <c r="H88">
        <v>1.673</v>
      </c>
      <c r="I88">
        <v>67.0425</v>
      </c>
      <c r="K88" s="2">
        <v>0.17430555555555557</v>
      </c>
      <c r="L88" s="3">
        <f t="shared" si="5"/>
        <v>287.1743055555556</v>
      </c>
      <c r="M88">
        <f t="shared" si="3"/>
        <v>437.5739894796273</v>
      </c>
      <c r="N88">
        <f t="shared" si="4"/>
        <v>113.61889111891068</v>
      </c>
    </row>
    <row r="89" spans="1:14" ht="12.75">
      <c r="A89" t="s">
        <v>71</v>
      </c>
      <c r="B89" s="1">
        <v>36812</v>
      </c>
      <c r="C89" s="2">
        <v>0.17620370370370372</v>
      </c>
      <c r="D89" t="s">
        <v>422</v>
      </c>
      <c r="E89">
        <v>0.676</v>
      </c>
      <c r="F89">
        <v>10.063</v>
      </c>
      <c r="G89" t="s">
        <v>423</v>
      </c>
      <c r="H89">
        <v>1.675</v>
      </c>
      <c r="I89">
        <v>67.0849</v>
      </c>
      <c r="K89" s="2">
        <v>0.1763888888888889</v>
      </c>
      <c r="L89" s="3">
        <f t="shared" si="5"/>
        <v>287.1763888888889</v>
      </c>
      <c r="M89">
        <f t="shared" si="3"/>
        <v>499.8418798253559</v>
      </c>
      <c r="N89">
        <f t="shared" si="4"/>
        <v>113.66734859065272</v>
      </c>
    </row>
    <row r="90" spans="1:14" ht="12.75">
      <c r="A90" t="s">
        <v>72</v>
      </c>
      <c r="B90" s="1">
        <v>36812</v>
      </c>
      <c r="C90" s="2">
        <v>0.17828703703703705</v>
      </c>
      <c r="D90" t="s">
        <v>422</v>
      </c>
      <c r="E90">
        <v>0.675</v>
      </c>
      <c r="F90">
        <v>9.3288</v>
      </c>
      <c r="G90" t="s">
        <v>423</v>
      </c>
      <c r="H90">
        <v>1.673</v>
      </c>
      <c r="I90">
        <v>70.0069</v>
      </c>
      <c r="K90" s="2">
        <v>0.17847222222222223</v>
      </c>
      <c r="L90" s="3">
        <f t="shared" si="5"/>
        <v>287.17847222222224</v>
      </c>
      <c r="M90">
        <f t="shared" si="3"/>
        <v>463.373241430466</v>
      </c>
      <c r="N90">
        <f t="shared" si="4"/>
        <v>117.00679982721286</v>
      </c>
    </row>
    <row r="91" spans="1:14" ht="12.75">
      <c r="A91" t="s">
        <v>73</v>
      </c>
      <c r="B91" s="1">
        <v>36812</v>
      </c>
      <c r="C91" s="2">
        <v>0.18037037037037038</v>
      </c>
      <c r="D91" t="s">
        <v>422</v>
      </c>
      <c r="E91">
        <v>0.676</v>
      </c>
      <c r="F91">
        <v>8.7609</v>
      </c>
      <c r="G91" t="s">
        <v>423</v>
      </c>
      <c r="H91">
        <v>1.675</v>
      </c>
      <c r="I91">
        <v>70.1209</v>
      </c>
      <c r="K91" s="2">
        <v>0.18055555555555555</v>
      </c>
      <c r="L91" s="3">
        <f t="shared" si="5"/>
        <v>287.18055555555554</v>
      </c>
      <c r="M91">
        <f t="shared" si="3"/>
        <v>435.16493341567724</v>
      </c>
      <c r="N91">
        <f t="shared" si="4"/>
        <v>117.13708642576447</v>
      </c>
    </row>
    <row r="92" spans="1:14" ht="12.75">
      <c r="A92" t="s">
        <v>74</v>
      </c>
      <c r="B92" s="1">
        <v>36812</v>
      </c>
      <c r="C92" s="2">
        <v>0.1824537037037037</v>
      </c>
      <c r="D92" t="s">
        <v>422</v>
      </c>
      <c r="E92">
        <v>0.676</v>
      </c>
      <c r="F92">
        <v>9.7901</v>
      </c>
      <c r="G92" t="s">
        <v>423</v>
      </c>
      <c r="H92">
        <v>1.673</v>
      </c>
      <c r="I92">
        <v>68.3916</v>
      </c>
      <c r="K92" s="2">
        <v>0.1826388888888889</v>
      </c>
      <c r="L92" s="3">
        <f t="shared" si="5"/>
        <v>287.1826388888889</v>
      </c>
      <c r="M92">
        <f t="shared" si="3"/>
        <v>486.2865932304697</v>
      </c>
      <c r="N92">
        <f t="shared" si="4"/>
        <v>115.16073015492825</v>
      </c>
    </row>
    <row r="93" spans="1:14" ht="12.75">
      <c r="A93" t="s">
        <v>75</v>
      </c>
      <c r="B93" s="1">
        <v>36812</v>
      </c>
      <c r="C93" s="2">
        <v>0.18453703703703705</v>
      </c>
      <c r="D93" t="s">
        <v>422</v>
      </c>
      <c r="E93">
        <v>0.676</v>
      </c>
      <c r="F93">
        <v>9.7245</v>
      </c>
      <c r="G93" t="s">
        <v>423</v>
      </c>
      <c r="H93">
        <v>1.673</v>
      </c>
      <c r="I93">
        <v>68.3631</v>
      </c>
      <c r="K93" s="2">
        <v>0.18472222222222223</v>
      </c>
      <c r="L93" s="3">
        <f t="shared" si="5"/>
        <v>287.1847222222222</v>
      </c>
      <c r="M93">
        <f t="shared" si="3"/>
        <v>483.02815863675573</v>
      </c>
      <c r="N93">
        <f t="shared" si="4"/>
        <v>115.12815850529032</v>
      </c>
    </row>
    <row r="94" spans="1:14" ht="12.75">
      <c r="A94" t="s">
        <v>76</v>
      </c>
      <c r="B94" s="1">
        <v>36812</v>
      </c>
      <c r="C94" s="2">
        <v>0.18662037037037038</v>
      </c>
      <c r="D94" t="s">
        <v>422</v>
      </c>
      <c r="E94">
        <v>0.675</v>
      </c>
      <c r="F94">
        <v>9.1907</v>
      </c>
      <c r="G94" t="s">
        <v>423</v>
      </c>
      <c r="H94">
        <v>1.673</v>
      </c>
      <c r="I94">
        <v>69.1866</v>
      </c>
      <c r="K94" s="2">
        <v>0.18680555555555556</v>
      </c>
      <c r="L94" s="3">
        <f t="shared" si="5"/>
        <v>287.18680555555557</v>
      </c>
      <c r="M94">
        <f t="shared" si="3"/>
        <v>456.5136405555896</v>
      </c>
      <c r="N94">
        <f t="shared" si="4"/>
        <v>116.06930775009093</v>
      </c>
    </row>
    <row r="95" spans="1:14" ht="12.75">
      <c r="A95" t="s">
        <v>77</v>
      </c>
      <c r="B95" s="1">
        <v>36812</v>
      </c>
      <c r="C95" s="2">
        <v>0.1887037037037037</v>
      </c>
      <c r="D95" t="s">
        <v>422</v>
      </c>
      <c r="E95">
        <v>0.676</v>
      </c>
      <c r="F95">
        <v>9.7792</v>
      </c>
      <c r="G95" t="s">
        <v>423</v>
      </c>
      <c r="H95">
        <v>1.675</v>
      </c>
      <c r="I95">
        <v>69.5126</v>
      </c>
      <c r="K95" s="2">
        <v>0.18888888888888888</v>
      </c>
      <c r="L95" s="3">
        <f t="shared" si="5"/>
        <v>287.18888888888887</v>
      </c>
      <c r="M95">
        <f t="shared" si="3"/>
        <v>485.745176506819</v>
      </c>
      <c r="N95">
        <f t="shared" si="4"/>
        <v>116.44188170735262</v>
      </c>
    </row>
    <row r="96" spans="1:14" ht="12.75">
      <c r="A96" t="s">
        <v>78</v>
      </c>
      <c r="B96" s="1">
        <v>36812</v>
      </c>
      <c r="C96" s="2">
        <v>0.1907986111111111</v>
      </c>
      <c r="D96" t="s">
        <v>422</v>
      </c>
      <c r="E96">
        <v>0.676</v>
      </c>
      <c r="F96">
        <v>9.3462</v>
      </c>
      <c r="G96" t="s">
        <v>423</v>
      </c>
      <c r="H96">
        <v>1.673</v>
      </c>
      <c r="I96">
        <v>78.5583</v>
      </c>
      <c r="K96" s="2">
        <v>0.1909722222222222</v>
      </c>
      <c r="L96" s="3">
        <f t="shared" si="5"/>
        <v>287.19097222222223</v>
      </c>
      <c r="M96">
        <f t="shared" si="3"/>
        <v>464.237521337945</v>
      </c>
      <c r="N96">
        <f t="shared" si="4"/>
        <v>126.77989472944424</v>
      </c>
    </row>
    <row r="97" spans="1:14" ht="12.75">
      <c r="A97" t="s">
        <v>79</v>
      </c>
      <c r="B97" s="1">
        <v>36812</v>
      </c>
      <c r="C97" s="2">
        <v>0.19288194444444443</v>
      </c>
      <c r="D97" t="s">
        <v>422</v>
      </c>
      <c r="E97">
        <v>0.676</v>
      </c>
      <c r="F97">
        <v>9.3699</v>
      </c>
      <c r="G97" t="s">
        <v>423</v>
      </c>
      <c r="H97">
        <v>1.671</v>
      </c>
      <c r="I97">
        <v>73.5022</v>
      </c>
      <c r="K97" s="2">
        <v>0.19305555555555554</v>
      </c>
      <c r="L97" s="3">
        <f t="shared" si="5"/>
        <v>287.19305555555553</v>
      </c>
      <c r="M97">
        <f t="shared" si="3"/>
        <v>465.41473017744227</v>
      </c>
      <c r="N97">
        <f t="shared" si="4"/>
        <v>121.00145551069969</v>
      </c>
    </row>
    <row r="98" spans="1:14" ht="12.75">
      <c r="A98" t="s">
        <v>80</v>
      </c>
      <c r="B98" s="1">
        <v>36812</v>
      </c>
      <c r="C98" s="2">
        <v>0.1949652777777778</v>
      </c>
      <c r="D98" t="s">
        <v>422</v>
      </c>
      <c r="E98">
        <v>0.676</v>
      </c>
      <c r="F98">
        <v>8.9066</v>
      </c>
      <c r="G98" t="s">
        <v>423</v>
      </c>
      <c r="H98">
        <v>1.673</v>
      </c>
      <c r="I98">
        <v>76.9956</v>
      </c>
      <c r="K98" s="2">
        <v>0.1951388888888889</v>
      </c>
      <c r="L98" s="3">
        <f t="shared" si="5"/>
        <v>287.1951388888889</v>
      </c>
      <c r="M98">
        <f t="shared" si="3"/>
        <v>442.40203585933756</v>
      </c>
      <c r="N98">
        <f t="shared" si="4"/>
        <v>124.99393975087733</v>
      </c>
    </row>
    <row r="99" spans="1:14" ht="12.75">
      <c r="A99" t="s">
        <v>81</v>
      </c>
      <c r="B99" s="1">
        <v>36812</v>
      </c>
      <c r="C99" s="2">
        <v>0.19704861111111113</v>
      </c>
      <c r="D99" t="s">
        <v>422</v>
      </c>
      <c r="E99">
        <v>0.676</v>
      </c>
      <c r="F99">
        <v>8.8096</v>
      </c>
      <c r="G99" t="s">
        <v>423</v>
      </c>
      <c r="H99">
        <v>1.673</v>
      </c>
      <c r="I99">
        <v>69.3257</v>
      </c>
      <c r="K99" s="2">
        <v>0.19722222222222222</v>
      </c>
      <c r="L99" s="3">
        <f t="shared" si="5"/>
        <v>287.1972222222222</v>
      </c>
      <c r="M99">
        <f t="shared" si="3"/>
        <v>437.5839237314375</v>
      </c>
      <c r="N99">
        <f t="shared" si="4"/>
        <v>116.22828025762189</v>
      </c>
    </row>
    <row r="100" spans="1:14" ht="12.75">
      <c r="A100" t="s">
        <v>430</v>
      </c>
      <c r="B100" s="1">
        <v>36812</v>
      </c>
      <c r="C100">
        <f>AVERAGE(C99,C101)</f>
        <v>0.19913194444444446</v>
      </c>
      <c r="D100" t="s">
        <v>422</v>
      </c>
      <c r="E100" t="s">
        <v>430</v>
      </c>
      <c r="F100" t="s">
        <v>430</v>
      </c>
      <c r="G100" t="s">
        <v>423</v>
      </c>
      <c r="H100" t="s">
        <v>430</v>
      </c>
      <c r="I100" t="s">
        <v>430</v>
      </c>
      <c r="K100" s="2">
        <v>0.19930555555555554</v>
      </c>
      <c r="L100" s="3">
        <f t="shared" si="5"/>
        <v>287.19930555555555</v>
      </c>
      <c r="M100" t="s">
        <v>430</v>
      </c>
      <c r="N100" t="s">
        <v>430</v>
      </c>
    </row>
    <row r="101" spans="1:14" ht="12.75">
      <c r="A101" t="s">
        <v>82</v>
      </c>
      <c r="B101" s="1">
        <v>36812</v>
      </c>
      <c r="C101" s="2">
        <v>0.20121527777777778</v>
      </c>
      <c r="D101" t="s">
        <v>422</v>
      </c>
      <c r="E101">
        <v>0.676</v>
      </c>
      <c r="F101">
        <v>8.7934</v>
      </c>
      <c r="G101" t="s">
        <v>423</v>
      </c>
      <c r="H101">
        <v>1.673</v>
      </c>
      <c r="I101">
        <v>67.1355</v>
      </c>
      <c r="K101" s="2">
        <v>0.20138888888888887</v>
      </c>
      <c r="L101" s="3">
        <f t="shared" si="5"/>
        <v>287.2013888888889</v>
      </c>
      <c r="M101">
        <f t="shared" si="3"/>
        <v>436.77924933481904</v>
      </c>
      <c r="N101">
        <f t="shared" si="4"/>
        <v>113.72517755457122</v>
      </c>
    </row>
    <row r="102" spans="1:14" ht="12.75">
      <c r="A102" t="s">
        <v>83</v>
      </c>
      <c r="B102" s="1">
        <v>36812</v>
      </c>
      <c r="C102" s="2">
        <v>0.20331018518518518</v>
      </c>
      <c r="D102" t="s">
        <v>422</v>
      </c>
      <c r="E102">
        <v>0.675</v>
      </c>
      <c r="F102">
        <v>8.8016</v>
      </c>
      <c r="G102" t="s">
        <v>423</v>
      </c>
      <c r="H102">
        <v>1.675</v>
      </c>
      <c r="I102">
        <v>69.9014</v>
      </c>
      <c r="K102" s="2">
        <v>0.2034722222222222</v>
      </c>
      <c r="L102" s="3">
        <f t="shared" si="5"/>
        <v>287.2034722222222</v>
      </c>
      <c r="M102">
        <f t="shared" si="3"/>
        <v>437.18655365903334</v>
      </c>
      <c r="N102">
        <f t="shared" si="4"/>
        <v>116.88622758030758</v>
      </c>
    </row>
    <row r="103" spans="1:14" ht="12.75">
      <c r="A103" t="s">
        <v>84</v>
      </c>
      <c r="B103" s="1">
        <v>36812</v>
      </c>
      <c r="C103" s="2">
        <v>0.2053935185185185</v>
      </c>
      <c r="D103" t="s">
        <v>422</v>
      </c>
      <c r="E103">
        <v>0.676</v>
      </c>
      <c r="F103">
        <v>8.7698</v>
      </c>
      <c r="G103" t="s">
        <v>423</v>
      </c>
      <c r="H103">
        <v>1.673</v>
      </c>
      <c r="I103">
        <v>69.1314</v>
      </c>
      <c r="K103" s="2">
        <v>0.20555555555555557</v>
      </c>
      <c r="L103" s="3">
        <f t="shared" si="5"/>
        <v>287.2055555555556</v>
      </c>
      <c r="M103">
        <f t="shared" si="3"/>
        <v>435.60700762122684</v>
      </c>
      <c r="N103">
        <f t="shared" si="4"/>
        <v>116.00622160763433</v>
      </c>
    </row>
    <row r="104" spans="1:14" ht="12.75">
      <c r="A104" t="s">
        <v>85</v>
      </c>
      <c r="B104" s="1">
        <v>36812</v>
      </c>
      <c r="C104" s="2">
        <v>0.20747685185185186</v>
      </c>
      <c r="D104" t="s">
        <v>422</v>
      </c>
      <c r="E104">
        <v>0.676</v>
      </c>
      <c r="F104">
        <v>8.7376</v>
      </c>
      <c r="G104" t="s">
        <v>423</v>
      </c>
      <c r="H104">
        <v>1.673</v>
      </c>
      <c r="I104">
        <v>67.923</v>
      </c>
      <c r="K104" s="2">
        <v>0.2076388888888889</v>
      </c>
      <c r="L104" s="3">
        <f t="shared" si="5"/>
        <v>287.2076388888889</v>
      </c>
      <c r="M104">
        <f t="shared" si="3"/>
        <v>434.00759307980024</v>
      </c>
      <c r="N104">
        <f t="shared" si="4"/>
        <v>114.6251836629871</v>
      </c>
    </row>
    <row r="105" spans="1:14" ht="12.75">
      <c r="A105" t="s">
        <v>86</v>
      </c>
      <c r="B105" s="1">
        <v>36812</v>
      </c>
      <c r="C105" s="2">
        <v>0.20956018518518518</v>
      </c>
      <c r="D105" t="s">
        <v>422</v>
      </c>
      <c r="E105">
        <v>0.675</v>
      </c>
      <c r="F105">
        <v>9.6166</v>
      </c>
      <c r="G105" t="s">
        <v>423</v>
      </c>
      <c r="H105">
        <v>1.673</v>
      </c>
      <c r="I105">
        <v>70.789</v>
      </c>
      <c r="K105" s="2">
        <v>0.20972222222222223</v>
      </c>
      <c r="L105" s="3">
        <f t="shared" si="5"/>
        <v>287.20972222222224</v>
      </c>
      <c r="M105">
        <f t="shared" si="3"/>
        <v>477.6686297852049</v>
      </c>
      <c r="N105">
        <f t="shared" si="4"/>
        <v>117.90063446517101</v>
      </c>
    </row>
    <row r="106" spans="1:14" ht="12.75">
      <c r="A106" t="s">
        <v>87</v>
      </c>
      <c r="B106" s="1">
        <v>36812</v>
      </c>
      <c r="C106" s="2">
        <v>0.2116435185185185</v>
      </c>
      <c r="D106" t="s">
        <v>422</v>
      </c>
      <c r="E106">
        <v>0.675</v>
      </c>
      <c r="F106">
        <v>9.1745</v>
      </c>
      <c r="G106" t="s">
        <v>423</v>
      </c>
      <c r="H106">
        <v>1.673</v>
      </c>
      <c r="I106">
        <v>71.9311</v>
      </c>
      <c r="K106" s="2">
        <v>0.21180555555555555</v>
      </c>
      <c r="L106" s="3">
        <f t="shared" si="5"/>
        <v>287.21180555555554</v>
      </c>
      <c r="M106">
        <f t="shared" si="3"/>
        <v>455.70896615897124</v>
      </c>
      <c r="N106">
        <f t="shared" si="4"/>
        <v>119.20590046697632</v>
      </c>
    </row>
    <row r="107" spans="1:14" ht="12.75">
      <c r="A107" t="s">
        <v>88</v>
      </c>
      <c r="B107" s="1">
        <v>36812</v>
      </c>
      <c r="C107" s="2">
        <v>0.21372685185185183</v>
      </c>
      <c r="D107" t="s">
        <v>422</v>
      </c>
      <c r="E107">
        <v>0.676</v>
      </c>
      <c r="F107">
        <v>9.4865</v>
      </c>
      <c r="G107" t="s">
        <v>423</v>
      </c>
      <c r="H107">
        <v>1.673</v>
      </c>
      <c r="I107">
        <v>70.0412</v>
      </c>
      <c r="K107" s="2">
        <v>0.2138888888888889</v>
      </c>
      <c r="L107" s="3">
        <f t="shared" si="5"/>
        <v>287.2138888888889</v>
      </c>
      <c r="M107">
        <f t="shared" si="3"/>
        <v>471.20639898273265</v>
      </c>
      <c r="N107">
        <f t="shared" si="4"/>
        <v>117.0460000932683</v>
      </c>
    </row>
    <row r="108" spans="1:14" ht="12.75">
      <c r="A108" t="s">
        <v>89</v>
      </c>
      <c r="B108" s="1">
        <v>36812</v>
      </c>
      <c r="C108" s="2">
        <v>0.21581018518518516</v>
      </c>
      <c r="D108" t="s">
        <v>422</v>
      </c>
      <c r="E108">
        <v>0.676</v>
      </c>
      <c r="F108">
        <v>9.0442</v>
      </c>
      <c r="G108" t="s">
        <v>423</v>
      </c>
      <c r="H108">
        <v>1.673</v>
      </c>
      <c r="I108">
        <v>70.2761</v>
      </c>
      <c r="K108" s="2">
        <v>0.21597222222222223</v>
      </c>
      <c r="L108" s="3">
        <f t="shared" si="5"/>
        <v>287.2159722222222</v>
      </c>
      <c r="M108">
        <f t="shared" si="3"/>
        <v>449.2368011046888</v>
      </c>
      <c r="N108">
        <f t="shared" si="4"/>
        <v>117.31445905817858</v>
      </c>
    </row>
    <row r="109" spans="1:14" ht="12.75">
      <c r="A109" t="s">
        <v>90</v>
      </c>
      <c r="B109" s="1">
        <v>36812</v>
      </c>
      <c r="C109" s="2">
        <v>0.2179050925925926</v>
      </c>
      <c r="D109" t="s">
        <v>422</v>
      </c>
      <c r="E109">
        <v>0.676</v>
      </c>
      <c r="F109">
        <v>9.7973</v>
      </c>
      <c r="G109" t="s">
        <v>423</v>
      </c>
      <c r="H109">
        <v>1.675</v>
      </c>
      <c r="I109">
        <v>68.8969</v>
      </c>
      <c r="K109" s="2">
        <v>0.21805555555555556</v>
      </c>
      <c r="L109" s="3">
        <f t="shared" si="5"/>
        <v>287.21805555555557</v>
      </c>
      <c r="M109">
        <f t="shared" si="3"/>
        <v>486.64422629563336</v>
      </c>
      <c r="N109">
        <f t="shared" si="4"/>
        <v>115.73821978868384</v>
      </c>
    </row>
    <row r="110" spans="1:14" ht="12.75">
      <c r="A110" t="s">
        <v>91</v>
      </c>
      <c r="B110" s="1">
        <v>36812</v>
      </c>
      <c r="C110" s="2">
        <v>0.21998842592592593</v>
      </c>
      <c r="D110" t="s">
        <v>422</v>
      </c>
      <c r="E110">
        <v>0.676</v>
      </c>
      <c r="F110">
        <v>9.1316</v>
      </c>
      <c r="G110" t="s">
        <v>423</v>
      </c>
      <c r="H110">
        <v>1.673</v>
      </c>
      <c r="I110">
        <v>67.9247</v>
      </c>
      <c r="K110" s="2">
        <v>0.22013888888888888</v>
      </c>
      <c r="L110" s="3">
        <f t="shared" si="5"/>
        <v>287.22013888888887</v>
      </c>
      <c r="M110">
        <f t="shared" si="3"/>
        <v>453.57806914570403</v>
      </c>
      <c r="N110">
        <f t="shared" si="4"/>
        <v>114.62712653331639</v>
      </c>
    </row>
    <row r="111" spans="1:14" ht="12.75">
      <c r="A111" t="s">
        <v>430</v>
      </c>
      <c r="B111" s="1">
        <v>36812</v>
      </c>
      <c r="C111">
        <f>AVERAGE(C110,C112)</f>
        <v>0.22207175925925926</v>
      </c>
      <c r="D111" t="s">
        <v>422</v>
      </c>
      <c r="E111" t="s">
        <v>430</v>
      </c>
      <c r="F111" t="s">
        <v>430</v>
      </c>
      <c r="G111" t="s">
        <v>423</v>
      </c>
      <c r="H111" t="s">
        <v>430</v>
      </c>
      <c r="I111" t="s">
        <v>430</v>
      </c>
      <c r="K111" s="2">
        <v>0.2222222222222222</v>
      </c>
      <c r="L111" s="3">
        <f t="shared" si="5"/>
        <v>287.22222222222223</v>
      </c>
      <c r="M111" t="s">
        <v>430</v>
      </c>
      <c r="N111" t="s">
        <v>430</v>
      </c>
    </row>
    <row r="112" spans="1:14" ht="12.75">
      <c r="A112" t="s">
        <v>92</v>
      </c>
      <c r="B112" s="1">
        <v>36812</v>
      </c>
      <c r="C112" s="2">
        <v>0.2241550925925926</v>
      </c>
      <c r="D112" t="s">
        <v>422</v>
      </c>
      <c r="E112">
        <v>0.676</v>
      </c>
      <c r="F112">
        <v>8.6723</v>
      </c>
      <c r="G112" t="s">
        <v>423</v>
      </c>
      <c r="H112">
        <v>1.673</v>
      </c>
      <c r="I112">
        <v>67.6708</v>
      </c>
      <c r="K112" s="2">
        <v>0.22430555555555556</v>
      </c>
      <c r="L112" s="3">
        <f t="shared" si="5"/>
        <v>287.22430555555553</v>
      </c>
      <c r="M112">
        <f t="shared" si="3"/>
        <v>430.7640598638014</v>
      </c>
      <c r="N112">
        <f t="shared" si="4"/>
        <v>114.33695313531413</v>
      </c>
    </row>
    <row r="113" spans="1:14" ht="12.75">
      <c r="A113" t="s">
        <v>430</v>
      </c>
      <c r="B113" s="1">
        <v>36812</v>
      </c>
      <c r="C113">
        <f>AVERAGE(C112,C115)</f>
        <v>0.22728009259259258</v>
      </c>
      <c r="D113" t="s">
        <v>422</v>
      </c>
      <c r="E113" t="s">
        <v>430</v>
      </c>
      <c r="F113" t="s">
        <v>430</v>
      </c>
      <c r="G113" t="s">
        <v>423</v>
      </c>
      <c r="H113" t="s">
        <v>430</v>
      </c>
      <c r="I113" t="s">
        <v>430</v>
      </c>
      <c r="K113" s="2">
        <v>0.2263888888888889</v>
      </c>
      <c r="L113" s="3">
        <f t="shared" si="5"/>
        <v>287.2263888888889</v>
      </c>
      <c r="M113" t="s">
        <v>430</v>
      </c>
      <c r="N113" t="s">
        <v>430</v>
      </c>
    </row>
    <row r="114" spans="1:14" ht="12.75">
      <c r="A114" t="s">
        <v>430</v>
      </c>
      <c r="B114" s="1">
        <v>36812</v>
      </c>
      <c r="C114">
        <f>AVERAGE(C113,C115)</f>
        <v>0.2288425925925926</v>
      </c>
      <c r="D114" t="s">
        <v>422</v>
      </c>
      <c r="E114" t="s">
        <v>430</v>
      </c>
      <c r="F114" t="s">
        <v>430</v>
      </c>
      <c r="G114" t="s">
        <v>423</v>
      </c>
      <c r="H114" t="s">
        <v>430</v>
      </c>
      <c r="I114" t="s">
        <v>430</v>
      </c>
      <c r="K114" s="2">
        <v>0.22847222222222222</v>
      </c>
      <c r="L114" s="3">
        <f t="shared" si="5"/>
        <v>287.2284722222222</v>
      </c>
      <c r="M114" t="s">
        <v>430</v>
      </c>
      <c r="N114" t="s">
        <v>430</v>
      </c>
    </row>
    <row r="115" spans="1:14" ht="12.75">
      <c r="A115" t="s">
        <v>93</v>
      </c>
      <c r="B115" s="1">
        <v>36812</v>
      </c>
      <c r="C115" s="2">
        <v>0.2304050925925926</v>
      </c>
      <c r="D115" t="s">
        <v>422</v>
      </c>
      <c r="E115">
        <v>0.676</v>
      </c>
      <c r="F115">
        <v>8.8645</v>
      </c>
      <c r="G115" t="s">
        <v>423</v>
      </c>
      <c r="H115">
        <v>1.673</v>
      </c>
      <c r="I115">
        <v>69.2533</v>
      </c>
      <c r="K115" s="2">
        <v>0.23055555555555554</v>
      </c>
      <c r="L115" s="3">
        <f t="shared" si="5"/>
        <v>287.23055555555555</v>
      </c>
      <c r="M115">
        <f aca="true" t="shared" si="6" ref="M115:M175">500*F115/AVERAGE($Q$207,$Q$47)</f>
        <v>440.31087585331085</v>
      </c>
      <c r="N115">
        <f aca="true" t="shared" si="7" ref="N115:N178">(277-103)/(-62+(AVERAGE($P$207,$P$47)))*I115+277-((277-103)/(-62+(AVERAGE($P$207,$P$47)))*210)</f>
        <v>116.14553683889264</v>
      </c>
    </row>
    <row r="116" spans="1:14" ht="12.75">
      <c r="A116" t="s">
        <v>94</v>
      </c>
      <c r="B116" s="1">
        <v>36812</v>
      </c>
      <c r="C116" s="2">
        <v>0.23248842592592592</v>
      </c>
      <c r="D116" t="s">
        <v>422</v>
      </c>
      <c r="E116">
        <v>0.676</v>
      </c>
      <c r="F116">
        <v>10.2354</v>
      </c>
      <c r="G116" t="s">
        <v>423</v>
      </c>
      <c r="H116">
        <v>1.673</v>
      </c>
      <c r="I116">
        <v>68.5322</v>
      </c>
      <c r="K116" s="2">
        <v>0.23263888888888887</v>
      </c>
      <c r="L116" s="3">
        <f t="shared" si="5"/>
        <v>287.2326388888889</v>
      </c>
      <c r="M116">
        <f t="shared" si="6"/>
        <v>508.40520488566506</v>
      </c>
      <c r="N116">
        <f t="shared" si="7"/>
        <v>115.3214169598086</v>
      </c>
    </row>
    <row r="117" spans="1:14" ht="12.75">
      <c r="A117" t="s">
        <v>95</v>
      </c>
      <c r="B117" s="1">
        <v>36812</v>
      </c>
      <c r="C117" s="2">
        <v>0.23458333333333334</v>
      </c>
      <c r="D117" t="s">
        <v>422</v>
      </c>
      <c r="E117">
        <v>0.676</v>
      </c>
      <c r="F117">
        <v>9.5326</v>
      </c>
      <c r="G117" t="s">
        <v>423</v>
      </c>
      <c r="H117">
        <v>1.673</v>
      </c>
      <c r="I117">
        <v>67.5044</v>
      </c>
      <c r="K117" s="2">
        <v>0.2347222222222222</v>
      </c>
      <c r="L117" s="3">
        <f t="shared" si="5"/>
        <v>287.2347222222222</v>
      </c>
      <c r="M117">
        <f t="shared" si="6"/>
        <v>473.49624402496147</v>
      </c>
      <c r="N117">
        <f t="shared" si="7"/>
        <v>114.14678041602471</v>
      </c>
    </row>
    <row r="118" spans="1:14" ht="12.75">
      <c r="A118" t="s">
        <v>96</v>
      </c>
      <c r="B118" s="1">
        <v>36812</v>
      </c>
      <c r="C118" s="2">
        <v>0.23666666666666666</v>
      </c>
      <c r="D118" t="s">
        <v>422</v>
      </c>
      <c r="E118">
        <v>0.676</v>
      </c>
      <c r="F118">
        <v>10.5406</v>
      </c>
      <c r="G118" t="s">
        <v>423</v>
      </c>
      <c r="H118">
        <v>1.673</v>
      </c>
      <c r="I118">
        <v>68.3086</v>
      </c>
      <c r="K118" s="2">
        <v>0.23680555555555557</v>
      </c>
      <c r="L118" s="3">
        <f t="shared" si="5"/>
        <v>287.2368055555556</v>
      </c>
      <c r="M118">
        <f t="shared" si="6"/>
        <v>523.564873147883</v>
      </c>
      <c r="N118">
        <f t="shared" si="7"/>
        <v>115.06587236826348</v>
      </c>
    </row>
    <row r="119" spans="1:14" ht="12.75">
      <c r="A119" t="s">
        <v>97</v>
      </c>
      <c r="B119" s="1">
        <v>36812</v>
      </c>
      <c r="C119" s="2">
        <v>0.23875</v>
      </c>
      <c r="D119" t="s">
        <v>422</v>
      </c>
      <c r="E119">
        <v>0.676</v>
      </c>
      <c r="F119">
        <v>9.5566</v>
      </c>
      <c r="G119" t="s">
        <v>423</v>
      </c>
      <c r="H119">
        <v>1.673</v>
      </c>
      <c r="I119">
        <v>69.8475</v>
      </c>
      <c r="K119" s="2">
        <v>0.2388888888888889</v>
      </c>
      <c r="L119" s="3">
        <f t="shared" si="5"/>
        <v>287.2388888888889</v>
      </c>
      <c r="M119">
        <f t="shared" si="6"/>
        <v>474.6883542421739</v>
      </c>
      <c r="N119">
        <f t="shared" si="7"/>
        <v>116.82462716222048</v>
      </c>
    </row>
    <row r="120" spans="1:14" ht="12.75">
      <c r="A120" t="s">
        <v>98</v>
      </c>
      <c r="B120" s="1">
        <v>36812</v>
      </c>
      <c r="C120" s="2">
        <v>0.24083333333333334</v>
      </c>
      <c r="D120" t="s">
        <v>422</v>
      </c>
      <c r="E120">
        <v>0.676</v>
      </c>
      <c r="F120">
        <v>9.7397</v>
      </c>
      <c r="G120" t="s">
        <v>423</v>
      </c>
      <c r="H120">
        <v>1.673</v>
      </c>
      <c r="I120">
        <v>69.4437</v>
      </c>
      <c r="K120" s="2">
        <v>0.24097222222222223</v>
      </c>
      <c r="L120" s="3">
        <f t="shared" si="5"/>
        <v>287.24097222222224</v>
      </c>
      <c r="M120">
        <f t="shared" si="6"/>
        <v>483.78316177432356</v>
      </c>
      <c r="N120">
        <f t="shared" si="7"/>
        <v>116.3631383157718</v>
      </c>
    </row>
    <row r="121" spans="1:14" ht="12.75">
      <c r="A121" t="s">
        <v>99</v>
      </c>
      <c r="B121" s="1">
        <v>36812</v>
      </c>
      <c r="C121" s="2">
        <v>0.24291666666666667</v>
      </c>
      <c r="D121" t="s">
        <v>422</v>
      </c>
      <c r="E121">
        <v>0.676</v>
      </c>
      <c r="F121">
        <v>9.9803</v>
      </c>
      <c r="G121" t="s">
        <v>423</v>
      </c>
      <c r="H121">
        <v>1.673</v>
      </c>
      <c r="I121">
        <v>68.2524</v>
      </c>
      <c r="K121" s="2">
        <v>0.24305555555555555</v>
      </c>
      <c r="L121" s="3">
        <f t="shared" si="5"/>
        <v>287.24305555555554</v>
      </c>
      <c r="M121">
        <f t="shared" si="6"/>
        <v>495.734066701878</v>
      </c>
      <c r="N121">
        <f t="shared" si="7"/>
        <v>115.00164336090731</v>
      </c>
    </row>
    <row r="122" spans="1:14" ht="12.75">
      <c r="A122" t="s">
        <v>100</v>
      </c>
      <c r="B122" s="1">
        <v>36812</v>
      </c>
      <c r="C122" s="2">
        <v>0.245</v>
      </c>
      <c r="D122" t="s">
        <v>422</v>
      </c>
      <c r="E122">
        <v>0.676</v>
      </c>
      <c r="F122">
        <v>9.6161</v>
      </c>
      <c r="G122" t="s">
        <v>423</v>
      </c>
      <c r="H122">
        <v>1.675</v>
      </c>
      <c r="I122">
        <v>70.2419</v>
      </c>
      <c r="K122" s="2">
        <v>0.24513888888888888</v>
      </c>
      <c r="L122" s="3">
        <f t="shared" si="5"/>
        <v>287.2451388888889</v>
      </c>
      <c r="M122">
        <f t="shared" si="6"/>
        <v>477.6437941556796</v>
      </c>
      <c r="N122">
        <f t="shared" si="7"/>
        <v>117.27537307861311</v>
      </c>
    </row>
    <row r="123" spans="1:14" ht="12.75">
      <c r="A123" t="s">
        <v>101</v>
      </c>
      <c r="B123" s="1">
        <v>36812</v>
      </c>
      <c r="C123" s="2">
        <v>0.2470949074074074</v>
      </c>
      <c r="D123" t="s">
        <v>422</v>
      </c>
      <c r="E123">
        <v>0.676</v>
      </c>
      <c r="F123">
        <v>9.9029</v>
      </c>
      <c r="G123" t="s">
        <v>423</v>
      </c>
      <c r="H123">
        <v>1.673</v>
      </c>
      <c r="I123">
        <v>68.6919</v>
      </c>
      <c r="K123" s="2">
        <v>0.24722222222222223</v>
      </c>
      <c r="L123" s="3">
        <f t="shared" si="5"/>
        <v>287.2472222222222</v>
      </c>
      <c r="M123">
        <f t="shared" si="6"/>
        <v>491.8895112513681</v>
      </c>
      <c r="N123">
        <f t="shared" si="7"/>
        <v>115.50393248427085</v>
      </c>
    </row>
    <row r="124" spans="1:14" ht="12.75">
      <c r="A124" t="s">
        <v>102</v>
      </c>
      <c r="B124" s="1">
        <v>36812</v>
      </c>
      <c r="C124" s="2">
        <v>0.24916666666666668</v>
      </c>
      <c r="D124" t="s">
        <v>422</v>
      </c>
      <c r="E124">
        <v>0.676</v>
      </c>
      <c r="F124">
        <v>9.5407</v>
      </c>
      <c r="G124" t="s">
        <v>423</v>
      </c>
      <c r="H124">
        <v>1.673</v>
      </c>
      <c r="I124">
        <v>70.3034</v>
      </c>
      <c r="K124" s="2">
        <v>0.24930555555555556</v>
      </c>
      <c r="L124" s="3">
        <f t="shared" si="5"/>
        <v>287.24930555555557</v>
      </c>
      <c r="M124">
        <f t="shared" si="6"/>
        <v>473.89858122327064</v>
      </c>
      <c r="N124">
        <f t="shared" si="7"/>
        <v>117.34565926993704</v>
      </c>
    </row>
    <row r="125" spans="1:14" ht="12.75">
      <c r="A125" t="s">
        <v>103</v>
      </c>
      <c r="B125" s="1">
        <v>36812</v>
      </c>
      <c r="C125" s="2">
        <v>0.25126157407407407</v>
      </c>
      <c r="D125" t="s">
        <v>422</v>
      </c>
      <c r="E125">
        <v>0.675</v>
      </c>
      <c r="F125">
        <v>9.0928</v>
      </c>
      <c r="G125" t="s">
        <v>423</v>
      </c>
      <c r="H125">
        <v>1.673</v>
      </c>
      <c r="I125">
        <v>68.4342</v>
      </c>
      <c r="K125" s="2">
        <v>0.2513888888888889</v>
      </c>
      <c r="L125" s="3">
        <f t="shared" si="5"/>
        <v>287.25138888888887</v>
      </c>
      <c r="M125">
        <f t="shared" si="6"/>
        <v>451.650824294544</v>
      </c>
      <c r="N125">
        <f t="shared" si="7"/>
        <v>115.20941619965018</v>
      </c>
    </row>
    <row r="126" spans="1:14" ht="12.75">
      <c r="A126" t="s">
        <v>104</v>
      </c>
      <c r="B126" s="1">
        <v>36812</v>
      </c>
      <c r="C126" s="2">
        <v>0.2533449074074074</v>
      </c>
      <c r="D126" t="s">
        <v>422</v>
      </c>
      <c r="E126">
        <v>0.676</v>
      </c>
      <c r="F126">
        <v>10.3149</v>
      </c>
      <c r="G126" t="s">
        <v>423</v>
      </c>
      <c r="H126">
        <v>1.673</v>
      </c>
      <c r="I126">
        <v>68.6376</v>
      </c>
      <c r="K126" s="2">
        <v>0.2534722222222222</v>
      </c>
      <c r="L126" s="3">
        <f t="shared" si="5"/>
        <v>287.25347222222223</v>
      </c>
      <c r="M126">
        <f t="shared" si="6"/>
        <v>512.3540699801812</v>
      </c>
      <c r="N126">
        <f t="shared" si="7"/>
        <v>115.44187492022385</v>
      </c>
    </row>
    <row r="127" spans="1:14" ht="12.75">
      <c r="A127" t="s">
        <v>105</v>
      </c>
      <c r="B127" s="1">
        <v>36812</v>
      </c>
      <c r="C127" s="2">
        <v>0.2554282407407407</v>
      </c>
      <c r="D127" t="s">
        <v>422</v>
      </c>
      <c r="E127">
        <v>0.676</v>
      </c>
      <c r="F127">
        <v>9.0267</v>
      </c>
      <c r="G127" t="s">
        <v>423</v>
      </c>
      <c r="H127">
        <v>1.673</v>
      </c>
      <c r="I127">
        <v>69.2359</v>
      </c>
      <c r="K127" s="2">
        <v>0.2555555555555556</v>
      </c>
      <c r="L127" s="3">
        <f t="shared" si="5"/>
        <v>287.25555555555553</v>
      </c>
      <c r="M127">
        <f t="shared" si="6"/>
        <v>448.3675540713048</v>
      </c>
      <c r="N127">
        <f t="shared" si="7"/>
        <v>116.12565098963998</v>
      </c>
    </row>
    <row r="128" spans="1:14" ht="12.75">
      <c r="A128" t="s">
        <v>106</v>
      </c>
      <c r="B128" s="1">
        <v>36812</v>
      </c>
      <c r="C128" s="2">
        <v>0.25751157407407405</v>
      </c>
      <c r="D128" t="s">
        <v>422</v>
      </c>
      <c r="E128">
        <v>0.675</v>
      </c>
      <c r="F128">
        <v>10.1385</v>
      </c>
      <c r="G128" t="s">
        <v>423</v>
      </c>
      <c r="H128">
        <v>1.671</v>
      </c>
      <c r="I128">
        <v>66.9038</v>
      </c>
      <c r="K128" s="2">
        <v>0.2576388888888889</v>
      </c>
      <c r="L128" s="3">
        <f t="shared" si="5"/>
        <v>287.2576388888889</v>
      </c>
      <c r="M128">
        <f t="shared" si="6"/>
        <v>503.59205988366995</v>
      </c>
      <c r="N128">
        <f t="shared" si="7"/>
        <v>113.46037575733956</v>
      </c>
    </row>
    <row r="129" spans="1:14" ht="12.75">
      <c r="A129" t="s">
        <v>107</v>
      </c>
      <c r="B129" s="1">
        <v>36812</v>
      </c>
      <c r="C129" s="2">
        <v>0.25959490740740737</v>
      </c>
      <c r="D129" t="s">
        <v>422</v>
      </c>
      <c r="E129">
        <v>0.676</v>
      </c>
      <c r="F129">
        <v>10.0576</v>
      </c>
      <c r="G129" t="s">
        <v>423</v>
      </c>
      <c r="H129">
        <v>1.673</v>
      </c>
      <c r="I129">
        <v>66.9228</v>
      </c>
      <c r="K129" s="2">
        <v>0.25972222222222224</v>
      </c>
      <c r="L129" s="3">
        <f t="shared" si="5"/>
        <v>287.2597222222222</v>
      </c>
      <c r="M129">
        <f t="shared" si="6"/>
        <v>499.5736550264831</v>
      </c>
      <c r="N129">
        <f t="shared" si="7"/>
        <v>113.48209019043148</v>
      </c>
    </row>
    <row r="130" spans="1:14" ht="12.75">
      <c r="A130" t="s">
        <v>108</v>
      </c>
      <c r="B130" s="1">
        <v>36812</v>
      </c>
      <c r="C130" s="2">
        <v>0.26167824074074075</v>
      </c>
      <c r="D130" t="s">
        <v>422</v>
      </c>
      <c r="E130">
        <v>0.676</v>
      </c>
      <c r="F130">
        <v>9.6507</v>
      </c>
      <c r="G130" t="s">
        <v>423</v>
      </c>
      <c r="H130">
        <v>1.673</v>
      </c>
      <c r="I130">
        <v>68.0871</v>
      </c>
      <c r="K130" s="2">
        <v>0.26180555555555557</v>
      </c>
      <c r="L130" s="3">
        <f t="shared" si="5"/>
        <v>287.26180555555555</v>
      </c>
      <c r="M130">
        <f t="shared" si="6"/>
        <v>479.3624197188276</v>
      </c>
      <c r="N130">
        <f t="shared" si="7"/>
        <v>114.8127277930075</v>
      </c>
    </row>
    <row r="131" spans="1:14" ht="12.75">
      <c r="A131" t="s">
        <v>109</v>
      </c>
      <c r="B131" s="1">
        <v>36812</v>
      </c>
      <c r="C131" s="2">
        <v>0.2637731481481482</v>
      </c>
      <c r="D131" t="s">
        <v>422</v>
      </c>
      <c r="E131">
        <v>0.676</v>
      </c>
      <c r="F131">
        <v>9.1548</v>
      </c>
      <c r="G131" t="s">
        <v>423</v>
      </c>
      <c r="H131">
        <v>1.673</v>
      </c>
      <c r="I131">
        <v>70.3809</v>
      </c>
      <c r="K131" s="2">
        <v>0.2638888888888889</v>
      </c>
      <c r="L131" s="3">
        <f t="shared" si="5"/>
        <v>287.2638888888889</v>
      </c>
      <c r="M131">
        <f t="shared" si="6"/>
        <v>454.730442355676</v>
      </c>
      <c r="N131">
        <f t="shared" si="7"/>
        <v>117.4342312996541</v>
      </c>
    </row>
    <row r="132" spans="1:14" ht="12.75">
      <c r="A132" t="s">
        <v>430</v>
      </c>
      <c r="B132" s="1">
        <v>36812</v>
      </c>
      <c r="C132">
        <f>AVERAGE(C131,C133)</f>
        <v>0.2658564814814815</v>
      </c>
      <c r="D132" t="s">
        <v>422</v>
      </c>
      <c r="E132" t="s">
        <v>430</v>
      </c>
      <c r="F132" t="s">
        <v>430</v>
      </c>
      <c r="G132" t="s">
        <v>423</v>
      </c>
      <c r="H132" t="s">
        <v>430</v>
      </c>
      <c r="I132" t="s">
        <v>430</v>
      </c>
      <c r="K132" s="2">
        <v>0.2659722222222222</v>
      </c>
      <c r="L132" s="3">
        <f t="shared" si="5"/>
        <v>287.2659722222222</v>
      </c>
      <c r="M132" t="s">
        <v>430</v>
      </c>
      <c r="N132" t="s">
        <v>430</v>
      </c>
    </row>
    <row r="133" spans="1:14" ht="12.75">
      <c r="A133" t="s">
        <v>110</v>
      </c>
      <c r="B133" s="1">
        <v>36812</v>
      </c>
      <c r="C133" s="2">
        <v>0.2679398148148148</v>
      </c>
      <c r="D133" t="s">
        <v>422</v>
      </c>
      <c r="E133">
        <v>0.676</v>
      </c>
      <c r="F133">
        <v>9.1974</v>
      </c>
      <c r="G133" t="s">
        <v>423</v>
      </c>
      <c r="H133">
        <v>1.675</v>
      </c>
      <c r="I133">
        <v>70.1106</v>
      </c>
      <c r="K133" s="2">
        <v>0.26805555555555555</v>
      </c>
      <c r="L133" s="3">
        <f t="shared" si="5"/>
        <v>287.2680555555556</v>
      </c>
      <c r="M133">
        <f t="shared" si="6"/>
        <v>456.8464379912281</v>
      </c>
      <c r="N133">
        <f t="shared" si="7"/>
        <v>117.12531491729882</v>
      </c>
    </row>
    <row r="134" spans="1:14" ht="12.75">
      <c r="A134" t="s">
        <v>111</v>
      </c>
      <c r="B134" s="1">
        <v>36812</v>
      </c>
      <c r="C134" s="2">
        <v>0.27002314814814815</v>
      </c>
      <c r="D134" t="s">
        <v>422</v>
      </c>
      <c r="E134">
        <v>0.676</v>
      </c>
      <c r="F134">
        <v>9.8186</v>
      </c>
      <c r="G134" t="s">
        <v>423</v>
      </c>
      <c r="H134">
        <v>1.673</v>
      </c>
      <c r="I134">
        <v>68.5873</v>
      </c>
      <c r="K134" s="2">
        <v>0.2701388888888889</v>
      </c>
      <c r="L134" s="3">
        <f aca="true" t="shared" si="8" ref="L134:L197">B134-DATE(1999,12,31)+K134</f>
        <v>287.2701388888889</v>
      </c>
      <c r="M134">
        <f t="shared" si="6"/>
        <v>487.70222411340944</v>
      </c>
      <c r="N134">
        <f t="shared" si="7"/>
        <v>115.38438881577522</v>
      </c>
    </row>
    <row r="135" spans="1:14" ht="12.75">
      <c r="A135" t="s">
        <v>112</v>
      </c>
      <c r="B135" s="1">
        <v>36812</v>
      </c>
      <c r="C135" s="2">
        <v>0.2721064814814815</v>
      </c>
      <c r="D135" t="s">
        <v>422</v>
      </c>
      <c r="E135">
        <v>0.676</v>
      </c>
      <c r="F135">
        <v>9.7807</v>
      </c>
      <c r="G135" t="s">
        <v>423</v>
      </c>
      <c r="H135">
        <v>1.675</v>
      </c>
      <c r="I135">
        <v>68.8055</v>
      </c>
      <c r="K135" s="2">
        <v>0.2722222222222222</v>
      </c>
      <c r="L135" s="3">
        <f t="shared" si="8"/>
        <v>287.27222222222224</v>
      </c>
      <c r="M135">
        <f t="shared" si="6"/>
        <v>485.81968339539475</v>
      </c>
      <c r="N135">
        <f t="shared" si="7"/>
        <v>115.63376193686261</v>
      </c>
    </row>
    <row r="136" spans="1:14" ht="12.75">
      <c r="A136" t="s">
        <v>113</v>
      </c>
      <c r="B136" s="1">
        <v>36812</v>
      </c>
      <c r="C136" s="2">
        <v>0.2741898148148148</v>
      </c>
      <c r="D136" t="s">
        <v>422</v>
      </c>
      <c r="E136">
        <v>0.676</v>
      </c>
      <c r="F136">
        <v>9.9972</v>
      </c>
      <c r="G136" t="s">
        <v>423</v>
      </c>
      <c r="H136">
        <v>1.673</v>
      </c>
      <c r="I136">
        <v>67.5323</v>
      </c>
      <c r="K136" s="2">
        <v>0.2743055555555555</v>
      </c>
      <c r="L136" s="3">
        <f t="shared" si="8"/>
        <v>287.27430555555554</v>
      </c>
      <c r="M136">
        <f t="shared" si="6"/>
        <v>496.5735109798318</v>
      </c>
      <c r="N136">
        <f t="shared" si="7"/>
        <v>114.1786663467229</v>
      </c>
    </row>
    <row r="137" spans="1:14" ht="12.75">
      <c r="A137" t="s">
        <v>114</v>
      </c>
      <c r="B137" s="1">
        <v>36812</v>
      </c>
      <c r="C137" s="2">
        <v>0.27627314814814813</v>
      </c>
      <c r="D137" t="s">
        <v>422</v>
      </c>
      <c r="E137">
        <v>0.675</v>
      </c>
      <c r="F137">
        <v>8.9317</v>
      </c>
      <c r="G137" t="s">
        <v>423</v>
      </c>
      <c r="H137">
        <v>1.673</v>
      </c>
      <c r="I137">
        <v>69.9552</v>
      </c>
      <c r="K137" s="2">
        <v>0.27638888888888885</v>
      </c>
      <c r="L137" s="3">
        <f t="shared" si="8"/>
        <v>287.2763888888889</v>
      </c>
      <c r="M137">
        <f t="shared" si="6"/>
        <v>443.64878446150556</v>
      </c>
      <c r="N137">
        <f t="shared" si="7"/>
        <v>116.94771371190481</v>
      </c>
    </row>
    <row r="138" spans="1:14" ht="12.75">
      <c r="A138" t="s">
        <v>115</v>
      </c>
      <c r="B138" s="1">
        <v>36812</v>
      </c>
      <c r="C138" s="2">
        <v>0.27836805555555555</v>
      </c>
      <c r="D138" t="s">
        <v>422</v>
      </c>
      <c r="E138">
        <v>0.676</v>
      </c>
      <c r="F138">
        <v>9.0315</v>
      </c>
      <c r="G138" t="s">
        <v>423</v>
      </c>
      <c r="H138">
        <v>1.675</v>
      </c>
      <c r="I138">
        <v>69.6294</v>
      </c>
      <c r="K138" s="2">
        <v>0.27847222222222223</v>
      </c>
      <c r="L138" s="3">
        <f t="shared" si="8"/>
        <v>287.2784722222222</v>
      </c>
      <c r="M138">
        <f t="shared" si="6"/>
        <v>448.60597611474725</v>
      </c>
      <c r="N138">
        <f t="shared" si="7"/>
        <v>116.57536832762301</v>
      </c>
    </row>
    <row r="139" spans="1:14" ht="12.75">
      <c r="A139" t="s">
        <v>116</v>
      </c>
      <c r="B139" s="1">
        <v>36812</v>
      </c>
      <c r="C139" s="2">
        <v>0.2804513888888889</v>
      </c>
      <c r="D139" t="s">
        <v>422</v>
      </c>
      <c r="E139">
        <v>0.676</v>
      </c>
      <c r="F139">
        <v>9.4326</v>
      </c>
      <c r="G139" t="s">
        <v>423</v>
      </c>
      <c r="H139">
        <v>1.673</v>
      </c>
      <c r="I139">
        <v>69.7839</v>
      </c>
      <c r="K139" s="2">
        <v>0.28055555555555556</v>
      </c>
      <c r="L139" s="3">
        <f t="shared" si="8"/>
        <v>287.28055555555557</v>
      </c>
      <c r="M139">
        <f t="shared" si="6"/>
        <v>468.52911811990975</v>
      </c>
      <c r="N139">
        <f t="shared" si="7"/>
        <v>116.75194095460748</v>
      </c>
    </row>
    <row r="140" spans="1:14" ht="12.75">
      <c r="A140" t="s">
        <v>117</v>
      </c>
      <c r="B140" s="1">
        <v>36812</v>
      </c>
      <c r="C140" s="2">
        <v>0.28259259259259256</v>
      </c>
      <c r="D140" t="s">
        <v>422</v>
      </c>
      <c r="E140">
        <v>0.676</v>
      </c>
      <c r="F140">
        <v>9.4283</v>
      </c>
      <c r="G140" t="s">
        <v>423</v>
      </c>
      <c r="H140">
        <v>1.675</v>
      </c>
      <c r="I140">
        <v>71.6007</v>
      </c>
      <c r="K140" s="2">
        <v>0.2826388888888889</v>
      </c>
      <c r="L140" s="3">
        <f t="shared" si="8"/>
        <v>287.28263888888887</v>
      </c>
      <c r="M140">
        <f t="shared" si="6"/>
        <v>468.3155317059925</v>
      </c>
      <c r="N140">
        <f t="shared" si="7"/>
        <v>118.82829790415653</v>
      </c>
    </row>
    <row r="141" spans="1:14" ht="12.75">
      <c r="A141" t="s">
        <v>118</v>
      </c>
      <c r="B141" s="1">
        <v>36812</v>
      </c>
      <c r="C141" s="2">
        <v>0.2846180555555556</v>
      </c>
      <c r="D141" t="s">
        <v>422</v>
      </c>
      <c r="E141">
        <v>0.676</v>
      </c>
      <c r="F141">
        <v>8.7181</v>
      </c>
      <c r="G141" t="s">
        <v>423</v>
      </c>
      <c r="H141">
        <v>1.675</v>
      </c>
      <c r="I141">
        <v>68.1775</v>
      </c>
      <c r="K141" s="2">
        <v>0.2847222222222222</v>
      </c>
      <c r="L141" s="3">
        <f t="shared" si="8"/>
        <v>287.28472222222223</v>
      </c>
      <c r="M141">
        <f t="shared" si="6"/>
        <v>433.0390035283151</v>
      </c>
      <c r="N141">
        <f t="shared" si="7"/>
        <v>114.91604277992909</v>
      </c>
    </row>
    <row r="142" spans="1:14" ht="12.75">
      <c r="A142" t="s">
        <v>430</v>
      </c>
      <c r="B142" s="1">
        <v>36812</v>
      </c>
      <c r="C142">
        <f>AVERAGE(C141,C143)</f>
        <v>0.2867013888888889</v>
      </c>
      <c r="D142" t="s">
        <v>422</v>
      </c>
      <c r="E142" t="s">
        <v>430</v>
      </c>
      <c r="F142" t="s">
        <v>430</v>
      </c>
      <c r="G142" t="s">
        <v>423</v>
      </c>
      <c r="H142" t="s">
        <v>430</v>
      </c>
      <c r="I142" t="s">
        <v>430</v>
      </c>
      <c r="K142" s="2">
        <v>0.28680555555555554</v>
      </c>
      <c r="L142" s="3">
        <f t="shared" si="8"/>
        <v>287.28680555555553</v>
      </c>
      <c r="M142" t="s">
        <v>430</v>
      </c>
      <c r="N142" t="s">
        <v>430</v>
      </c>
    </row>
    <row r="143" spans="1:14" ht="12.75">
      <c r="A143" t="s">
        <v>119</v>
      </c>
      <c r="B143" s="1">
        <v>36812</v>
      </c>
      <c r="C143" s="2">
        <v>0.28878472222222223</v>
      </c>
      <c r="D143" t="s">
        <v>422</v>
      </c>
      <c r="E143">
        <v>0.676</v>
      </c>
      <c r="F143">
        <v>9.2091</v>
      </c>
      <c r="G143" t="s">
        <v>423</v>
      </c>
      <c r="H143">
        <v>1.675</v>
      </c>
      <c r="I143">
        <v>67.7479</v>
      </c>
      <c r="K143" s="2">
        <v>0.2888888888888889</v>
      </c>
      <c r="L143" s="3">
        <f t="shared" si="8"/>
        <v>287.2888888888889</v>
      </c>
      <c r="M143">
        <f t="shared" si="6"/>
        <v>457.4275917221191</v>
      </c>
      <c r="N143">
        <f t="shared" si="7"/>
        <v>114.4250680190714</v>
      </c>
    </row>
    <row r="144" spans="1:14" ht="12.75">
      <c r="A144" t="s">
        <v>120</v>
      </c>
      <c r="B144" s="1">
        <v>36812</v>
      </c>
      <c r="C144" s="2">
        <v>0.2908796296296296</v>
      </c>
      <c r="D144" t="s">
        <v>422</v>
      </c>
      <c r="E144">
        <v>0.676</v>
      </c>
      <c r="F144">
        <v>8.7396</v>
      </c>
      <c r="G144" t="s">
        <v>423</v>
      </c>
      <c r="H144">
        <v>1.675</v>
      </c>
      <c r="I144">
        <v>68.6406</v>
      </c>
      <c r="K144" s="2">
        <v>0.29097222222222224</v>
      </c>
      <c r="L144" s="3">
        <f t="shared" si="8"/>
        <v>287.2909722222222</v>
      </c>
      <c r="M144">
        <f t="shared" si="6"/>
        <v>434.10693559790116</v>
      </c>
      <c r="N144">
        <f t="shared" si="7"/>
        <v>115.44530351492259</v>
      </c>
    </row>
    <row r="145" spans="1:14" ht="12.75">
      <c r="A145" t="s">
        <v>121</v>
      </c>
      <c r="B145" s="1">
        <v>36812</v>
      </c>
      <c r="C145" s="2">
        <v>0.292962962962963</v>
      </c>
      <c r="D145" t="s">
        <v>422</v>
      </c>
      <c r="E145">
        <v>0.676</v>
      </c>
      <c r="F145">
        <v>9.1479</v>
      </c>
      <c r="G145" t="s">
        <v>423</v>
      </c>
      <c r="H145">
        <v>1.67</v>
      </c>
      <c r="I145">
        <v>68.0217</v>
      </c>
      <c r="K145" s="2">
        <v>0.29305555555555557</v>
      </c>
      <c r="L145" s="3">
        <f t="shared" si="8"/>
        <v>287.29305555555555</v>
      </c>
      <c r="M145">
        <f t="shared" si="6"/>
        <v>454.38771066822744</v>
      </c>
      <c r="N145">
        <f t="shared" si="7"/>
        <v>114.73798442857523</v>
      </c>
    </row>
    <row r="146" spans="1:14" ht="12.75">
      <c r="A146" t="s">
        <v>122</v>
      </c>
      <c r="B146" s="1">
        <v>36812</v>
      </c>
      <c r="C146" s="2">
        <v>0.2950462962962963</v>
      </c>
      <c r="D146" t="s">
        <v>422</v>
      </c>
      <c r="E146">
        <v>0.675</v>
      </c>
      <c r="F146">
        <v>8.8338</v>
      </c>
      <c r="G146" t="s">
        <v>423</v>
      </c>
      <c r="H146">
        <v>1.666</v>
      </c>
      <c r="I146">
        <v>69.476</v>
      </c>
      <c r="K146" s="2">
        <v>0.2951388888888889</v>
      </c>
      <c r="L146" s="3">
        <f t="shared" si="8"/>
        <v>287.2951388888889</v>
      </c>
      <c r="M146">
        <f t="shared" si="6"/>
        <v>438.78596820045993</v>
      </c>
      <c r="N146">
        <f t="shared" si="7"/>
        <v>116.4000528520281</v>
      </c>
    </row>
    <row r="147" spans="1:14" ht="12.75">
      <c r="A147" t="s">
        <v>123</v>
      </c>
      <c r="B147" s="1">
        <v>36812</v>
      </c>
      <c r="C147" s="2">
        <v>0.29712962962962963</v>
      </c>
      <c r="D147" t="s">
        <v>422</v>
      </c>
      <c r="E147">
        <v>0.673</v>
      </c>
      <c r="F147">
        <v>8.3895</v>
      </c>
      <c r="G147" t="s">
        <v>423</v>
      </c>
      <c r="H147">
        <v>1.668</v>
      </c>
      <c r="I147">
        <v>65.7141</v>
      </c>
      <c r="K147" s="2">
        <v>0.2972222222222222</v>
      </c>
      <c r="L147" s="3">
        <f t="shared" si="8"/>
        <v>287.2972222222222</v>
      </c>
      <c r="M147">
        <f t="shared" si="6"/>
        <v>416.71702780431514</v>
      </c>
      <c r="N147">
        <f t="shared" si="7"/>
        <v>112.10070938631438</v>
      </c>
    </row>
    <row r="148" spans="1:14" ht="12.75">
      <c r="A148" t="s">
        <v>124</v>
      </c>
      <c r="B148" s="1">
        <v>36812</v>
      </c>
      <c r="C148" s="2">
        <v>0.29921296296296296</v>
      </c>
      <c r="D148" t="s">
        <v>422</v>
      </c>
      <c r="E148">
        <v>0.675</v>
      </c>
      <c r="F148">
        <v>9.5619</v>
      </c>
      <c r="G148" t="s">
        <v>423</v>
      </c>
      <c r="H148">
        <v>1.67</v>
      </c>
      <c r="I148">
        <v>67.5013</v>
      </c>
      <c r="K148" s="2">
        <v>0.29930555555555555</v>
      </c>
      <c r="L148" s="3">
        <f t="shared" si="8"/>
        <v>287.2993055555556</v>
      </c>
      <c r="M148">
        <f t="shared" si="6"/>
        <v>474.9516119151416</v>
      </c>
      <c r="N148">
        <f t="shared" si="7"/>
        <v>114.14323753483606</v>
      </c>
    </row>
    <row r="149" spans="1:14" ht="12.75">
      <c r="A149" t="s">
        <v>125</v>
      </c>
      <c r="B149" s="1">
        <v>36812</v>
      </c>
      <c r="C149" s="2">
        <v>0.3012962962962963</v>
      </c>
      <c r="D149" t="s">
        <v>422</v>
      </c>
      <c r="E149">
        <v>0.675</v>
      </c>
      <c r="F149">
        <v>9.3639</v>
      </c>
      <c r="G149" t="s">
        <v>423</v>
      </c>
      <c r="H149">
        <v>1.668</v>
      </c>
      <c r="I149">
        <v>68.1917</v>
      </c>
      <c r="K149" s="2">
        <v>0.3013888888888889</v>
      </c>
      <c r="L149" s="3">
        <f t="shared" si="8"/>
        <v>287.3013888888889</v>
      </c>
      <c r="M149">
        <f t="shared" si="6"/>
        <v>465.1167026231392</v>
      </c>
      <c r="N149">
        <f t="shared" si="7"/>
        <v>114.93227146150306</v>
      </c>
    </row>
    <row r="150" spans="1:14" ht="12.75">
      <c r="A150" t="s">
        <v>126</v>
      </c>
      <c r="B150" s="1">
        <v>36812</v>
      </c>
      <c r="C150" s="2">
        <v>0.3033912037037037</v>
      </c>
      <c r="D150" t="s">
        <v>422</v>
      </c>
      <c r="E150">
        <v>0.675</v>
      </c>
      <c r="F150">
        <v>8.9936</v>
      </c>
      <c r="G150" t="s">
        <v>423</v>
      </c>
      <c r="H150">
        <v>1.666</v>
      </c>
      <c r="I150">
        <v>69.2814</v>
      </c>
      <c r="K150" s="2">
        <v>0.3034722222222222</v>
      </c>
      <c r="L150" s="3">
        <f t="shared" si="8"/>
        <v>287.30347222222224</v>
      </c>
      <c r="M150">
        <f t="shared" si="6"/>
        <v>446.72343539673267</v>
      </c>
      <c r="N150">
        <f t="shared" si="7"/>
        <v>116.17765134257067</v>
      </c>
    </row>
    <row r="151" spans="1:14" ht="12.75">
      <c r="A151" t="s">
        <v>127</v>
      </c>
      <c r="B151" s="1">
        <v>36812</v>
      </c>
      <c r="C151" s="2">
        <v>0.3055555555555555</v>
      </c>
      <c r="D151" t="s">
        <v>422</v>
      </c>
      <c r="E151">
        <v>0.675</v>
      </c>
      <c r="F151">
        <v>9.3658</v>
      </c>
      <c r="G151" t="s">
        <v>423</v>
      </c>
      <c r="H151">
        <v>1.668</v>
      </c>
      <c r="I151">
        <v>68.3233</v>
      </c>
      <c r="K151" s="2">
        <v>0.3055555555555555</v>
      </c>
      <c r="L151" s="3">
        <f t="shared" si="8"/>
        <v>287.30555555555554</v>
      </c>
      <c r="M151">
        <f t="shared" si="6"/>
        <v>465.21107801533515</v>
      </c>
      <c r="N151">
        <f t="shared" si="7"/>
        <v>115.08267248228722</v>
      </c>
    </row>
    <row r="152" spans="1:14" ht="12.75">
      <c r="A152" t="s">
        <v>128</v>
      </c>
      <c r="B152" s="1">
        <v>36812</v>
      </c>
      <c r="C152" s="2">
        <v>0.3076388888888889</v>
      </c>
      <c r="D152" t="s">
        <v>422</v>
      </c>
      <c r="E152">
        <v>0.675</v>
      </c>
      <c r="F152">
        <v>9.0895</v>
      </c>
      <c r="G152" t="s">
        <v>423</v>
      </c>
      <c r="H152">
        <v>1.67</v>
      </c>
      <c r="I152">
        <v>69.34</v>
      </c>
      <c r="K152" s="2">
        <v>0.3076388888888889</v>
      </c>
      <c r="L152" s="3">
        <f t="shared" si="8"/>
        <v>287.3076388888889</v>
      </c>
      <c r="M152">
        <f t="shared" si="6"/>
        <v>451.48690913967727</v>
      </c>
      <c r="N152">
        <f t="shared" si="7"/>
        <v>116.24462322568584</v>
      </c>
    </row>
    <row r="153" spans="1:14" ht="12.75">
      <c r="A153" t="s">
        <v>129</v>
      </c>
      <c r="B153" s="1">
        <v>36812</v>
      </c>
      <c r="C153" s="2">
        <v>0.30972222222222223</v>
      </c>
      <c r="D153" t="s">
        <v>422</v>
      </c>
      <c r="E153">
        <v>0.675</v>
      </c>
      <c r="F153">
        <v>9.2637</v>
      </c>
      <c r="G153" t="s">
        <v>423</v>
      </c>
      <c r="H153">
        <v>1.671</v>
      </c>
      <c r="I153">
        <v>68.2343</v>
      </c>
      <c r="K153" s="2">
        <v>0.30972222222222223</v>
      </c>
      <c r="L153" s="3">
        <f t="shared" si="8"/>
        <v>287.3097222222222</v>
      </c>
      <c r="M153">
        <f t="shared" si="6"/>
        <v>460.1396424662774</v>
      </c>
      <c r="N153">
        <f t="shared" si="7"/>
        <v>114.980957506225</v>
      </c>
    </row>
    <row r="154" spans="1:14" ht="12.75">
      <c r="A154" t="s">
        <v>130</v>
      </c>
      <c r="B154" s="1">
        <v>36812</v>
      </c>
      <c r="C154" s="2">
        <v>0.31180555555555556</v>
      </c>
      <c r="D154" t="s">
        <v>422</v>
      </c>
      <c r="E154">
        <v>0.675</v>
      </c>
      <c r="F154">
        <v>9.5296</v>
      </c>
      <c r="G154" t="s">
        <v>423</v>
      </c>
      <c r="H154">
        <v>1.671</v>
      </c>
      <c r="I154">
        <v>68.9296</v>
      </c>
      <c r="K154" s="2">
        <v>0.31180555555555556</v>
      </c>
      <c r="L154" s="3">
        <f t="shared" si="8"/>
        <v>287.31180555555557</v>
      </c>
      <c r="M154">
        <f t="shared" si="6"/>
        <v>473.34723024780993</v>
      </c>
      <c r="N154">
        <f t="shared" si="7"/>
        <v>115.77559147089997</v>
      </c>
    </row>
    <row r="155" spans="1:14" ht="12.75">
      <c r="A155" t="s">
        <v>131</v>
      </c>
      <c r="B155" s="1">
        <v>36812</v>
      </c>
      <c r="C155" s="2">
        <v>0.3138888888888889</v>
      </c>
      <c r="D155" t="s">
        <v>422</v>
      </c>
      <c r="E155">
        <v>0.675</v>
      </c>
      <c r="F155">
        <v>9.5069</v>
      </c>
      <c r="G155" t="s">
        <v>423</v>
      </c>
      <c r="H155">
        <v>1.668</v>
      </c>
      <c r="I155">
        <v>70.1514</v>
      </c>
      <c r="K155" s="2">
        <v>0.3138888888888889</v>
      </c>
      <c r="L155" s="3">
        <f t="shared" si="8"/>
        <v>287.31388888888887</v>
      </c>
      <c r="M155">
        <f t="shared" si="6"/>
        <v>472.2196926673632</v>
      </c>
      <c r="N155">
        <f t="shared" si="7"/>
        <v>117.1719438052015</v>
      </c>
    </row>
    <row r="156" spans="1:14" ht="12.75">
      <c r="A156" t="s">
        <v>430</v>
      </c>
      <c r="B156" s="1">
        <v>36812</v>
      </c>
      <c r="C156">
        <f>AVERAGE(C155,C157)</f>
        <v>0.3159722222222222</v>
      </c>
      <c r="D156" t="s">
        <v>422</v>
      </c>
      <c r="E156" t="s">
        <v>430</v>
      </c>
      <c r="F156" t="s">
        <v>430</v>
      </c>
      <c r="G156" t="s">
        <v>423</v>
      </c>
      <c r="H156" t="s">
        <v>430</v>
      </c>
      <c r="I156" t="s">
        <v>430</v>
      </c>
      <c r="K156" s="2">
        <v>0.3159722222222222</v>
      </c>
      <c r="L156" s="3">
        <f t="shared" si="8"/>
        <v>287.31597222222223</v>
      </c>
      <c r="M156" t="s">
        <v>430</v>
      </c>
      <c r="N156" t="s">
        <v>430</v>
      </c>
    </row>
    <row r="157" spans="1:14" ht="12.75">
      <c r="A157" t="s">
        <v>132</v>
      </c>
      <c r="B157" s="1">
        <v>36812</v>
      </c>
      <c r="C157" s="2">
        <v>0.31805555555555554</v>
      </c>
      <c r="D157" t="s">
        <v>422</v>
      </c>
      <c r="E157">
        <v>0.676</v>
      </c>
      <c r="F157">
        <v>9.0698</v>
      </c>
      <c r="G157" t="s">
        <v>423</v>
      </c>
      <c r="H157">
        <v>1.671</v>
      </c>
      <c r="I157">
        <v>67.35</v>
      </c>
      <c r="K157" s="2">
        <v>0.31805555555555554</v>
      </c>
      <c r="L157" s="3">
        <f t="shared" si="8"/>
        <v>287.31805555555553</v>
      </c>
      <c r="M157">
        <f t="shared" si="6"/>
        <v>450.5083853363821</v>
      </c>
      <c r="N157">
        <f t="shared" si="7"/>
        <v>113.97032207553022</v>
      </c>
    </row>
    <row r="158" spans="1:14" ht="12.75">
      <c r="A158" t="s">
        <v>133</v>
      </c>
      <c r="B158" s="1">
        <v>36812</v>
      </c>
      <c r="C158" s="2">
        <v>0.3201388888888889</v>
      </c>
      <c r="D158" t="s">
        <v>422</v>
      </c>
      <c r="E158">
        <v>0.676</v>
      </c>
      <c r="F158">
        <v>9.2671</v>
      </c>
      <c r="G158" t="s">
        <v>423</v>
      </c>
      <c r="H158">
        <v>1.673</v>
      </c>
      <c r="I158">
        <v>66.8632</v>
      </c>
      <c r="K158" s="2">
        <v>0.3201388888888889</v>
      </c>
      <c r="L158" s="3">
        <f t="shared" si="8"/>
        <v>287.3201388888889</v>
      </c>
      <c r="M158">
        <f t="shared" si="6"/>
        <v>460.30852474704903</v>
      </c>
      <c r="N158">
        <f t="shared" si="7"/>
        <v>113.41397544241678</v>
      </c>
    </row>
    <row r="159" spans="1:14" ht="12.75">
      <c r="A159" t="s">
        <v>430</v>
      </c>
      <c r="B159" s="1">
        <v>36812</v>
      </c>
      <c r="C159">
        <f>AVERAGE(C158,C161)</f>
        <v>0.3232696759259259</v>
      </c>
      <c r="D159" t="s">
        <v>422</v>
      </c>
      <c r="E159" t="s">
        <v>430</v>
      </c>
      <c r="F159" t="s">
        <v>430</v>
      </c>
      <c r="G159" t="s">
        <v>423</v>
      </c>
      <c r="H159" t="s">
        <v>430</v>
      </c>
      <c r="I159" t="s">
        <v>430</v>
      </c>
      <c r="K159" s="2">
        <v>0.32222222222222224</v>
      </c>
      <c r="L159" s="3">
        <f t="shared" si="8"/>
        <v>287.3222222222222</v>
      </c>
      <c r="M159" t="s">
        <v>430</v>
      </c>
      <c r="N159" t="s">
        <v>430</v>
      </c>
    </row>
    <row r="160" spans="1:14" ht="12.75">
      <c r="A160" t="s">
        <v>430</v>
      </c>
      <c r="B160" s="1">
        <v>36812</v>
      </c>
      <c r="C160">
        <f>AVERAGE(C159,C161)</f>
        <v>0.3248350694444444</v>
      </c>
      <c r="D160" t="s">
        <v>422</v>
      </c>
      <c r="E160" t="s">
        <v>430</v>
      </c>
      <c r="F160" t="s">
        <v>430</v>
      </c>
      <c r="G160" t="s">
        <v>423</v>
      </c>
      <c r="H160" t="s">
        <v>430</v>
      </c>
      <c r="I160" t="s">
        <v>430</v>
      </c>
      <c r="K160" s="2">
        <v>0.32430555555555557</v>
      </c>
      <c r="L160" s="3">
        <f t="shared" si="8"/>
        <v>287.32430555555555</v>
      </c>
      <c r="M160" t="s">
        <v>430</v>
      </c>
      <c r="N160" t="s">
        <v>430</v>
      </c>
    </row>
    <row r="161" spans="1:14" ht="12.75">
      <c r="A161" t="s">
        <v>134</v>
      </c>
      <c r="B161" s="1">
        <v>36812</v>
      </c>
      <c r="C161" s="2">
        <v>0.32640046296296293</v>
      </c>
      <c r="D161" t="s">
        <v>422</v>
      </c>
      <c r="E161">
        <v>0.675</v>
      </c>
      <c r="F161">
        <v>9.1664</v>
      </c>
      <c r="G161" t="s">
        <v>423</v>
      </c>
      <c r="H161">
        <v>1.671</v>
      </c>
      <c r="I161">
        <v>69.8475</v>
      </c>
      <c r="K161" s="2">
        <v>0.3263888888888889</v>
      </c>
      <c r="L161" s="3">
        <f t="shared" si="8"/>
        <v>287.3263888888889</v>
      </c>
      <c r="M161">
        <f t="shared" si="6"/>
        <v>455.306628960662</v>
      </c>
      <c r="N161">
        <f t="shared" si="7"/>
        <v>116.82462716222048</v>
      </c>
    </row>
    <row r="162" spans="1:14" ht="12.75">
      <c r="A162" t="s">
        <v>135</v>
      </c>
      <c r="B162" s="1">
        <v>36812</v>
      </c>
      <c r="C162" s="2">
        <v>0.3284837962962963</v>
      </c>
      <c r="D162" t="s">
        <v>422</v>
      </c>
      <c r="E162">
        <v>0.675</v>
      </c>
      <c r="F162">
        <v>9.103</v>
      </c>
      <c r="G162" t="s">
        <v>423</v>
      </c>
      <c r="H162">
        <v>1.671</v>
      </c>
      <c r="I162">
        <v>70.2554</v>
      </c>
      <c r="K162" s="2">
        <v>0.3284722222222222</v>
      </c>
      <c r="L162" s="3">
        <f t="shared" si="8"/>
        <v>287.3284722222222</v>
      </c>
      <c r="M162">
        <f t="shared" si="6"/>
        <v>452.1574711368592</v>
      </c>
      <c r="N162">
        <f t="shared" si="7"/>
        <v>117.29080175475738</v>
      </c>
    </row>
    <row r="163" spans="1:14" ht="12.75">
      <c r="A163" t="s">
        <v>136</v>
      </c>
      <c r="B163" s="1">
        <v>36812</v>
      </c>
      <c r="C163" s="2">
        <v>0.33056712962962964</v>
      </c>
      <c r="D163" t="s">
        <v>422</v>
      </c>
      <c r="E163">
        <v>0.675</v>
      </c>
      <c r="F163">
        <v>9.48</v>
      </c>
      <c r="G163" t="s">
        <v>423</v>
      </c>
      <c r="H163">
        <v>1.67</v>
      </c>
      <c r="I163">
        <v>68.4908</v>
      </c>
      <c r="K163" s="2">
        <v>0.33055555555555555</v>
      </c>
      <c r="L163" s="3">
        <f t="shared" si="8"/>
        <v>287.3305555555556</v>
      </c>
      <c r="M163">
        <f t="shared" si="6"/>
        <v>470.8835357989043</v>
      </c>
      <c r="N163">
        <f t="shared" si="7"/>
        <v>115.27410235296614</v>
      </c>
    </row>
    <row r="164" spans="1:14" ht="12.75">
      <c r="A164" t="s">
        <v>137</v>
      </c>
      <c r="B164" s="1">
        <v>36812</v>
      </c>
      <c r="C164" s="2">
        <v>0.33265046296296297</v>
      </c>
      <c r="D164" t="s">
        <v>422</v>
      </c>
      <c r="E164">
        <v>0.676</v>
      </c>
      <c r="F164">
        <v>9.2625</v>
      </c>
      <c r="G164" t="s">
        <v>423</v>
      </c>
      <c r="H164">
        <v>1.671</v>
      </c>
      <c r="I164">
        <v>69.8559</v>
      </c>
      <c r="K164" s="2">
        <v>0.3326388888888889</v>
      </c>
      <c r="L164" s="3">
        <f t="shared" si="8"/>
        <v>287.3326388888889</v>
      </c>
      <c r="M164">
        <f t="shared" si="6"/>
        <v>460.08003695541674</v>
      </c>
      <c r="N164">
        <f t="shared" si="7"/>
        <v>116.83422722737689</v>
      </c>
    </row>
    <row r="165" spans="1:14" ht="12.75">
      <c r="A165" t="s">
        <v>430</v>
      </c>
      <c r="B165" s="1">
        <v>36812</v>
      </c>
      <c r="C165">
        <f>AVERAGE(C164,C167)</f>
        <v>0.33578125000000003</v>
      </c>
      <c r="D165" t="s">
        <v>422</v>
      </c>
      <c r="E165" t="s">
        <v>430</v>
      </c>
      <c r="F165" t="s">
        <v>430</v>
      </c>
      <c r="G165" t="s">
        <v>423</v>
      </c>
      <c r="H165" t="s">
        <v>430</v>
      </c>
      <c r="I165" t="s">
        <v>430</v>
      </c>
      <c r="K165" s="2">
        <v>0.334722222222222</v>
      </c>
      <c r="L165" s="3">
        <f t="shared" si="8"/>
        <v>287.33472222222224</v>
      </c>
      <c r="M165" t="s">
        <v>430</v>
      </c>
      <c r="N165" t="s">
        <v>430</v>
      </c>
    </row>
    <row r="166" spans="1:14" ht="12.75">
      <c r="A166" t="s">
        <v>430</v>
      </c>
      <c r="B166" s="1">
        <v>36812</v>
      </c>
      <c r="C166">
        <f>AVERAGE(C165,C167)</f>
        <v>0.3373466435185185</v>
      </c>
      <c r="D166" t="s">
        <v>422</v>
      </c>
      <c r="E166" t="s">
        <v>430</v>
      </c>
      <c r="F166" t="s">
        <v>430</v>
      </c>
      <c r="G166" t="s">
        <v>423</v>
      </c>
      <c r="H166" t="s">
        <v>430</v>
      </c>
      <c r="I166" t="s">
        <v>430</v>
      </c>
      <c r="K166" s="2">
        <v>0.336805555555556</v>
      </c>
      <c r="L166" s="3">
        <f t="shared" si="8"/>
        <v>287.33680555555554</v>
      </c>
      <c r="M166" t="s">
        <v>430</v>
      </c>
      <c r="N166" t="s">
        <v>430</v>
      </c>
    </row>
    <row r="167" spans="1:14" ht="12.75">
      <c r="A167" t="s">
        <v>138</v>
      </c>
      <c r="B167" s="1">
        <v>36812</v>
      </c>
      <c r="C167" s="2">
        <v>0.33891203703703704</v>
      </c>
      <c r="D167" t="s">
        <v>422</v>
      </c>
      <c r="E167">
        <v>0.676</v>
      </c>
      <c r="F167">
        <v>9.0952</v>
      </c>
      <c r="G167" t="s">
        <v>423</v>
      </c>
      <c r="H167">
        <v>1.673</v>
      </c>
      <c r="I167">
        <v>69.6428</v>
      </c>
      <c r="K167" s="2">
        <v>0.338888888888889</v>
      </c>
      <c r="L167" s="3">
        <f t="shared" si="8"/>
        <v>287.3388888888889</v>
      </c>
      <c r="M167">
        <f t="shared" si="6"/>
        <v>451.77003531626525</v>
      </c>
      <c r="N167">
        <f t="shared" si="7"/>
        <v>116.5906827172773</v>
      </c>
    </row>
    <row r="168" spans="1:14" ht="12.75">
      <c r="A168" t="s">
        <v>139</v>
      </c>
      <c r="B168" s="1">
        <v>36812</v>
      </c>
      <c r="C168" s="2">
        <v>0.34099537037037037</v>
      </c>
      <c r="D168" t="s">
        <v>422</v>
      </c>
      <c r="E168">
        <v>0.676</v>
      </c>
      <c r="F168">
        <v>9.412</v>
      </c>
      <c r="G168" t="s">
        <v>423</v>
      </c>
      <c r="H168">
        <v>1.673</v>
      </c>
      <c r="I168">
        <v>71.781</v>
      </c>
      <c r="K168" s="2">
        <v>0.340972222222222</v>
      </c>
      <c r="L168" s="3">
        <f t="shared" si="8"/>
        <v>287.3409722222222</v>
      </c>
      <c r="M168">
        <f t="shared" si="6"/>
        <v>467.5058901834691</v>
      </c>
      <c r="N168">
        <f t="shared" si="7"/>
        <v>119.03435644555006</v>
      </c>
    </row>
    <row r="169" spans="1:14" ht="12.75">
      <c r="A169" t="s">
        <v>140</v>
      </c>
      <c r="B169" s="1">
        <v>36812</v>
      </c>
      <c r="C169" s="2">
        <v>0.3430787037037037</v>
      </c>
      <c r="D169" t="s">
        <v>422</v>
      </c>
      <c r="E169">
        <v>0.676</v>
      </c>
      <c r="F169">
        <v>9.558</v>
      </c>
      <c r="G169" t="s">
        <v>423</v>
      </c>
      <c r="H169">
        <v>1.673</v>
      </c>
      <c r="I169">
        <v>67.9526</v>
      </c>
      <c r="K169" s="2">
        <v>0.343055555555556</v>
      </c>
      <c r="L169" s="3">
        <f t="shared" si="8"/>
        <v>287.34305555555557</v>
      </c>
      <c r="M169">
        <f t="shared" si="6"/>
        <v>474.7578940048446</v>
      </c>
      <c r="N169">
        <f t="shared" si="7"/>
        <v>114.65901246401452</v>
      </c>
    </row>
    <row r="170" spans="1:14" ht="12.75">
      <c r="A170" t="s">
        <v>141</v>
      </c>
      <c r="B170" s="1">
        <v>36812</v>
      </c>
      <c r="C170" s="2">
        <v>0.345162037037037</v>
      </c>
      <c r="D170" t="s">
        <v>422</v>
      </c>
      <c r="E170">
        <v>0.675</v>
      </c>
      <c r="F170">
        <v>9.0928</v>
      </c>
      <c r="G170" t="s">
        <v>423</v>
      </c>
      <c r="H170">
        <v>1.671</v>
      </c>
      <c r="I170">
        <v>77.102</v>
      </c>
      <c r="K170" s="2">
        <v>0.345138888888889</v>
      </c>
      <c r="L170" s="3">
        <f t="shared" si="8"/>
        <v>287.34513888888887</v>
      </c>
      <c r="M170">
        <f t="shared" si="6"/>
        <v>451.650824294544</v>
      </c>
      <c r="N170">
        <f t="shared" si="7"/>
        <v>125.11554057619222</v>
      </c>
    </row>
    <row r="171" spans="1:14" ht="12.75">
      <c r="A171" t="s">
        <v>142</v>
      </c>
      <c r="B171" s="1">
        <v>36812</v>
      </c>
      <c r="C171" s="2">
        <v>0.3472453703703704</v>
      </c>
      <c r="D171" t="s">
        <v>422</v>
      </c>
      <c r="E171">
        <v>0.678</v>
      </c>
      <c r="F171">
        <v>9.3932</v>
      </c>
      <c r="G171" t="s">
        <v>423</v>
      </c>
      <c r="H171">
        <v>1.675</v>
      </c>
      <c r="I171">
        <v>72.9454</v>
      </c>
      <c r="K171" s="2">
        <v>0.347222222222222</v>
      </c>
      <c r="L171" s="3">
        <f t="shared" si="8"/>
        <v>287.34722222222223</v>
      </c>
      <c r="M171">
        <f t="shared" si="6"/>
        <v>466.5720705133194</v>
      </c>
      <c r="N171">
        <f t="shared" si="7"/>
        <v>120.365108334616</v>
      </c>
    </row>
    <row r="172" spans="1:14" ht="12.75">
      <c r="A172" t="s">
        <v>430</v>
      </c>
      <c r="B172" s="1">
        <v>36812</v>
      </c>
      <c r="C172">
        <f>AVERAGE(C171,C173)</f>
        <v>0.34933449074074074</v>
      </c>
      <c r="D172" t="s">
        <v>422</v>
      </c>
      <c r="E172" t="s">
        <v>430</v>
      </c>
      <c r="F172" t="s">
        <v>430</v>
      </c>
      <c r="G172" t="s">
        <v>423</v>
      </c>
      <c r="H172" t="s">
        <v>430</v>
      </c>
      <c r="I172" t="s">
        <v>430</v>
      </c>
      <c r="K172" s="2">
        <v>0.349305555555555</v>
      </c>
      <c r="L172" s="3">
        <f t="shared" si="8"/>
        <v>287.34930555555553</v>
      </c>
      <c r="M172" t="s">
        <v>430</v>
      </c>
      <c r="N172" t="s">
        <v>430</v>
      </c>
    </row>
    <row r="173" spans="1:14" ht="12.75">
      <c r="A173" t="s">
        <v>143</v>
      </c>
      <c r="B173" s="1">
        <v>36812</v>
      </c>
      <c r="C173" s="2">
        <v>0.3514236111111111</v>
      </c>
      <c r="D173" t="s">
        <v>422</v>
      </c>
      <c r="E173">
        <v>0.676</v>
      </c>
      <c r="F173">
        <v>9.6231</v>
      </c>
      <c r="G173" t="s">
        <v>423</v>
      </c>
      <c r="H173">
        <v>1.671</v>
      </c>
      <c r="I173">
        <v>72.7524</v>
      </c>
      <c r="K173" s="2">
        <v>0.351388888888889</v>
      </c>
      <c r="L173" s="3">
        <f t="shared" si="8"/>
        <v>287.3513888888889</v>
      </c>
      <c r="M173">
        <f t="shared" si="6"/>
        <v>477.9914929690333</v>
      </c>
      <c r="N173">
        <f t="shared" si="7"/>
        <v>120.14453540899783</v>
      </c>
    </row>
    <row r="174" spans="1:14" ht="12.75">
      <c r="A174" t="s">
        <v>430</v>
      </c>
      <c r="B174" s="1">
        <v>36812</v>
      </c>
      <c r="C174">
        <f>AVERAGE(C173,C175)</f>
        <v>0.3535069444444444</v>
      </c>
      <c r="D174" t="s">
        <v>422</v>
      </c>
      <c r="E174" t="s">
        <v>430</v>
      </c>
      <c r="F174" t="s">
        <v>430</v>
      </c>
      <c r="G174" t="s">
        <v>423</v>
      </c>
      <c r="H174" t="s">
        <v>430</v>
      </c>
      <c r="I174" t="s">
        <v>430</v>
      </c>
      <c r="K174" s="2">
        <v>0.353472222222222</v>
      </c>
      <c r="L174" s="3">
        <f t="shared" si="8"/>
        <v>287.3534722222222</v>
      </c>
      <c r="M174" t="s">
        <v>430</v>
      </c>
      <c r="N174" t="s">
        <v>430</v>
      </c>
    </row>
    <row r="175" spans="1:14" ht="12.75">
      <c r="A175" t="s">
        <v>144</v>
      </c>
      <c r="B175" s="1">
        <v>36812</v>
      </c>
      <c r="C175" s="2">
        <v>0.35559027777777774</v>
      </c>
      <c r="D175" t="s">
        <v>422</v>
      </c>
      <c r="E175">
        <v>0.675</v>
      </c>
      <c r="F175">
        <v>9.7733</v>
      </c>
      <c r="G175" t="s">
        <v>423</v>
      </c>
      <c r="H175">
        <v>1.671</v>
      </c>
      <c r="I175">
        <v>74.797</v>
      </c>
      <c r="K175" s="2">
        <v>0.355555555555555</v>
      </c>
      <c r="L175" s="3">
        <f t="shared" si="8"/>
        <v>287.35555555555555</v>
      </c>
      <c r="M175">
        <f t="shared" si="6"/>
        <v>485.45211607842106</v>
      </c>
      <c r="N175">
        <f t="shared" si="7"/>
        <v>122.48123698267025</v>
      </c>
    </row>
    <row r="176" spans="1:14" ht="12.75">
      <c r="A176" t="s">
        <v>430</v>
      </c>
      <c r="B176" s="1">
        <v>36812</v>
      </c>
      <c r="C176">
        <f>AVERAGE(C175,C177)</f>
        <v>0.35767361111111107</v>
      </c>
      <c r="D176" t="s">
        <v>422</v>
      </c>
      <c r="E176" t="s">
        <v>430</v>
      </c>
      <c r="F176" t="s">
        <v>430</v>
      </c>
      <c r="G176" t="s">
        <v>423</v>
      </c>
      <c r="H176" t="s">
        <v>430</v>
      </c>
      <c r="I176" t="s">
        <v>430</v>
      </c>
      <c r="K176" s="2">
        <v>0.357638888888889</v>
      </c>
      <c r="L176" s="3">
        <f t="shared" si="8"/>
        <v>287.3576388888889</v>
      </c>
      <c r="M176" t="s">
        <v>430</v>
      </c>
      <c r="N176" t="s">
        <v>430</v>
      </c>
    </row>
    <row r="177" spans="1:14" ht="12.75">
      <c r="A177" t="s">
        <v>145</v>
      </c>
      <c r="B177" s="1">
        <v>36812</v>
      </c>
      <c r="C177" s="2">
        <v>0.35975694444444445</v>
      </c>
      <c r="D177" t="s">
        <v>422</v>
      </c>
      <c r="E177">
        <v>0.675</v>
      </c>
      <c r="F177">
        <v>9.404</v>
      </c>
      <c r="G177" t="s">
        <v>423</v>
      </c>
      <c r="H177">
        <v>1.67</v>
      </c>
      <c r="I177">
        <v>72.0465</v>
      </c>
      <c r="K177" s="2">
        <v>0.359722222222222</v>
      </c>
      <c r="L177" s="3">
        <f t="shared" si="8"/>
        <v>287.3597222222222</v>
      </c>
      <c r="M177">
        <f aca="true" t="shared" si="9" ref="M177:M203">500*F177/AVERAGE($Q$207,$Q$47)</f>
        <v>467.10852011106493</v>
      </c>
      <c r="N177">
        <f t="shared" si="7"/>
        <v>119.33778707638734</v>
      </c>
    </row>
    <row r="178" spans="1:14" ht="12.75">
      <c r="A178" t="s">
        <v>146</v>
      </c>
      <c r="B178" s="1">
        <v>36812</v>
      </c>
      <c r="C178" s="2">
        <v>0.3618402777777778</v>
      </c>
      <c r="D178" t="s">
        <v>422</v>
      </c>
      <c r="E178">
        <v>0.675</v>
      </c>
      <c r="F178">
        <v>9.217</v>
      </c>
      <c r="G178" t="s">
        <v>423</v>
      </c>
      <c r="H178">
        <v>1.67</v>
      </c>
      <c r="I178">
        <v>73.0122</v>
      </c>
      <c r="K178" s="2">
        <v>0.361805555555555</v>
      </c>
      <c r="L178" s="3">
        <f t="shared" si="8"/>
        <v>287.3618055555556</v>
      </c>
      <c r="M178">
        <f t="shared" si="9"/>
        <v>457.8199946686182</v>
      </c>
      <c r="N178">
        <f t="shared" si="7"/>
        <v>120.44145170990762</v>
      </c>
    </row>
    <row r="179" spans="1:14" ht="12.75">
      <c r="A179" t="s">
        <v>147</v>
      </c>
      <c r="B179" s="1">
        <v>36812</v>
      </c>
      <c r="C179" s="2">
        <v>0.3639236111111111</v>
      </c>
      <c r="D179" t="s">
        <v>422</v>
      </c>
      <c r="E179">
        <v>0.675</v>
      </c>
      <c r="F179">
        <v>9.6616</v>
      </c>
      <c r="G179" t="s">
        <v>423</v>
      </c>
      <c r="H179">
        <v>1.67</v>
      </c>
      <c r="I179">
        <v>76.9432</v>
      </c>
      <c r="K179" s="2">
        <v>0.363888888888889</v>
      </c>
      <c r="L179" s="3">
        <f t="shared" si="8"/>
        <v>287.3638888888889</v>
      </c>
      <c r="M179">
        <f t="shared" si="9"/>
        <v>479.9038364424782</v>
      </c>
      <c r="N179">
        <f aca="true" t="shared" si="10" ref="N179:N205">(277-103)/(-62+(AVERAGE($P$207,$P$47)))*I179+277-((277-103)/(-62+(AVERAGE($P$207,$P$47)))*210)</f>
        <v>124.93405363013957</v>
      </c>
    </row>
    <row r="180" spans="1:14" ht="12.75">
      <c r="A180" t="s">
        <v>148</v>
      </c>
      <c r="B180" s="1">
        <v>36812</v>
      </c>
      <c r="C180" s="2">
        <v>0.3660185185185185</v>
      </c>
      <c r="D180" t="s">
        <v>422</v>
      </c>
      <c r="E180">
        <v>0.675</v>
      </c>
      <c r="F180">
        <v>9.4716</v>
      </c>
      <c r="G180" t="s">
        <v>423</v>
      </c>
      <c r="H180">
        <v>1.671</v>
      </c>
      <c r="I180">
        <v>72.6448</v>
      </c>
      <c r="K180" s="2">
        <v>0.365972222222222</v>
      </c>
      <c r="L180" s="3">
        <f t="shared" si="8"/>
        <v>287.36597222222224</v>
      </c>
      <c r="M180">
        <f t="shared" si="9"/>
        <v>470.4662972228799</v>
      </c>
      <c r="N180">
        <f t="shared" si="10"/>
        <v>120.02156314580353</v>
      </c>
    </row>
    <row r="181" spans="1:14" ht="12.75">
      <c r="A181" t="s">
        <v>149</v>
      </c>
      <c r="B181" s="1">
        <v>36812</v>
      </c>
      <c r="C181" s="2">
        <v>0.3681018518518519</v>
      </c>
      <c r="D181" t="s">
        <v>422</v>
      </c>
      <c r="E181">
        <v>0.675</v>
      </c>
      <c r="F181">
        <v>9.6865</v>
      </c>
      <c r="G181" t="s">
        <v>423</v>
      </c>
      <c r="H181">
        <v>1.67</v>
      </c>
      <c r="I181">
        <v>72.5708</v>
      </c>
      <c r="K181" s="2">
        <v>0.368055555555555</v>
      </c>
      <c r="L181" s="3">
        <f t="shared" si="8"/>
        <v>287.36805555555554</v>
      </c>
      <c r="M181">
        <f t="shared" si="9"/>
        <v>481.1406507928361</v>
      </c>
      <c r="N181">
        <f t="shared" si="10"/>
        <v>119.9369911432349</v>
      </c>
    </row>
    <row r="182" spans="1:14" ht="12.75">
      <c r="A182" t="s">
        <v>150</v>
      </c>
      <c r="B182" s="1">
        <v>36812</v>
      </c>
      <c r="C182" s="2">
        <v>0.3701851851851852</v>
      </c>
      <c r="D182" t="s">
        <v>422</v>
      </c>
      <c r="E182">
        <v>0.676</v>
      </c>
      <c r="F182">
        <v>9.4134</v>
      </c>
      <c r="G182" t="s">
        <v>423</v>
      </c>
      <c r="H182">
        <v>1.671</v>
      </c>
      <c r="I182">
        <v>76.6105</v>
      </c>
      <c r="K182" s="2">
        <v>0.370138888888889</v>
      </c>
      <c r="L182" s="3">
        <f t="shared" si="8"/>
        <v>287.3701388888889</v>
      </c>
      <c r="M182">
        <f t="shared" si="9"/>
        <v>467.5754299461398</v>
      </c>
      <c r="N182">
        <f t="shared" si="10"/>
        <v>124.55382247805076</v>
      </c>
    </row>
    <row r="183" spans="1:14" ht="12.75">
      <c r="A183" t="s">
        <v>151</v>
      </c>
      <c r="B183" s="1">
        <v>36812</v>
      </c>
      <c r="C183" s="2">
        <v>0.37232638888888886</v>
      </c>
      <c r="D183" t="s">
        <v>422</v>
      </c>
      <c r="E183">
        <v>0.68</v>
      </c>
      <c r="F183">
        <v>10.1837</v>
      </c>
      <c r="G183" t="s">
        <v>423</v>
      </c>
      <c r="H183">
        <v>1.675</v>
      </c>
      <c r="I183">
        <v>74.9664</v>
      </c>
      <c r="K183" s="2">
        <v>0.372222222222222</v>
      </c>
      <c r="L183" s="3">
        <f t="shared" si="8"/>
        <v>287.3722222222222</v>
      </c>
      <c r="M183">
        <f t="shared" si="9"/>
        <v>505.8372007927533</v>
      </c>
      <c r="N183">
        <f t="shared" si="10"/>
        <v>122.67483829665841</v>
      </c>
    </row>
    <row r="184" spans="1:14" ht="12.75">
      <c r="A184" t="s">
        <v>152</v>
      </c>
      <c r="B184" s="1">
        <v>36812</v>
      </c>
      <c r="C184" s="2">
        <v>0.3743518518518518</v>
      </c>
      <c r="D184" t="s">
        <v>422</v>
      </c>
      <c r="E184">
        <v>0.676</v>
      </c>
      <c r="F184">
        <v>9.3184</v>
      </c>
      <c r="G184" t="s">
        <v>423</v>
      </c>
      <c r="H184">
        <v>1.671</v>
      </c>
      <c r="I184">
        <v>74.5575</v>
      </c>
      <c r="K184" s="2">
        <v>0.374305555555555</v>
      </c>
      <c r="L184" s="3">
        <f t="shared" si="8"/>
        <v>287.37430555555557</v>
      </c>
      <c r="M184">
        <f t="shared" si="9"/>
        <v>462.85666033634067</v>
      </c>
      <c r="N184">
        <f t="shared" si="10"/>
        <v>122.20752083922193</v>
      </c>
    </row>
    <row r="185" spans="1:14" ht="12.75">
      <c r="A185" t="s">
        <v>153</v>
      </c>
      <c r="B185" s="1">
        <v>36812</v>
      </c>
      <c r="C185" s="2">
        <v>0.3764351851851852</v>
      </c>
      <c r="D185" t="s">
        <v>422</v>
      </c>
      <c r="E185">
        <v>0.675</v>
      </c>
      <c r="F185">
        <v>9.5374</v>
      </c>
      <c r="G185" t="s">
        <v>423</v>
      </c>
      <c r="H185">
        <v>1.67</v>
      </c>
      <c r="I185">
        <v>73.0957</v>
      </c>
      <c r="K185" s="2">
        <v>0.376388888888889</v>
      </c>
      <c r="L185" s="3">
        <f t="shared" si="8"/>
        <v>287.37638888888887</v>
      </c>
      <c r="M185">
        <f t="shared" si="9"/>
        <v>473.73466606840395</v>
      </c>
      <c r="N185">
        <f t="shared" si="10"/>
        <v>120.5368809290222</v>
      </c>
    </row>
    <row r="186" spans="1:14" ht="12.75">
      <c r="A186" t="s">
        <v>154</v>
      </c>
      <c r="B186" s="1">
        <v>36812</v>
      </c>
      <c r="C186" s="2">
        <v>0.37853009259259257</v>
      </c>
      <c r="D186" t="s">
        <v>422</v>
      </c>
      <c r="E186">
        <v>0.675</v>
      </c>
      <c r="F186">
        <v>9.6771</v>
      </c>
      <c r="G186" t="s">
        <v>423</v>
      </c>
      <c r="H186">
        <v>1.671</v>
      </c>
      <c r="I186">
        <v>71.8072</v>
      </c>
      <c r="K186" s="2">
        <v>0.378472222222222</v>
      </c>
      <c r="L186" s="3">
        <f t="shared" si="8"/>
        <v>287.37847222222223</v>
      </c>
      <c r="M186">
        <f t="shared" si="9"/>
        <v>480.67374095776114</v>
      </c>
      <c r="N186">
        <f t="shared" si="10"/>
        <v>119.06429950591891</v>
      </c>
    </row>
    <row r="187" spans="1:14" ht="12.75">
      <c r="A187" t="s">
        <v>155</v>
      </c>
      <c r="B187" s="1">
        <v>36812</v>
      </c>
      <c r="C187" s="2">
        <v>0.3806712962962963</v>
      </c>
      <c r="D187" t="s">
        <v>422</v>
      </c>
      <c r="E187">
        <v>0.675</v>
      </c>
      <c r="F187">
        <v>9.2532</v>
      </c>
      <c r="G187" t="s">
        <v>423</v>
      </c>
      <c r="H187">
        <v>1.671</v>
      </c>
      <c r="I187">
        <v>70.1316</v>
      </c>
      <c r="K187" s="2">
        <v>0.380555555555555</v>
      </c>
      <c r="L187" s="3">
        <f t="shared" si="8"/>
        <v>287.38055555555553</v>
      </c>
      <c r="M187">
        <f t="shared" si="9"/>
        <v>459.61809424624687</v>
      </c>
      <c r="N187">
        <f t="shared" si="10"/>
        <v>117.14931508018995</v>
      </c>
    </row>
    <row r="188" spans="1:14" ht="12.75">
      <c r="A188" t="s">
        <v>156</v>
      </c>
      <c r="B188" s="1">
        <v>36812</v>
      </c>
      <c r="C188" s="2">
        <v>0.3826967592592592</v>
      </c>
      <c r="D188" t="s">
        <v>422</v>
      </c>
      <c r="E188">
        <v>0.676</v>
      </c>
      <c r="F188">
        <v>9.6372</v>
      </c>
      <c r="G188" t="s">
        <v>423</v>
      </c>
      <c r="H188">
        <v>1.673</v>
      </c>
      <c r="I188">
        <v>70.3821</v>
      </c>
      <c r="K188" s="2">
        <v>0.382638888888889</v>
      </c>
      <c r="L188" s="3">
        <f t="shared" si="8"/>
        <v>287.3826388888889</v>
      </c>
      <c r="M188">
        <f t="shared" si="9"/>
        <v>478.69185772164565</v>
      </c>
      <c r="N188">
        <f t="shared" si="10"/>
        <v>117.43560273753363</v>
      </c>
    </row>
    <row r="189" spans="1:14" ht="12.75">
      <c r="A189" t="s">
        <v>157</v>
      </c>
      <c r="B189" s="1">
        <v>36812</v>
      </c>
      <c r="C189" s="2">
        <v>0.3847800925925926</v>
      </c>
      <c r="D189" t="s">
        <v>422</v>
      </c>
      <c r="E189">
        <v>0.676</v>
      </c>
      <c r="F189">
        <v>9.3982</v>
      </c>
      <c r="G189" t="s">
        <v>423</v>
      </c>
      <c r="H189">
        <v>1.671</v>
      </c>
      <c r="I189">
        <v>72.674</v>
      </c>
      <c r="K189" s="2">
        <v>0.384722222222222</v>
      </c>
      <c r="L189" s="3">
        <f t="shared" si="8"/>
        <v>287.3847222222222</v>
      </c>
      <c r="M189">
        <f t="shared" si="9"/>
        <v>466.8204268085719</v>
      </c>
      <c r="N189">
        <f t="shared" si="10"/>
        <v>120.05493480087111</v>
      </c>
    </row>
    <row r="190" spans="1:14" ht="12.75">
      <c r="A190" t="s">
        <v>158</v>
      </c>
      <c r="B190" s="1">
        <v>36812</v>
      </c>
      <c r="C190" s="2">
        <v>0.3868634259259259</v>
      </c>
      <c r="D190" t="s">
        <v>422</v>
      </c>
      <c r="E190">
        <v>0.675</v>
      </c>
      <c r="F190">
        <v>9.922</v>
      </c>
      <c r="G190" t="s">
        <v>423</v>
      </c>
      <c r="H190">
        <v>1.67</v>
      </c>
      <c r="I190">
        <v>73.9186</v>
      </c>
      <c r="K190" s="2">
        <v>0.386805555555555</v>
      </c>
      <c r="L190" s="3">
        <f t="shared" si="8"/>
        <v>287.38680555555555</v>
      </c>
      <c r="M190">
        <f t="shared" si="9"/>
        <v>492.8382322992329</v>
      </c>
      <c r="N190">
        <f t="shared" si="10"/>
        <v>121.47734445488297</v>
      </c>
    </row>
    <row r="191" spans="1:14" ht="12.75">
      <c r="A191" t="s">
        <v>159</v>
      </c>
      <c r="B191" s="1">
        <v>36812</v>
      </c>
      <c r="C191" s="2">
        <v>0.38894675925925926</v>
      </c>
      <c r="D191" t="s">
        <v>422</v>
      </c>
      <c r="E191">
        <v>0.675</v>
      </c>
      <c r="F191">
        <v>9.6778</v>
      </c>
      <c r="G191" t="s">
        <v>423</v>
      </c>
      <c r="H191">
        <v>1.668</v>
      </c>
      <c r="I191">
        <v>75.211</v>
      </c>
      <c r="K191" s="2">
        <v>0.388888888888889</v>
      </c>
      <c r="L191" s="3">
        <f t="shared" si="8"/>
        <v>287.3888888888889</v>
      </c>
      <c r="M191">
        <f t="shared" si="9"/>
        <v>480.70851083909656</v>
      </c>
      <c r="N191">
        <f t="shared" si="10"/>
        <v>122.9543830510946</v>
      </c>
    </row>
    <row r="192" spans="1:14" ht="12.75">
      <c r="A192" t="s">
        <v>160</v>
      </c>
      <c r="B192" s="1">
        <v>36812</v>
      </c>
      <c r="C192" s="2">
        <v>0.39103009259259264</v>
      </c>
      <c r="D192" t="s">
        <v>422</v>
      </c>
      <c r="E192">
        <v>0.676</v>
      </c>
      <c r="F192">
        <v>9.1028</v>
      </c>
      <c r="G192" t="s">
        <v>423</v>
      </c>
      <c r="H192">
        <v>1.671</v>
      </c>
      <c r="I192">
        <v>73.1548</v>
      </c>
      <c r="K192" s="2">
        <v>0.390972222222222</v>
      </c>
      <c r="L192" s="3">
        <f t="shared" si="8"/>
        <v>287.3909722222222</v>
      </c>
      <c r="M192">
        <f t="shared" si="9"/>
        <v>452.1475368850492</v>
      </c>
      <c r="N192">
        <f t="shared" si="10"/>
        <v>120.60442424458708</v>
      </c>
    </row>
    <row r="193" spans="1:14" ht="12.75">
      <c r="A193" t="s">
        <v>161</v>
      </c>
      <c r="B193" s="1">
        <v>36812</v>
      </c>
      <c r="C193" s="2">
        <v>0.393125</v>
      </c>
      <c r="D193" t="s">
        <v>422</v>
      </c>
      <c r="E193">
        <v>0.675</v>
      </c>
      <c r="F193">
        <v>9.6095</v>
      </c>
      <c r="G193" t="s">
        <v>423</v>
      </c>
      <c r="H193">
        <v>1.67</v>
      </c>
      <c r="I193">
        <v>71.913</v>
      </c>
      <c r="K193" s="2">
        <v>0.393055555555555</v>
      </c>
      <c r="L193" s="3">
        <f t="shared" si="8"/>
        <v>287.3930555555556</v>
      </c>
      <c r="M193">
        <f t="shared" si="9"/>
        <v>477.31596384594627</v>
      </c>
      <c r="N193">
        <f t="shared" si="10"/>
        <v>119.185214612294</v>
      </c>
    </row>
    <row r="194" spans="1:14" ht="12.75">
      <c r="A194" t="s">
        <v>430</v>
      </c>
      <c r="B194" s="1">
        <v>36812</v>
      </c>
      <c r="C194">
        <f>AVERAGE(C193,C196)</f>
        <v>0.39625</v>
      </c>
      <c r="D194" t="s">
        <v>422</v>
      </c>
      <c r="E194" t="s">
        <v>430</v>
      </c>
      <c r="F194" t="s">
        <v>430</v>
      </c>
      <c r="G194" t="s">
        <v>423</v>
      </c>
      <c r="H194" t="s">
        <v>430</v>
      </c>
      <c r="I194" t="s">
        <v>430</v>
      </c>
      <c r="K194" s="2">
        <v>0.395138888888889</v>
      </c>
      <c r="L194" s="3">
        <f t="shared" si="8"/>
        <v>287.3951388888889</v>
      </c>
      <c r="M194" t="s">
        <v>430</v>
      </c>
      <c r="N194" t="s">
        <v>430</v>
      </c>
    </row>
    <row r="195" spans="1:14" ht="12.75">
      <c r="A195" t="s">
        <v>430</v>
      </c>
      <c r="B195" s="1">
        <v>36812</v>
      </c>
      <c r="C195">
        <f>AVERAGE(C194,C196)</f>
        <v>0.3978125</v>
      </c>
      <c r="D195" t="s">
        <v>422</v>
      </c>
      <c r="E195" t="s">
        <v>430</v>
      </c>
      <c r="F195" t="s">
        <v>430</v>
      </c>
      <c r="G195" t="s">
        <v>423</v>
      </c>
      <c r="H195" t="s">
        <v>430</v>
      </c>
      <c r="I195" t="s">
        <v>430</v>
      </c>
      <c r="K195" s="2">
        <v>0.397222222222222</v>
      </c>
      <c r="L195" s="3">
        <f t="shared" si="8"/>
        <v>287.39722222222224</v>
      </c>
      <c r="M195" t="s">
        <v>430</v>
      </c>
      <c r="N195" t="s">
        <v>430</v>
      </c>
    </row>
    <row r="196" spans="1:14" ht="12.75">
      <c r="A196" t="s">
        <v>162</v>
      </c>
      <c r="B196" s="1">
        <v>36812</v>
      </c>
      <c r="C196" s="2">
        <v>0.399375</v>
      </c>
      <c r="D196" t="s">
        <v>422</v>
      </c>
      <c r="E196">
        <v>0.676</v>
      </c>
      <c r="F196">
        <v>10.0177</v>
      </c>
      <c r="G196" t="s">
        <v>423</v>
      </c>
      <c r="H196">
        <v>1.671</v>
      </c>
      <c r="I196">
        <v>70.3177</v>
      </c>
      <c r="K196" s="2">
        <v>0.399305555555555</v>
      </c>
      <c r="L196" s="3">
        <f t="shared" si="8"/>
        <v>287.39930555555554</v>
      </c>
      <c r="M196">
        <f t="shared" si="9"/>
        <v>497.5917717903674</v>
      </c>
      <c r="N196">
        <f t="shared" si="10"/>
        <v>117.36200223800094</v>
      </c>
    </row>
    <row r="197" spans="1:14" ht="12.75">
      <c r="A197" t="s">
        <v>163</v>
      </c>
      <c r="B197" s="1">
        <v>36812</v>
      </c>
      <c r="C197" s="2">
        <v>0.4014583333333333</v>
      </c>
      <c r="D197" t="s">
        <v>422</v>
      </c>
      <c r="E197">
        <v>0.676</v>
      </c>
      <c r="F197">
        <v>10.2743</v>
      </c>
      <c r="G197" t="s">
        <v>423</v>
      </c>
      <c r="H197">
        <v>1.671</v>
      </c>
      <c r="I197">
        <v>71.7652</v>
      </c>
      <c r="K197" s="2">
        <v>0.401388888888889</v>
      </c>
      <c r="L197" s="3">
        <f t="shared" si="8"/>
        <v>287.4013888888889</v>
      </c>
      <c r="M197">
        <f t="shared" si="9"/>
        <v>510.3374168627302</v>
      </c>
      <c r="N197">
        <f t="shared" si="10"/>
        <v>119.01629918013677</v>
      </c>
    </row>
    <row r="198" spans="1:14" ht="12.75">
      <c r="A198" t="s">
        <v>164</v>
      </c>
      <c r="B198" s="1">
        <v>36812</v>
      </c>
      <c r="C198" s="2">
        <v>0.4035416666666667</v>
      </c>
      <c r="D198" t="s">
        <v>422</v>
      </c>
      <c r="E198">
        <v>0.675</v>
      </c>
      <c r="F198">
        <v>10.3043</v>
      </c>
      <c r="G198" t="s">
        <v>423</v>
      </c>
      <c r="H198">
        <v>1.67</v>
      </c>
      <c r="I198">
        <v>74.2923</v>
      </c>
      <c r="K198" s="2">
        <v>0.403472222222222</v>
      </c>
      <c r="L198" s="3">
        <f aca="true" t="shared" si="11" ref="L198:L261">B198-DATE(1999,12,31)+K198</f>
        <v>287.4034722222222</v>
      </c>
      <c r="M198">
        <f t="shared" si="9"/>
        <v>511.82755463424564</v>
      </c>
      <c r="N198">
        <f t="shared" si="10"/>
        <v>121.90443306785446</v>
      </c>
    </row>
    <row r="199" spans="1:14" ht="12.75">
      <c r="A199" t="s">
        <v>165</v>
      </c>
      <c r="B199" s="1">
        <v>36812</v>
      </c>
      <c r="C199" s="2">
        <v>0.405625</v>
      </c>
      <c r="D199" t="s">
        <v>422</v>
      </c>
      <c r="E199">
        <v>0.675</v>
      </c>
      <c r="F199">
        <v>9.5395</v>
      </c>
      <c r="G199" t="s">
        <v>423</v>
      </c>
      <c r="H199">
        <v>1.67</v>
      </c>
      <c r="I199">
        <v>71.0179</v>
      </c>
      <c r="K199" s="2">
        <v>0.405555555555555</v>
      </c>
      <c r="L199" s="3">
        <f t="shared" si="11"/>
        <v>287.40555555555557</v>
      </c>
      <c r="M199">
        <f t="shared" si="9"/>
        <v>473.83897571241005</v>
      </c>
      <c r="N199">
        <f t="shared" si="10"/>
        <v>118.16223624068382</v>
      </c>
    </row>
    <row r="200" spans="1:14" ht="12.75">
      <c r="A200" t="s">
        <v>166</v>
      </c>
      <c r="B200" s="1">
        <v>36812</v>
      </c>
      <c r="C200" s="2">
        <v>0.4077199074074074</v>
      </c>
      <c r="D200" t="s">
        <v>422</v>
      </c>
      <c r="E200">
        <v>0.676</v>
      </c>
      <c r="F200">
        <v>9.5026</v>
      </c>
      <c r="G200" t="s">
        <v>423</v>
      </c>
      <c r="H200">
        <v>1.671</v>
      </c>
      <c r="I200">
        <v>75.0476</v>
      </c>
      <c r="K200" s="2">
        <v>0.407638888888889</v>
      </c>
      <c r="L200" s="3">
        <f t="shared" si="11"/>
        <v>287.40763888888887</v>
      </c>
      <c r="M200">
        <f t="shared" si="9"/>
        <v>472.00610625344586</v>
      </c>
      <c r="N200">
        <f t="shared" si="10"/>
        <v>122.76763892650396</v>
      </c>
    </row>
    <row r="201" spans="1:14" ht="12.75">
      <c r="A201" t="s">
        <v>167</v>
      </c>
      <c r="B201" s="1">
        <v>36812</v>
      </c>
      <c r="C201" s="2">
        <v>0.40980324074074076</v>
      </c>
      <c r="D201" t="s">
        <v>422</v>
      </c>
      <c r="E201">
        <v>0.676</v>
      </c>
      <c r="F201">
        <v>9.6386</v>
      </c>
      <c r="G201" t="s">
        <v>423</v>
      </c>
      <c r="H201">
        <v>1.671</v>
      </c>
      <c r="I201">
        <v>73.7138</v>
      </c>
      <c r="K201" s="2">
        <v>0.409722222222222</v>
      </c>
      <c r="L201" s="3">
        <f t="shared" si="11"/>
        <v>287.40972222222223</v>
      </c>
      <c r="M201">
        <f t="shared" si="9"/>
        <v>478.7613974843163</v>
      </c>
      <c r="N201">
        <f t="shared" si="10"/>
        <v>121.24328572344993</v>
      </c>
    </row>
    <row r="202" spans="1:14" ht="12.75">
      <c r="A202" t="s">
        <v>168</v>
      </c>
      <c r="B202" s="1">
        <v>36812</v>
      </c>
      <c r="C202" s="2">
        <v>0.4118865740740741</v>
      </c>
      <c r="D202" t="s">
        <v>422</v>
      </c>
      <c r="E202">
        <v>0.676</v>
      </c>
      <c r="F202">
        <v>10.7301</v>
      </c>
      <c r="G202" t="s">
        <v>423</v>
      </c>
      <c r="H202">
        <v>1.67</v>
      </c>
      <c r="I202">
        <v>75.1576</v>
      </c>
      <c r="K202" s="2">
        <v>0.411805555555555</v>
      </c>
      <c r="L202" s="3">
        <f t="shared" si="11"/>
        <v>287.41180555555553</v>
      </c>
      <c r="M202">
        <f t="shared" si="9"/>
        <v>532.977576737956</v>
      </c>
      <c r="N202">
        <f t="shared" si="10"/>
        <v>122.89335406545726</v>
      </c>
    </row>
    <row r="203" spans="1:14" ht="12.75">
      <c r="A203" t="s">
        <v>169</v>
      </c>
      <c r="B203" s="1">
        <v>36812</v>
      </c>
      <c r="C203" s="2">
        <v>0.4139699074074074</v>
      </c>
      <c r="D203" t="s">
        <v>422</v>
      </c>
      <c r="E203">
        <v>0.675</v>
      </c>
      <c r="F203">
        <v>9.693</v>
      </c>
      <c r="G203" t="s">
        <v>423</v>
      </c>
      <c r="H203">
        <v>1.668</v>
      </c>
      <c r="I203">
        <v>73.0177</v>
      </c>
      <c r="K203" s="2">
        <v>0.413888888888889</v>
      </c>
      <c r="L203" s="3">
        <f t="shared" si="11"/>
        <v>287.4138888888889</v>
      </c>
      <c r="M203">
        <f t="shared" si="9"/>
        <v>481.46351397666444</v>
      </c>
      <c r="N203">
        <f t="shared" si="10"/>
        <v>120.44773746685527</v>
      </c>
    </row>
    <row r="204" spans="1:14" ht="12.75">
      <c r="A204" t="s">
        <v>170</v>
      </c>
      <c r="B204" s="1">
        <v>36812</v>
      </c>
      <c r="C204" s="2">
        <v>0.41605324074074074</v>
      </c>
      <c r="D204" t="s">
        <v>422</v>
      </c>
      <c r="E204">
        <v>0.675</v>
      </c>
      <c r="F204">
        <v>9.9268</v>
      </c>
      <c r="G204" t="s">
        <v>423</v>
      </c>
      <c r="H204">
        <v>1.668</v>
      </c>
      <c r="I204">
        <v>73.7378</v>
      </c>
      <c r="K204" s="2">
        <v>0.415972222222222</v>
      </c>
      <c r="L204" s="3">
        <f t="shared" si="11"/>
        <v>287.4159722222222</v>
      </c>
      <c r="M204">
        <f>$O$4/AVERAGE($P$207,$P$47)*F204*40</f>
        <v>513.3697758791213</v>
      </c>
      <c r="N204">
        <f t="shared" si="10"/>
        <v>121.27071448103968</v>
      </c>
    </row>
    <row r="205" spans="1:17" ht="12.75">
      <c r="A205" t="s">
        <v>171</v>
      </c>
      <c r="B205" s="1">
        <v>36812</v>
      </c>
      <c r="C205" s="2">
        <v>0.41813657407407406</v>
      </c>
      <c r="D205" t="s">
        <v>422</v>
      </c>
      <c r="E205">
        <v>0.675</v>
      </c>
      <c r="F205">
        <v>10.1605</v>
      </c>
      <c r="G205" t="s">
        <v>423</v>
      </c>
      <c r="H205">
        <v>1.668</v>
      </c>
      <c r="I205">
        <v>215.0167</v>
      </c>
      <c r="K205" s="2">
        <v>0.418055555555555</v>
      </c>
      <c r="L205" s="3">
        <f t="shared" si="11"/>
        <v>287.41805555555555</v>
      </c>
      <c r="M205" t="s">
        <v>430</v>
      </c>
      <c r="N205" t="s">
        <v>430</v>
      </c>
      <c r="P205" t="s">
        <v>431</v>
      </c>
      <c r="Q205" t="s">
        <v>422</v>
      </c>
    </row>
    <row r="206" spans="1:14" ht="12.75">
      <c r="A206" t="s">
        <v>430</v>
      </c>
      <c r="B206" s="1">
        <v>36812</v>
      </c>
      <c r="C206">
        <f>AVERAGE(C205,C208)</f>
        <v>0.4212673611111111</v>
      </c>
      <c r="D206" t="s">
        <v>422</v>
      </c>
      <c r="E206" t="s">
        <v>430</v>
      </c>
      <c r="F206" t="s">
        <v>430</v>
      </c>
      <c r="G206" t="s">
        <v>423</v>
      </c>
      <c r="H206" t="s">
        <v>430</v>
      </c>
      <c r="I206" t="s">
        <v>430</v>
      </c>
      <c r="K206" s="2">
        <v>0.420138888888889</v>
      </c>
      <c r="L206" s="3">
        <f t="shared" si="11"/>
        <v>287.4201388888889</v>
      </c>
      <c r="M206" t="s">
        <v>430</v>
      </c>
      <c r="N206" t="s">
        <v>430</v>
      </c>
    </row>
    <row r="207" spans="1:17" ht="12.75">
      <c r="A207" t="s">
        <v>430</v>
      </c>
      <c r="B207" s="1">
        <v>36812</v>
      </c>
      <c r="C207">
        <f>AVERAGE(C206,C208)</f>
        <v>0.42283275462962966</v>
      </c>
      <c r="D207" t="s">
        <v>422</v>
      </c>
      <c r="E207" t="s">
        <v>430</v>
      </c>
      <c r="F207" t="s">
        <v>430</v>
      </c>
      <c r="G207" t="s">
        <v>423</v>
      </c>
      <c r="H207" t="s">
        <v>430</v>
      </c>
      <c r="I207" t="s">
        <v>430</v>
      </c>
      <c r="K207" s="2">
        <v>0.422222222222222</v>
      </c>
      <c r="L207" s="3">
        <f t="shared" si="11"/>
        <v>287.4222222222222</v>
      </c>
      <c r="M207" t="s">
        <v>430</v>
      </c>
      <c r="N207" t="s">
        <v>430</v>
      </c>
      <c r="P207">
        <f>AVERAGE(I206:I208)</f>
        <v>212.9219</v>
      </c>
      <c r="Q207">
        <f>AVERAGE(F206:F208)</f>
        <v>10.1983</v>
      </c>
    </row>
    <row r="208" spans="1:17" ht="12.75">
      <c r="A208" t="s">
        <v>172</v>
      </c>
      <c r="B208" s="1">
        <v>36812</v>
      </c>
      <c r="C208" s="2">
        <v>0.4243981481481482</v>
      </c>
      <c r="D208" t="s">
        <v>422</v>
      </c>
      <c r="E208">
        <v>0.676</v>
      </c>
      <c r="F208">
        <v>10.1983</v>
      </c>
      <c r="G208" t="s">
        <v>423</v>
      </c>
      <c r="H208">
        <v>1.668</v>
      </c>
      <c r="I208">
        <v>212.9219</v>
      </c>
      <c r="K208" s="2">
        <v>0.424305555555555</v>
      </c>
      <c r="L208" s="3">
        <f t="shared" si="11"/>
        <v>287.4243055555556</v>
      </c>
      <c r="M208" t="s">
        <v>430</v>
      </c>
      <c r="N208" t="s">
        <v>430</v>
      </c>
      <c r="P208" t="e">
        <f>STDEV(I206:I208)</f>
        <v>#DIV/0!</v>
      </c>
      <c r="Q208" t="e">
        <f>STDEV(F206:F208)</f>
        <v>#DIV/0!</v>
      </c>
    </row>
    <row r="209" spans="1:14" ht="12.75">
      <c r="A209" t="s">
        <v>173</v>
      </c>
      <c r="B209" s="1">
        <v>36812</v>
      </c>
      <c r="C209" s="2">
        <v>0.42648148148148146</v>
      </c>
      <c r="D209" t="s">
        <v>422</v>
      </c>
      <c r="E209">
        <v>0.676</v>
      </c>
      <c r="F209">
        <v>9.4894</v>
      </c>
      <c r="G209" t="s">
        <v>423</v>
      </c>
      <c r="H209">
        <v>1.67</v>
      </c>
      <c r="I209">
        <v>72.7212</v>
      </c>
      <c r="K209" s="2">
        <v>0.426388888888889</v>
      </c>
      <c r="L209" s="3">
        <f t="shared" si="11"/>
        <v>287.4263888888889</v>
      </c>
      <c r="M209">
        <f aca="true" t="shared" si="12" ref="M209:M272">500*F209/AVERAGE($Q$367,$Q$207)</f>
        <v>468.35099425999323</v>
      </c>
      <c r="N209">
        <f aca="true" t="shared" si="13" ref="N209:N272">(277-103)/(-62+(AVERAGE($P$207,$P$367)))*I209+277-((277-103)/(-62+(AVERAGE($P$207,$P$367)))*210)</f>
        <v>118.05025166005805</v>
      </c>
    </row>
    <row r="210" spans="1:14" ht="12.75">
      <c r="A210" t="s">
        <v>174</v>
      </c>
      <c r="B210" s="1">
        <v>36812</v>
      </c>
      <c r="C210" s="2">
        <v>0.42856481481481484</v>
      </c>
      <c r="D210" t="s">
        <v>422</v>
      </c>
      <c r="E210">
        <v>0.676</v>
      </c>
      <c r="F210">
        <v>10.7263</v>
      </c>
      <c r="G210" t="s">
        <v>423</v>
      </c>
      <c r="H210">
        <v>1.67</v>
      </c>
      <c r="I210">
        <v>73.4064</v>
      </c>
      <c r="K210" s="2">
        <v>0.428472222222222</v>
      </c>
      <c r="L210" s="3">
        <f t="shared" si="11"/>
        <v>287.42847222222224</v>
      </c>
      <c r="M210">
        <f t="shared" si="12"/>
        <v>529.398409776273</v>
      </c>
      <c r="N210">
        <f t="shared" si="13"/>
        <v>118.84361791590038</v>
      </c>
    </row>
    <row r="211" spans="1:14" ht="12.75">
      <c r="A211" t="s">
        <v>175</v>
      </c>
      <c r="B211" s="1">
        <v>36812</v>
      </c>
      <c r="C211" s="2">
        <v>0.4306481481481481</v>
      </c>
      <c r="D211" t="s">
        <v>422</v>
      </c>
      <c r="E211">
        <v>0.675</v>
      </c>
      <c r="F211">
        <v>9.3441</v>
      </c>
      <c r="G211" t="s">
        <v>423</v>
      </c>
      <c r="H211">
        <v>1.671</v>
      </c>
      <c r="I211">
        <v>75.0667</v>
      </c>
      <c r="K211" s="2">
        <v>0.430555555555555</v>
      </c>
      <c r="L211" s="3">
        <f t="shared" si="11"/>
        <v>287.43055555555554</v>
      </c>
      <c r="M211">
        <f t="shared" si="12"/>
        <v>461.17968738432376</v>
      </c>
      <c r="N211">
        <f t="shared" si="13"/>
        <v>120.76601428860181</v>
      </c>
    </row>
    <row r="212" spans="1:14" ht="12.75">
      <c r="A212" t="s">
        <v>176</v>
      </c>
      <c r="B212" s="1">
        <v>36812</v>
      </c>
      <c r="C212" s="2">
        <v>0.4327893518518518</v>
      </c>
      <c r="D212" t="s">
        <v>422</v>
      </c>
      <c r="E212">
        <v>0.675</v>
      </c>
      <c r="F212">
        <v>10.0766</v>
      </c>
      <c r="G212" t="s">
        <v>423</v>
      </c>
      <c r="H212">
        <v>1.67</v>
      </c>
      <c r="I212">
        <v>77.5879</v>
      </c>
      <c r="K212" s="2">
        <v>0.432638888888889</v>
      </c>
      <c r="L212" s="3">
        <f t="shared" si="11"/>
        <v>287.4326388888889</v>
      </c>
      <c r="M212">
        <f t="shared" si="12"/>
        <v>497.3323528105304</v>
      </c>
      <c r="N212">
        <f t="shared" si="13"/>
        <v>123.68521306885532</v>
      </c>
    </row>
    <row r="213" spans="1:14" ht="12.75">
      <c r="A213" t="s">
        <v>177</v>
      </c>
      <c r="B213" s="1">
        <v>36812</v>
      </c>
      <c r="C213" s="2">
        <v>0.4348148148148148</v>
      </c>
      <c r="D213" t="s">
        <v>422</v>
      </c>
      <c r="E213">
        <v>0.675</v>
      </c>
      <c r="F213">
        <v>10.1638</v>
      </c>
      <c r="G213" t="s">
        <v>423</v>
      </c>
      <c r="H213">
        <v>1.67</v>
      </c>
      <c r="I213">
        <v>77.3563</v>
      </c>
      <c r="K213" s="2">
        <v>0.434722222222222</v>
      </c>
      <c r="L213" s="3">
        <f t="shared" si="11"/>
        <v>287.4347222222222</v>
      </c>
      <c r="M213">
        <f t="shared" si="12"/>
        <v>501.63612403942494</v>
      </c>
      <c r="N213">
        <f t="shared" si="13"/>
        <v>123.41705249551455</v>
      </c>
    </row>
    <row r="214" spans="1:14" ht="12.75">
      <c r="A214" t="s">
        <v>430</v>
      </c>
      <c r="B214" s="1">
        <v>36812</v>
      </c>
      <c r="C214">
        <f>AVERAGE(C213,C215)</f>
        <v>0.43690393518518517</v>
      </c>
      <c r="D214" t="s">
        <v>422</v>
      </c>
      <c r="E214" t="s">
        <v>430</v>
      </c>
      <c r="F214" t="s">
        <v>430</v>
      </c>
      <c r="G214" t="s">
        <v>423</v>
      </c>
      <c r="H214" t="s">
        <v>430</v>
      </c>
      <c r="I214" t="s">
        <v>430</v>
      </c>
      <c r="K214" s="2">
        <v>0.436805555555556</v>
      </c>
      <c r="L214" s="3">
        <f t="shared" si="11"/>
        <v>287.43680555555557</v>
      </c>
      <c r="M214" t="s">
        <v>430</v>
      </c>
      <c r="N214" t="s">
        <v>430</v>
      </c>
    </row>
    <row r="215" spans="1:14" ht="12.75">
      <c r="A215" t="s">
        <v>178</v>
      </c>
      <c r="B215" s="1">
        <v>36812</v>
      </c>
      <c r="C215" s="2">
        <v>0.4389930555555555</v>
      </c>
      <c r="D215" t="s">
        <v>422</v>
      </c>
      <c r="E215">
        <v>0.675</v>
      </c>
      <c r="F215">
        <v>9.6528</v>
      </c>
      <c r="G215" t="s">
        <v>423</v>
      </c>
      <c r="H215">
        <v>1.67</v>
      </c>
      <c r="I215">
        <v>74.9338</v>
      </c>
      <c r="K215" s="2">
        <v>0.438888888888889</v>
      </c>
      <c r="L215" s="3">
        <f t="shared" si="11"/>
        <v>287.43888888888887</v>
      </c>
      <c r="M215">
        <f t="shared" si="12"/>
        <v>476.415629796706</v>
      </c>
      <c r="N215">
        <f t="shared" si="13"/>
        <v>120.61213458136098</v>
      </c>
    </row>
    <row r="216" spans="1:14" ht="12.75">
      <c r="A216" t="s">
        <v>179</v>
      </c>
      <c r="B216" s="1">
        <v>36812</v>
      </c>
      <c r="C216" s="2">
        <v>0.4410763888888889</v>
      </c>
      <c r="D216" t="s">
        <v>422</v>
      </c>
      <c r="E216">
        <v>0.675</v>
      </c>
      <c r="F216">
        <v>9.575</v>
      </c>
      <c r="G216" t="s">
        <v>423</v>
      </c>
      <c r="H216">
        <v>1.668</v>
      </c>
      <c r="I216">
        <v>74.6496</v>
      </c>
      <c r="K216" s="2">
        <v>0.440972222222222</v>
      </c>
      <c r="L216" s="3">
        <f t="shared" si="11"/>
        <v>287.44097222222223</v>
      </c>
      <c r="M216">
        <f t="shared" si="12"/>
        <v>472.57579720945847</v>
      </c>
      <c r="N216">
        <f t="shared" si="13"/>
        <v>120.283070527201</v>
      </c>
    </row>
    <row r="217" spans="1:14" ht="12.75">
      <c r="A217" t="s">
        <v>430</v>
      </c>
      <c r="B217" s="1">
        <v>36812</v>
      </c>
      <c r="C217">
        <f>AVERAGE(C216,C219)</f>
        <v>0.44420138888888894</v>
      </c>
      <c r="D217" t="s">
        <v>422</v>
      </c>
      <c r="E217" t="s">
        <v>430</v>
      </c>
      <c r="F217" t="s">
        <v>430</v>
      </c>
      <c r="G217" t="s">
        <v>423</v>
      </c>
      <c r="H217" t="s">
        <v>430</v>
      </c>
      <c r="I217" t="s">
        <v>430</v>
      </c>
      <c r="K217" s="2">
        <v>0.443055555555556</v>
      </c>
      <c r="L217" s="3">
        <f t="shared" si="11"/>
        <v>287.44305555555553</v>
      </c>
      <c r="M217" t="s">
        <v>430</v>
      </c>
      <c r="N217" t="s">
        <v>430</v>
      </c>
    </row>
    <row r="218" spans="1:14" ht="12.75">
      <c r="A218" t="s">
        <v>430</v>
      </c>
      <c r="B218" s="1">
        <v>36812</v>
      </c>
      <c r="C218">
        <f>AVERAGE(C217,C219)</f>
        <v>0.44576388888888896</v>
      </c>
      <c r="D218" t="s">
        <v>422</v>
      </c>
      <c r="E218" t="s">
        <v>430</v>
      </c>
      <c r="F218" t="s">
        <v>430</v>
      </c>
      <c r="G218" t="s">
        <v>423</v>
      </c>
      <c r="H218" t="s">
        <v>430</v>
      </c>
      <c r="I218" t="s">
        <v>430</v>
      </c>
      <c r="K218" s="2">
        <v>0.445138888888889</v>
      </c>
      <c r="L218" s="3">
        <f t="shared" si="11"/>
        <v>287.4451388888889</v>
      </c>
      <c r="M218" t="s">
        <v>430</v>
      </c>
      <c r="N218" t="s">
        <v>430</v>
      </c>
    </row>
    <row r="219" spans="1:14" ht="12.75">
      <c r="A219" t="s">
        <v>180</v>
      </c>
      <c r="B219" s="1">
        <v>36812</v>
      </c>
      <c r="C219" s="2">
        <v>0.4473263888888889</v>
      </c>
      <c r="D219" t="s">
        <v>422</v>
      </c>
      <c r="E219">
        <v>0.675</v>
      </c>
      <c r="F219">
        <v>9.0779</v>
      </c>
      <c r="G219" t="s">
        <v>423</v>
      </c>
      <c r="H219">
        <v>1.67</v>
      </c>
      <c r="I219">
        <v>77.5155</v>
      </c>
      <c r="K219" s="2">
        <v>0.447222222222222</v>
      </c>
      <c r="L219" s="3">
        <f t="shared" si="11"/>
        <v>287.4472222222222</v>
      </c>
      <c r="M219">
        <f t="shared" si="12"/>
        <v>448.04133989428124</v>
      </c>
      <c r="N219">
        <f t="shared" si="13"/>
        <v>123.60138394316499</v>
      </c>
    </row>
    <row r="220" spans="1:14" ht="12.75">
      <c r="A220" t="s">
        <v>181</v>
      </c>
      <c r="B220" s="1">
        <v>36812</v>
      </c>
      <c r="C220" s="2">
        <v>0.4494097222222222</v>
      </c>
      <c r="D220" t="s">
        <v>422</v>
      </c>
      <c r="E220">
        <v>0.676</v>
      </c>
      <c r="F220">
        <v>9.9714</v>
      </c>
      <c r="G220" t="s">
        <v>423</v>
      </c>
      <c r="H220">
        <v>1.671</v>
      </c>
      <c r="I220">
        <v>78.1709</v>
      </c>
      <c r="K220" s="2">
        <v>0.449305555555556</v>
      </c>
      <c r="L220" s="3">
        <f t="shared" si="11"/>
        <v>287.44930555555555</v>
      </c>
      <c r="M220">
        <f t="shared" si="12"/>
        <v>492.1401884380568</v>
      </c>
      <c r="N220">
        <f t="shared" si="13"/>
        <v>124.36024594561547</v>
      </c>
    </row>
    <row r="221" spans="1:14" ht="12.75">
      <c r="A221" t="s">
        <v>430</v>
      </c>
      <c r="B221" s="1">
        <v>36812</v>
      </c>
      <c r="C221">
        <f>AVERAGE(C220,C222)</f>
        <v>0.45149884259259254</v>
      </c>
      <c r="D221" t="s">
        <v>422</v>
      </c>
      <c r="E221" t="s">
        <v>430</v>
      </c>
      <c r="F221" t="s">
        <v>430</v>
      </c>
      <c r="G221" t="s">
        <v>423</v>
      </c>
      <c r="H221" t="s">
        <v>430</v>
      </c>
      <c r="I221" t="s">
        <v>430</v>
      </c>
      <c r="K221" s="2">
        <v>0.451388888888889</v>
      </c>
      <c r="L221" s="3">
        <f t="shared" si="11"/>
        <v>287.4513888888889</v>
      </c>
      <c r="M221" t="s">
        <v>430</v>
      </c>
      <c r="N221" t="s">
        <v>430</v>
      </c>
    </row>
    <row r="222" spans="1:14" ht="12.75">
      <c r="A222" t="s">
        <v>182</v>
      </c>
      <c r="B222" s="1">
        <v>36812</v>
      </c>
      <c r="C222" s="2">
        <v>0.45358796296296294</v>
      </c>
      <c r="D222" t="s">
        <v>422</v>
      </c>
      <c r="E222">
        <v>0.675</v>
      </c>
      <c r="F222">
        <v>10.3646</v>
      </c>
      <c r="G222" t="s">
        <v>423</v>
      </c>
      <c r="H222">
        <v>1.67</v>
      </c>
      <c r="I222">
        <v>76.9386</v>
      </c>
      <c r="K222" s="2">
        <v>0.453472222222222</v>
      </c>
      <c r="L222" s="3">
        <f t="shared" si="11"/>
        <v>287.4534722222222</v>
      </c>
      <c r="M222">
        <f t="shared" si="12"/>
        <v>511.5466431077966</v>
      </c>
      <c r="N222">
        <f t="shared" si="13"/>
        <v>122.9334140176025</v>
      </c>
    </row>
    <row r="223" spans="1:14" ht="12.75">
      <c r="A223" t="s">
        <v>183</v>
      </c>
      <c r="B223" s="1">
        <v>36812</v>
      </c>
      <c r="C223" s="2">
        <v>0.4556712962962963</v>
      </c>
      <c r="D223" t="s">
        <v>422</v>
      </c>
      <c r="E223">
        <v>0.675</v>
      </c>
      <c r="F223">
        <v>9.7182</v>
      </c>
      <c r="G223" t="s">
        <v>423</v>
      </c>
      <c r="H223">
        <v>1.67</v>
      </c>
      <c r="I223">
        <v>80.4469</v>
      </c>
      <c r="K223" s="2">
        <v>0.455555555555556</v>
      </c>
      <c r="L223" s="3">
        <f t="shared" si="11"/>
        <v>287.4555555555556</v>
      </c>
      <c r="M223">
        <f t="shared" si="12"/>
        <v>479.6434582183769</v>
      </c>
      <c r="N223">
        <f t="shared" si="13"/>
        <v>126.99553724493995</v>
      </c>
    </row>
    <row r="224" spans="1:14" ht="12.75">
      <c r="A224" t="s">
        <v>184</v>
      </c>
      <c r="B224" s="1">
        <v>36812</v>
      </c>
      <c r="C224" s="2">
        <v>0.4577546296296296</v>
      </c>
      <c r="D224" t="s">
        <v>422</v>
      </c>
      <c r="E224">
        <v>0.676</v>
      </c>
      <c r="F224">
        <v>9.7703</v>
      </c>
      <c r="G224" t="s">
        <v>423</v>
      </c>
      <c r="H224">
        <v>1.671</v>
      </c>
      <c r="I224">
        <v>78.2075</v>
      </c>
      <c r="K224" s="2">
        <v>0.457638888888889</v>
      </c>
      <c r="L224" s="3">
        <f t="shared" si="11"/>
        <v>287.4576388888889</v>
      </c>
      <c r="M224">
        <f t="shared" si="12"/>
        <v>482.21486281729216</v>
      </c>
      <c r="N224">
        <f t="shared" si="13"/>
        <v>124.40262365280148</v>
      </c>
    </row>
    <row r="225" spans="1:14" ht="12.75">
      <c r="A225" t="s">
        <v>185</v>
      </c>
      <c r="B225" s="1">
        <v>36812</v>
      </c>
      <c r="C225" s="2">
        <v>0.459837962962963</v>
      </c>
      <c r="D225" t="s">
        <v>422</v>
      </c>
      <c r="E225">
        <v>0.675</v>
      </c>
      <c r="F225">
        <v>10.0088</v>
      </c>
      <c r="G225" t="s">
        <v>423</v>
      </c>
      <c r="H225">
        <v>1.671</v>
      </c>
      <c r="I225">
        <v>77.522</v>
      </c>
      <c r="K225" s="2">
        <v>0.459722222222222</v>
      </c>
      <c r="L225" s="3">
        <f t="shared" si="11"/>
        <v>287.45972222222224</v>
      </c>
      <c r="M225">
        <f t="shared" si="12"/>
        <v>493.98607196971574</v>
      </c>
      <c r="N225">
        <f t="shared" si="13"/>
        <v>123.60891003870353</v>
      </c>
    </row>
    <row r="226" spans="1:14" ht="12.75">
      <c r="A226" t="s">
        <v>430</v>
      </c>
      <c r="B226" s="1">
        <v>36812</v>
      </c>
      <c r="C226">
        <f>AVERAGE(C225,C227)</f>
        <v>0.4619212962962963</v>
      </c>
      <c r="D226" t="s">
        <v>422</v>
      </c>
      <c r="E226" t="s">
        <v>430</v>
      </c>
      <c r="F226" t="s">
        <v>430</v>
      </c>
      <c r="G226" t="s">
        <v>423</v>
      </c>
      <c r="H226" t="s">
        <v>430</v>
      </c>
      <c r="I226" t="s">
        <v>430</v>
      </c>
      <c r="K226" s="2">
        <v>0.461805555555556</v>
      </c>
      <c r="L226" s="3">
        <f t="shared" si="11"/>
        <v>287.46180555555554</v>
      </c>
      <c r="M226" t="s">
        <v>430</v>
      </c>
      <c r="N226" t="s">
        <v>430</v>
      </c>
    </row>
    <row r="227" spans="1:14" ht="12.75">
      <c r="A227" t="s">
        <v>186</v>
      </c>
      <c r="B227" s="1">
        <v>36812</v>
      </c>
      <c r="C227" s="2">
        <v>0.46400462962962963</v>
      </c>
      <c r="D227" t="s">
        <v>422</v>
      </c>
      <c r="E227">
        <v>0.675</v>
      </c>
      <c r="F227">
        <v>9.8657</v>
      </c>
      <c r="G227" t="s">
        <v>423</v>
      </c>
      <c r="H227">
        <v>1.671</v>
      </c>
      <c r="I227">
        <v>78.1061</v>
      </c>
      <c r="K227" s="2">
        <v>0.463888888888889</v>
      </c>
      <c r="L227" s="3">
        <f t="shared" si="11"/>
        <v>287.4638888888889</v>
      </c>
      <c r="M227">
        <f t="shared" si="12"/>
        <v>486.9233464782616</v>
      </c>
      <c r="N227">
        <f t="shared" si="13"/>
        <v>124.28521656240099</v>
      </c>
    </row>
    <row r="228" spans="1:14" ht="12.75">
      <c r="A228" t="s">
        <v>187</v>
      </c>
      <c r="B228" s="1">
        <v>36812</v>
      </c>
      <c r="C228" s="2">
        <v>0.46609953703703705</v>
      </c>
      <c r="D228" t="s">
        <v>422</v>
      </c>
      <c r="E228">
        <v>0.675</v>
      </c>
      <c r="F228">
        <v>9.215</v>
      </c>
      <c r="G228" t="s">
        <v>423</v>
      </c>
      <c r="H228">
        <v>1.67</v>
      </c>
      <c r="I228">
        <v>78.039</v>
      </c>
      <c r="K228" s="2">
        <v>0.465972222222222</v>
      </c>
      <c r="L228" s="3">
        <f t="shared" si="11"/>
        <v>287.4659722222222</v>
      </c>
      <c r="M228">
        <f t="shared" si="12"/>
        <v>454.8079343378757</v>
      </c>
      <c r="N228">
        <f t="shared" si="13"/>
        <v>124.2075240992267</v>
      </c>
    </row>
    <row r="229" spans="1:14" ht="12.75">
      <c r="A229" t="s">
        <v>188</v>
      </c>
      <c r="B229" s="1">
        <v>36812</v>
      </c>
      <c r="C229" s="2">
        <v>0.4681712962962963</v>
      </c>
      <c r="D229" t="s">
        <v>422</v>
      </c>
      <c r="E229">
        <v>0.675</v>
      </c>
      <c r="F229">
        <v>9.4751</v>
      </c>
      <c r="G229" t="s">
        <v>423</v>
      </c>
      <c r="H229">
        <v>1.67</v>
      </c>
      <c r="I229">
        <v>77.75</v>
      </c>
      <c r="K229" s="2">
        <v>0.468055555555556</v>
      </c>
      <c r="L229" s="3">
        <f t="shared" si="11"/>
        <v>287.46805555555557</v>
      </c>
      <c r="M229">
        <f t="shared" si="12"/>
        <v>467.64521526259415</v>
      </c>
      <c r="N229">
        <f t="shared" si="13"/>
        <v>123.8729023129768</v>
      </c>
    </row>
    <row r="230" spans="1:14" ht="12.75">
      <c r="A230" t="s">
        <v>189</v>
      </c>
      <c r="B230" s="1">
        <v>36812</v>
      </c>
      <c r="C230" s="2">
        <v>0.4702662037037037</v>
      </c>
      <c r="D230" t="s">
        <v>422</v>
      </c>
      <c r="E230">
        <v>0.675</v>
      </c>
      <c r="F230">
        <v>9.2757</v>
      </c>
      <c r="G230" t="s">
        <v>423</v>
      </c>
      <c r="H230">
        <v>1.671</v>
      </c>
      <c r="I230">
        <v>78.2008</v>
      </c>
      <c r="K230" s="2">
        <v>0.470138888888889</v>
      </c>
      <c r="L230" s="3">
        <f t="shared" si="11"/>
        <v>287.47013888888887</v>
      </c>
      <c r="M230">
        <f t="shared" si="12"/>
        <v>457.8037934387232</v>
      </c>
      <c r="N230">
        <f t="shared" si="13"/>
        <v>124.39486598509257</v>
      </c>
    </row>
    <row r="231" spans="1:14" ht="12.75">
      <c r="A231" t="s">
        <v>190</v>
      </c>
      <c r="B231" s="1">
        <v>36812</v>
      </c>
      <c r="C231" s="2">
        <v>0.472349537037037</v>
      </c>
      <c r="D231" t="s">
        <v>422</v>
      </c>
      <c r="E231">
        <v>0.675</v>
      </c>
      <c r="F231">
        <v>9.6376</v>
      </c>
      <c r="G231" t="s">
        <v>423</v>
      </c>
      <c r="H231">
        <v>1.671</v>
      </c>
      <c r="I231">
        <v>76.9077</v>
      </c>
      <c r="K231" s="2">
        <v>0.472222222222222</v>
      </c>
      <c r="L231" s="3">
        <f t="shared" si="11"/>
        <v>287.47222222222223</v>
      </c>
      <c r="M231">
        <f t="shared" si="12"/>
        <v>475.66543114212817</v>
      </c>
      <c r="N231">
        <f t="shared" si="13"/>
        <v>122.89763611727335</v>
      </c>
    </row>
    <row r="232" spans="1:14" ht="12.75">
      <c r="A232" t="s">
        <v>191</v>
      </c>
      <c r="B232" s="1">
        <v>36812</v>
      </c>
      <c r="C232" s="2">
        <v>0.47443287037037035</v>
      </c>
      <c r="D232" t="s">
        <v>422</v>
      </c>
      <c r="E232">
        <v>0.676</v>
      </c>
      <c r="F232">
        <v>9.8394</v>
      </c>
      <c r="G232" t="s">
        <v>423</v>
      </c>
      <c r="H232">
        <v>1.671</v>
      </c>
      <c r="I232">
        <v>75.8946</v>
      </c>
      <c r="K232" s="2">
        <v>0.474305555555555</v>
      </c>
      <c r="L232" s="3">
        <f t="shared" si="11"/>
        <v>287.47430555555553</v>
      </c>
      <c r="M232">
        <f t="shared" si="12"/>
        <v>485.6253053851431</v>
      </c>
      <c r="N232">
        <f t="shared" si="13"/>
        <v>121.72460728803537</v>
      </c>
    </row>
    <row r="233" spans="1:14" ht="12.75">
      <c r="A233" t="s">
        <v>430</v>
      </c>
      <c r="B233" s="1">
        <v>36812</v>
      </c>
      <c r="C233">
        <f>AVERAGE(C232,C234)</f>
        <v>0.47651620370370373</v>
      </c>
      <c r="D233" t="s">
        <v>422</v>
      </c>
      <c r="E233" t="s">
        <v>430</v>
      </c>
      <c r="F233" t="s">
        <v>430</v>
      </c>
      <c r="G233" t="s">
        <v>423</v>
      </c>
      <c r="H233" t="s">
        <v>430</v>
      </c>
      <c r="I233" t="s">
        <v>430</v>
      </c>
      <c r="K233" s="2">
        <v>0.476388888888889</v>
      </c>
      <c r="L233" s="3">
        <f t="shared" si="11"/>
        <v>287.4763888888889</v>
      </c>
      <c r="M233" t="s">
        <v>430</v>
      </c>
      <c r="N233" t="s">
        <v>430</v>
      </c>
    </row>
    <row r="234" spans="1:14" ht="12.75">
      <c r="A234" t="s">
        <v>192</v>
      </c>
      <c r="B234" s="1">
        <v>36812</v>
      </c>
      <c r="C234" s="2">
        <v>0.47859953703703706</v>
      </c>
      <c r="D234" t="s">
        <v>422</v>
      </c>
      <c r="E234">
        <v>0.675</v>
      </c>
      <c r="F234">
        <v>9.3056</v>
      </c>
      <c r="G234" t="s">
        <v>423</v>
      </c>
      <c r="H234">
        <v>1.67</v>
      </c>
      <c r="I234">
        <v>77.2149</v>
      </c>
      <c r="K234" s="2">
        <v>0.478472222222222</v>
      </c>
      <c r="L234" s="3">
        <f t="shared" si="11"/>
        <v>287.4784722222222</v>
      </c>
      <c r="M234">
        <f t="shared" si="12"/>
        <v>459.27951316055737</v>
      </c>
      <c r="N234">
        <f t="shared" si="13"/>
        <v>123.25333097103106</v>
      </c>
    </row>
    <row r="235" spans="1:14" ht="12.75">
      <c r="A235" t="s">
        <v>193</v>
      </c>
      <c r="B235" s="1">
        <v>36812</v>
      </c>
      <c r="C235" s="2">
        <v>0.4807523148148148</v>
      </c>
      <c r="D235" t="s">
        <v>422</v>
      </c>
      <c r="E235">
        <v>0.675</v>
      </c>
      <c r="F235">
        <v>9.0364</v>
      </c>
      <c r="G235" t="s">
        <v>423</v>
      </c>
      <c r="H235">
        <v>1.67</v>
      </c>
      <c r="I235">
        <v>76.3406</v>
      </c>
      <c r="K235" s="2">
        <v>0.480555555555555</v>
      </c>
      <c r="L235" s="3">
        <f t="shared" si="11"/>
        <v>287.48055555555555</v>
      </c>
      <c r="M235">
        <f t="shared" si="12"/>
        <v>445.9931001465849</v>
      </c>
      <c r="N235">
        <f t="shared" si="13"/>
        <v>122.24101322806115</v>
      </c>
    </row>
    <row r="236" spans="1:14" ht="12.75">
      <c r="A236" t="s">
        <v>194</v>
      </c>
      <c r="B236" s="1">
        <v>36812</v>
      </c>
      <c r="C236" s="2">
        <v>0.48277777777777775</v>
      </c>
      <c r="D236" t="s">
        <v>422</v>
      </c>
      <c r="E236">
        <v>0.675</v>
      </c>
      <c r="F236">
        <v>9.8179</v>
      </c>
      <c r="G236" t="s">
        <v>423</v>
      </c>
      <c r="H236">
        <v>1.671</v>
      </c>
      <c r="I236">
        <v>75.1617</v>
      </c>
      <c r="K236" s="2">
        <v>0.482638888888889</v>
      </c>
      <c r="L236" s="3">
        <f t="shared" si="11"/>
        <v>287.4826388888889</v>
      </c>
      <c r="M236">
        <f t="shared" si="12"/>
        <v>484.5641691303125</v>
      </c>
      <c r="N236">
        <f t="shared" si="13"/>
        <v>120.87601106954901</v>
      </c>
    </row>
    <row r="237" spans="1:14" ht="12.75">
      <c r="A237" t="s">
        <v>430</v>
      </c>
      <c r="B237" s="1">
        <v>36812</v>
      </c>
      <c r="C237">
        <f>AVERAGE(C236,C238)</f>
        <v>0.4848611111111111</v>
      </c>
      <c r="D237" t="s">
        <v>422</v>
      </c>
      <c r="E237" t="s">
        <v>430</v>
      </c>
      <c r="F237" t="s">
        <v>430</v>
      </c>
      <c r="G237" t="s">
        <v>423</v>
      </c>
      <c r="H237" t="s">
        <v>430</v>
      </c>
      <c r="I237" t="s">
        <v>430</v>
      </c>
      <c r="K237" s="2">
        <v>0.484722222222222</v>
      </c>
      <c r="L237" s="3">
        <f t="shared" si="11"/>
        <v>287.4847222222222</v>
      </c>
      <c r="M237" t="s">
        <v>430</v>
      </c>
      <c r="N237" t="s">
        <v>430</v>
      </c>
    </row>
    <row r="238" spans="1:14" ht="12.75">
      <c r="A238" t="s">
        <v>195</v>
      </c>
      <c r="B238" s="1">
        <v>36812</v>
      </c>
      <c r="C238" s="2">
        <v>0.48694444444444446</v>
      </c>
      <c r="D238" t="s">
        <v>422</v>
      </c>
      <c r="E238">
        <v>0.675</v>
      </c>
      <c r="F238">
        <v>10.0907</v>
      </c>
      <c r="G238" t="s">
        <v>423</v>
      </c>
      <c r="H238">
        <v>1.671</v>
      </c>
      <c r="I238">
        <v>76.2478</v>
      </c>
      <c r="K238" s="2">
        <v>0.486805555555555</v>
      </c>
      <c r="L238" s="3">
        <f t="shared" si="11"/>
        <v>287.4868055555556</v>
      </c>
      <c r="M238">
        <f t="shared" si="12"/>
        <v>498.0282607730008</v>
      </c>
      <c r="N238">
        <f t="shared" si="13"/>
        <v>122.13356374098856</v>
      </c>
    </row>
    <row r="239" spans="1:14" ht="12.75">
      <c r="A239" t="s">
        <v>196</v>
      </c>
      <c r="B239" s="1">
        <v>36812</v>
      </c>
      <c r="C239" s="2">
        <v>0.4890277777777778</v>
      </c>
      <c r="D239" t="s">
        <v>422</v>
      </c>
      <c r="E239">
        <v>0.676</v>
      </c>
      <c r="F239">
        <v>9.2217</v>
      </c>
      <c r="G239" t="s">
        <v>423</v>
      </c>
      <c r="H239">
        <v>1.671</v>
      </c>
      <c r="I239">
        <v>76.8842</v>
      </c>
      <c r="K239" s="2">
        <v>0.488888888888889</v>
      </c>
      <c r="L239" s="3">
        <f t="shared" si="11"/>
        <v>287.4888888888889</v>
      </c>
      <c r="M239">
        <f t="shared" si="12"/>
        <v>455.1386140079857</v>
      </c>
      <c r="N239">
        <f t="shared" si="13"/>
        <v>122.87042638724955</v>
      </c>
    </row>
    <row r="240" spans="1:14" ht="12.75">
      <c r="A240" t="s">
        <v>197</v>
      </c>
      <c r="B240" s="1">
        <v>36812</v>
      </c>
      <c r="C240" s="2">
        <v>0.4911111111111111</v>
      </c>
      <c r="D240" t="s">
        <v>422</v>
      </c>
      <c r="E240">
        <v>0.675</v>
      </c>
      <c r="F240">
        <v>10.0421</v>
      </c>
      <c r="G240" t="s">
        <v>423</v>
      </c>
      <c r="H240">
        <v>1.67</v>
      </c>
      <c r="I240">
        <v>74.9793</v>
      </c>
      <c r="K240" s="2">
        <v>0.490972222222222</v>
      </c>
      <c r="L240" s="3">
        <f t="shared" si="11"/>
        <v>287.49097222222224</v>
      </c>
      <c r="M240">
        <f t="shared" si="12"/>
        <v>495.6295992853371</v>
      </c>
      <c r="N240">
        <f t="shared" si="13"/>
        <v>120.6648172501304</v>
      </c>
    </row>
    <row r="241" spans="1:14" ht="12.75">
      <c r="A241" t="s">
        <v>430</v>
      </c>
      <c r="B241" s="1">
        <v>36812</v>
      </c>
      <c r="C241">
        <f>AVERAGE(C240,C243)</f>
        <v>0.4942361111111111</v>
      </c>
      <c r="D241" t="s">
        <v>422</v>
      </c>
      <c r="E241" t="s">
        <v>430</v>
      </c>
      <c r="F241" t="s">
        <v>430</v>
      </c>
      <c r="G241" t="s">
        <v>423</v>
      </c>
      <c r="H241" t="s">
        <v>430</v>
      </c>
      <c r="I241" t="s">
        <v>430</v>
      </c>
      <c r="K241" s="2">
        <v>0.493055555555555</v>
      </c>
      <c r="L241" s="3">
        <f t="shared" si="11"/>
        <v>287.49305555555554</v>
      </c>
      <c r="M241" t="s">
        <v>430</v>
      </c>
      <c r="N241" t="s">
        <v>430</v>
      </c>
    </row>
    <row r="242" spans="1:14" ht="12.75">
      <c r="A242" t="s">
        <v>430</v>
      </c>
      <c r="B242" s="1">
        <v>36812</v>
      </c>
      <c r="C242">
        <f>AVERAGE(C241,C243)</f>
        <v>0.4957986111111111</v>
      </c>
      <c r="D242" t="s">
        <v>422</v>
      </c>
      <c r="E242" t="s">
        <v>430</v>
      </c>
      <c r="F242" t="s">
        <v>430</v>
      </c>
      <c r="G242" t="s">
        <v>423</v>
      </c>
      <c r="H242" t="s">
        <v>430</v>
      </c>
      <c r="I242" t="s">
        <v>430</v>
      </c>
      <c r="K242" s="2">
        <v>0.495138888888889</v>
      </c>
      <c r="L242" s="3">
        <f t="shared" si="11"/>
        <v>287.4951388888889</v>
      </c>
      <c r="M242" t="s">
        <v>430</v>
      </c>
      <c r="N242" t="s">
        <v>430</v>
      </c>
    </row>
    <row r="243" spans="1:14" ht="12.75">
      <c r="A243" t="s">
        <v>198</v>
      </c>
      <c r="B243" s="1">
        <v>36812</v>
      </c>
      <c r="C243" s="2">
        <v>0.49736111111111114</v>
      </c>
      <c r="D243" t="s">
        <v>422</v>
      </c>
      <c r="E243">
        <v>0.676</v>
      </c>
      <c r="F243">
        <v>9.289</v>
      </c>
      <c r="G243" t="s">
        <v>423</v>
      </c>
      <c r="H243">
        <v>1.671</v>
      </c>
      <c r="I243">
        <v>74.4548</v>
      </c>
      <c r="K243" s="2">
        <v>0.497222222222222</v>
      </c>
      <c r="L243" s="3">
        <f t="shared" si="11"/>
        <v>287.4972222222222</v>
      </c>
      <c r="M243">
        <f t="shared" si="12"/>
        <v>458.4602172614788</v>
      </c>
      <c r="N243">
        <f t="shared" si="13"/>
        <v>120.05751923321662</v>
      </c>
    </row>
    <row r="244" spans="1:14" ht="12.75">
      <c r="A244" t="s">
        <v>199</v>
      </c>
      <c r="B244" s="1">
        <v>36812</v>
      </c>
      <c r="C244" s="2">
        <v>0.49945601851851856</v>
      </c>
      <c r="D244" t="s">
        <v>422</v>
      </c>
      <c r="E244">
        <v>0.675</v>
      </c>
      <c r="F244">
        <v>9.4144</v>
      </c>
      <c r="G244" t="s">
        <v>423</v>
      </c>
      <c r="H244">
        <v>1.671</v>
      </c>
      <c r="I244">
        <v>73.8498</v>
      </c>
      <c r="K244" s="2">
        <v>0.499305555555555</v>
      </c>
      <c r="L244" s="3">
        <f t="shared" si="11"/>
        <v>287.49930555555557</v>
      </c>
      <c r="M244">
        <f t="shared" si="12"/>
        <v>464.6493561617469</v>
      </c>
      <c r="N244">
        <f t="shared" si="13"/>
        <v>119.35701341771079</v>
      </c>
    </row>
    <row r="245" spans="1:14" ht="12.75">
      <c r="A245" t="s">
        <v>430</v>
      </c>
      <c r="B245" s="1">
        <v>36812</v>
      </c>
      <c r="C245">
        <f>AVERAGE(C244,C246)</f>
        <v>0.5015393518518518</v>
      </c>
      <c r="D245" t="s">
        <v>422</v>
      </c>
      <c r="E245" t="s">
        <v>430</v>
      </c>
      <c r="F245" t="s">
        <v>430</v>
      </c>
      <c r="G245" t="s">
        <v>423</v>
      </c>
      <c r="H245" t="s">
        <v>430</v>
      </c>
      <c r="I245" t="s">
        <v>430</v>
      </c>
      <c r="K245" s="2">
        <v>0.501388888888889</v>
      </c>
      <c r="L245" s="3">
        <f t="shared" si="11"/>
        <v>287.50138888888887</v>
      </c>
      <c r="M245" t="s">
        <v>430</v>
      </c>
      <c r="N245" t="s">
        <v>430</v>
      </c>
    </row>
    <row r="246" spans="1:14" ht="12.75">
      <c r="A246" t="s">
        <v>200</v>
      </c>
      <c r="B246" s="1">
        <v>36812</v>
      </c>
      <c r="C246" s="2">
        <v>0.5036226851851852</v>
      </c>
      <c r="D246" t="s">
        <v>422</v>
      </c>
      <c r="E246">
        <v>0.675</v>
      </c>
      <c r="F246">
        <v>9.5208</v>
      </c>
      <c r="G246" t="s">
        <v>423</v>
      </c>
      <c r="H246">
        <v>1.671</v>
      </c>
      <c r="I246">
        <v>73.6423</v>
      </c>
      <c r="K246" s="2">
        <v>0.503472222222222</v>
      </c>
      <c r="L246" s="3">
        <f t="shared" si="11"/>
        <v>287.50347222222223</v>
      </c>
      <c r="M246">
        <f t="shared" si="12"/>
        <v>469.90074674379235</v>
      </c>
      <c r="N246">
        <f t="shared" si="13"/>
        <v>119.11675729090507</v>
      </c>
    </row>
    <row r="247" spans="1:14" ht="12.75">
      <c r="A247" t="s">
        <v>430</v>
      </c>
      <c r="B247" s="1">
        <v>36812</v>
      </c>
      <c r="C247">
        <f>AVERAGE(C246,C248)</f>
        <v>0.5057060185185185</v>
      </c>
      <c r="D247" t="s">
        <v>422</v>
      </c>
      <c r="E247" t="s">
        <v>430</v>
      </c>
      <c r="F247" t="s">
        <v>430</v>
      </c>
      <c r="G247" t="s">
        <v>423</v>
      </c>
      <c r="H247" t="s">
        <v>430</v>
      </c>
      <c r="I247" t="s">
        <v>430</v>
      </c>
      <c r="K247" s="2">
        <v>0.505555555555555</v>
      </c>
      <c r="L247" s="3">
        <f t="shared" si="11"/>
        <v>287.50555555555553</v>
      </c>
      <c r="M247" t="s">
        <v>430</v>
      </c>
      <c r="N247" t="s">
        <v>430</v>
      </c>
    </row>
    <row r="248" spans="1:14" ht="12.75">
      <c r="A248" t="s">
        <v>201</v>
      </c>
      <c r="B248" s="1">
        <v>36812</v>
      </c>
      <c r="C248" s="2">
        <v>0.5077893518518518</v>
      </c>
      <c r="D248" t="s">
        <v>422</v>
      </c>
      <c r="E248">
        <v>0.675</v>
      </c>
      <c r="F248">
        <v>10.2157</v>
      </c>
      <c r="G248" t="s">
        <v>423</v>
      </c>
      <c r="H248">
        <v>1.671</v>
      </c>
      <c r="I248">
        <v>75.081</v>
      </c>
      <c r="K248" s="2">
        <v>0.507638888888889</v>
      </c>
      <c r="L248" s="3">
        <f t="shared" si="11"/>
        <v>287.5076388888889</v>
      </c>
      <c r="M248">
        <f t="shared" si="12"/>
        <v>504.1976576034115</v>
      </c>
      <c r="N248">
        <f t="shared" si="13"/>
        <v>120.78257169878651</v>
      </c>
    </row>
    <row r="249" spans="1:14" ht="12.75">
      <c r="A249" t="s">
        <v>202</v>
      </c>
      <c r="B249" s="1">
        <v>36812</v>
      </c>
      <c r="C249" s="2">
        <v>0.5099421296296297</v>
      </c>
      <c r="D249" t="s">
        <v>422</v>
      </c>
      <c r="E249">
        <v>0.676</v>
      </c>
      <c r="F249">
        <v>10.1218</v>
      </c>
      <c r="G249" t="s">
        <v>423</v>
      </c>
      <c r="H249">
        <v>1.671</v>
      </c>
      <c r="I249">
        <v>74.2069</v>
      </c>
      <c r="K249" s="2">
        <v>0.509722222222222</v>
      </c>
      <c r="L249" s="3">
        <f t="shared" si="11"/>
        <v>287.5097222222222</v>
      </c>
      <c r="M249">
        <f t="shared" si="12"/>
        <v>499.56320670440704</v>
      </c>
      <c r="N249">
        <f t="shared" si="13"/>
        <v>119.77048552798709</v>
      </c>
    </row>
    <row r="250" spans="1:14" ht="12.75">
      <c r="A250" t="s">
        <v>203</v>
      </c>
      <c r="B250" s="1">
        <v>36812</v>
      </c>
      <c r="C250" s="2">
        <v>0.5119675925925926</v>
      </c>
      <c r="D250" t="s">
        <v>422</v>
      </c>
      <c r="E250">
        <v>0.676</v>
      </c>
      <c r="F250">
        <v>9.4676</v>
      </c>
      <c r="G250" t="s">
        <v>423</v>
      </c>
      <c r="H250">
        <v>1.671</v>
      </c>
      <c r="I250">
        <v>74.3105</v>
      </c>
      <c r="K250" s="2">
        <v>0.511805555555555</v>
      </c>
      <c r="L250" s="3">
        <f t="shared" si="11"/>
        <v>287.51180555555555</v>
      </c>
      <c r="M250">
        <f t="shared" si="12"/>
        <v>467.2750514527695</v>
      </c>
      <c r="N250">
        <f t="shared" si="13"/>
        <v>119.89043991226214</v>
      </c>
    </row>
    <row r="251" spans="1:14" ht="12.75">
      <c r="A251" t="s">
        <v>430</v>
      </c>
      <c r="B251" s="1">
        <v>36812</v>
      </c>
      <c r="C251">
        <f>AVERAGE(C250,C252)</f>
        <v>0.5140509259259259</v>
      </c>
      <c r="D251" t="s">
        <v>422</v>
      </c>
      <c r="E251" t="s">
        <v>430</v>
      </c>
      <c r="F251" t="s">
        <v>430</v>
      </c>
      <c r="G251" t="s">
        <v>423</v>
      </c>
      <c r="H251" t="s">
        <v>430</v>
      </c>
      <c r="I251" t="s">
        <v>430</v>
      </c>
      <c r="K251" s="2">
        <v>0.513888888888889</v>
      </c>
      <c r="L251" s="3">
        <f t="shared" si="11"/>
        <v>287.5138888888889</v>
      </c>
      <c r="M251" t="s">
        <v>430</v>
      </c>
      <c r="N251" t="s">
        <v>430</v>
      </c>
    </row>
    <row r="252" spans="1:14" ht="12.75">
      <c r="A252" t="s">
        <v>204</v>
      </c>
      <c r="B252" s="1">
        <v>36812</v>
      </c>
      <c r="C252" s="2">
        <v>0.5161342592592593</v>
      </c>
      <c r="D252" t="s">
        <v>422</v>
      </c>
      <c r="E252">
        <v>0.675</v>
      </c>
      <c r="F252">
        <v>10.8469</v>
      </c>
      <c r="G252" t="s">
        <v>423</v>
      </c>
      <c r="H252">
        <v>1.671</v>
      </c>
      <c r="I252">
        <v>74.5578</v>
      </c>
      <c r="K252" s="2">
        <v>0.515972222222222</v>
      </c>
      <c r="L252" s="3">
        <f t="shared" si="11"/>
        <v>287.5159722222222</v>
      </c>
      <c r="M252">
        <f t="shared" si="12"/>
        <v>535.3506438382533</v>
      </c>
      <c r="N252">
        <f t="shared" si="13"/>
        <v>120.17677890098042</v>
      </c>
    </row>
    <row r="253" spans="1:14" ht="12.75">
      <c r="A253" t="s">
        <v>205</v>
      </c>
      <c r="B253" s="1">
        <v>36812</v>
      </c>
      <c r="C253" s="2">
        <v>0.5182175925925926</v>
      </c>
      <c r="D253" t="s">
        <v>422</v>
      </c>
      <c r="E253">
        <v>0.675</v>
      </c>
      <c r="F253">
        <v>9.5526</v>
      </c>
      <c r="G253" t="s">
        <v>423</v>
      </c>
      <c r="H253">
        <v>1.671</v>
      </c>
      <c r="I253">
        <v>73.5476</v>
      </c>
      <c r="K253" s="2">
        <v>0.518055555555555</v>
      </c>
      <c r="L253" s="3">
        <f t="shared" si="11"/>
        <v>287.5180555555556</v>
      </c>
      <c r="M253">
        <f t="shared" si="12"/>
        <v>471.47024129744887</v>
      </c>
      <c r="N253">
        <f t="shared" si="13"/>
        <v>119.0071078682135</v>
      </c>
    </row>
    <row r="254" spans="1:14" ht="12.75">
      <c r="A254" t="s">
        <v>206</v>
      </c>
      <c r="B254" s="1">
        <v>36812</v>
      </c>
      <c r="C254" s="2">
        <v>0.5203009259259259</v>
      </c>
      <c r="D254" t="s">
        <v>422</v>
      </c>
      <c r="E254">
        <v>0.675</v>
      </c>
      <c r="F254">
        <v>9.3393</v>
      </c>
      <c r="G254" t="s">
        <v>423</v>
      </c>
      <c r="H254">
        <v>1.67</v>
      </c>
      <c r="I254">
        <v>75.1898</v>
      </c>
      <c r="K254" s="2">
        <v>0.520138888888888</v>
      </c>
      <c r="L254" s="3">
        <f t="shared" si="11"/>
        <v>287.5201388888889</v>
      </c>
      <c r="M254">
        <f t="shared" si="12"/>
        <v>460.942782546036</v>
      </c>
      <c r="N254">
        <f t="shared" si="13"/>
        <v>120.90854695949236</v>
      </c>
    </row>
    <row r="255" spans="1:14" ht="12.75">
      <c r="A255" t="s">
        <v>207</v>
      </c>
      <c r="B255" s="1">
        <v>36812</v>
      </c>
      <c r="C255" s="2">
        <v>0.5223842592592592</v>
      </c>
      <c r="D255" t="s">
        <v>422</v>
      </c>
      <c r="E255">
        <v>0.675</v>
      </c>
      <c r="F255">
        <v>9.2348</v>
      </c>
      <c r="G255" t="s">
        <v>423</v>
      </c>
      <c r="H255">
        <v>1.671</v>
      </c>
      <c r="I255">
        <v>75.9418</v>
      </c>
      <c r="K255" s="2">
        <v>0.522222222222222</v>
      </c>
      <c r="L255" s="3">
        <f t="shared" si="11"/>
        <v>287.52222222222224</v>
      </c>
      <c r="M255">
        <f t="shared" si="12"/>
        <v>455.7851667958127</v>
      </c>
      <c r="N255">
        <f t="shared" si="13"/>
        <v>121.77925832025335</v>
      </c>
    </row>
    <row r="256" spans="1:14" ht="12.75">
      <c r="A256" t="s">
        <v>208</v>
      </c>
      <c r="B256" s="1">
        <v>36812</v>
      </c>
      <c r="C256" s="2">
        <v>0.5244675925925926</v>
      </c>
      <c r="D256" t="s">
        <v>422</v>
      </c>
      <c r="E256">
        <v>0.675</v>
      </c>
      <c r="F256">
        <v>9.189</v>
      </c>
      <c r="G256" t="s">
        <v>423</v>
      </c>
      <c r="H256">
        <v>1.67</v>
      </c>
      <c r="I256">
        <v>73.2296</v>
      </c>
      <c r="K256" s="2">
        <v>0.524305555555555</v>
      </c>
      <c r="L256" s="3">
        <f t="shared" si="11"/>
        <v>287.52430555555554</v>
      </c>
      <c r="M256">
        <f t="shared" si="12"/>
        <v>453.5246997971503</v>
      </c>
      <c r="N256">
        <f t="shared" si="13"/>
        <v>118.63890811725338</v>
      </c>
    </row>
    <row r="257" spans="1:14" ht="12.75">
      <c r="A257" t="s">
        <v>430</v>
      </c>
      <c r="B257" s="1">
        <v>36812</v>
      </c>
      <c r="C257">
        <f>AVERAGE(C256,C258)</f>
        <v>0.5265567129629629</v>
      </c>
      <c r="D257" t="s">
        <v>422</v>
      </c>
      <c r="E257" t="s">
        <v>430</v>
      </c>
      <c r="F257" t="s">
        <v>430</v>
      </c>
      <c r="G257" t="s">
        <v>423</v>
      </c>
      <c r="H257" t="s">
        <v>430</v>
      </c>
      <c r="I257" t="s">
        <v>430</v>
      </c>
      <c r="K257" s="2">
        <v>0.526388888888889</v>
      </c>
      <c r="L257" s="3">
        <f t="shared" si="11"/>
        <v>287.5263888888889</v>
      </c>
      <c r="M257" t="s">
        <v>430</v>
      </c>
      <c r="N257" t="s">
        <v>430</v>
      </c>
    </row>
    <row r="258" spans="1:14" ht="12.75">
      <c r="A258" t="s">
        <v>209</v>
      </c>
      <c r="B258" s="1">
        <v>36812</v>
      </c>
      <c r="C258" s="2">
        <v>0.5286458333333334</v>
      </c>
      <c r="D258" t="s">
        <v>422</v>
      </c>
      <c r="E258">
        <v>0.675</v>
      </c>
      <c r="F258">
        <v>9.7926</v>
      </c>
      <c r="G258" t="s">
        <v>423</v>
      </c>
      <c r="H258">
        <v>1.673</v>
      </c>
      <c r="I258">
        <v>75.9989</v>
      </c>
      <c r="K258" s="2">
        <v>0.528472222222222</v>
      </c>
      <c r="L258" s="3">
        <f t="shared" si="11"/>
        <v>287.5284722222222</v>
      </c>
      <c r="M258">
        <f t="shared" si="12"/>
        <v>483.3154832118374</v>
      </c>
      <c r="N258">
        <f t="shared" si="13"/>
        <v>121.84537217490691</v>
      </c>
    </row>
    <row r="259" spans="1:14" ht="12.75">
      <c r="A259" t="s">
        <v>210</v>
      </c>
      <c r="B259" s="1">
        <v>36812</v>
      </c>
      <c r="C259" s="2">
        <v>0.5307291666666667</v>
      </c>
      <c r="D259" t="s">
        <v>422</v>
      </c>
      <c r="E259">
        <v>0.675</v>
      </c>
      <c r="F259">
        <v>9.4314</v>
      </c>
      <c r="G259" t="s">
        <v>423</v>
      </c>
      <c r="H259">
        <v>1.671</v>
      </c>
      <c r="I259">
        <v>74.5456</v>
      </c>
      <c r="K259" s="2">
        <v>0.530555555555555</v>
      </c>
      <c r="L259" s="3">
        <f t="shared" si="11"/>
        <v>287.53055555555557</v>
      </c>
      <c r="M259">
        <f t="shared" si="12"/>
        <v>465.48839413068265</v>
      </c>
      <c r="N259">
        <f t="shared" si="13"/>
        <v>120.16265299858509</v>
      </c>
    </row>
    <row r="260" spans="1:14" ht="12.75">
      <c r="A260" t="s">
        <v>211</v>
      </c>
      <c r="B260" s="1">
        <v>36812</v>
      </c>
      <c r="C260" s="2">
        <v>0.5328125</v>
      </c>
      <c r="D260" t="s">
        <v>422</v>
      </c>
      <c r="E260">
        <v>0.675</v>
      </c>
      <c r="F260">
        <v>9.3206</v>
      </c>
      <c r="G260" t="s">
        <v>423</v>
      </c>
      <c r="H260">
        <v>1.671</v>
      </c>
      <c r="I260">
        <v>82.5469</v>
      </c>
      <c r="K260" s="2">
        <v>0.532638888888889</v>
      </c>
      <c r="L260" s="3">
        <f t="shared" si="11"/>
        <v>287.53263888888887</v>
      </c>
      <c r="M260">
        <f t="shared" si="12"/>
        <v>460.01984078020666</v>
      </c>
      <c r="N260">
        <f t="shared" si="13"/>
        <v>129.42704503429917</v>
      </c>
    </row>
    <row r="261" spans="1:14" ht="12.75">
      <c r="A261" t="s">
        <v>430</v>
      </c>
      <c r="B261" s="1">
        <v>36812</v>
      </c>
      <c r="C261">
        <f>AVERAGE(C260,C262)</f>
        <v>0.5348958333333333</v>
      </c>
      <c r="D261" t="s">
        <v>422</v>
      </c>
      <c r="E261" t="s">
        <v>430</v>
      </c>
      <c r="F261" t="s">
        <v>430</v>
      </c>
      <c r="G261" t="s">
        <v>423</v>
      </c>
      <c r="H261" t="s">
        <v>430</v>
      </c>
      <c r="I261" t="s">
        <v>430</v>
      </c>
      <c r="K261" s="2">
        <v>0.534722222222222</v>
      </c>
      <c r="L261" s="3">
        <f t="shared" si="11"/>
        <v>287.53472222222223</v>
      </c>
      <c r="M261" t="s">
        <v>430</v>
      </c>
      <c r="N261" t="s">
        <v>430</v>
      </c>
    </row>
    <row r="262" spans="1:14" ht="12.75">
      <c r="A262" t="s">
        <v>212</v>
      </c>
      <c r="B262" s="1">
        <v>36812</v>
      </c>
      <c r="C262" s="2">
        <v>0.5369791666666667</v>
      </c>
      <c r="D262" t="s">
        <v>422</v>
      </c>
      <c r="E262">
        <v>0.676</v>
      </c>
      <c r="F262">
        <v>9.5005</v>
      </c>
      <c r="G262" t="s">
        <v>423</v>
      </c>
      <c r="H262">
        <v>1.673</v>
      </c>
      <c r="I262">
        <v>77.536</v>
      </c>
      <c r="K262" s="2">
        <v>0.536805555555555</v>
      </c>
      <c r="L262" s="3">
        <f aca="true" t="shared" si="14" ref="L262:L325">B262-DATE(1999,12,31)+K262</f>
        <v>287.53680555555553</v>
      </c>
      <c r="M262">
        <f t="shared" si="12"/>
        <v>468.89883669853367</v>
      </c>
      <c r="N262">
        <f t="shared" si="13"/>
        <v>123.6251200906326</v>
      </c>
    </row>
    <row r="263" spans="1:14" ht="12.75">
      <c r="A263" t="s">
        <v>213</v>
      </c>
      <c r="B263" s="1">
        <v>36812</v>
      </c>
      <c r="C263" s="2">
        <v>0.539074074074074</v>
      </c>
      <c r="D263" t="s">
        <v>422</v>
      </c>
      <c r="E263">
        <v>0.675</v>
      </c>
      <c r="F263">
        <v>9.409</v>
      </c>
      <c r="G263" t="s">
        <v>423</v>
      </c>
      <c r="H263">
        <v>1.67</v>
      </c>
      <c r="I263">
        <v>78.4638</v>
      </c>
      <c r="K263" s="2">
        <v>0.538888888888889</v>
      </c>
      <c r="L263" s="3">
        <f t="shared" si="14"/>
        <v>287.5388888888889</v>
      </c>
      <c r="M263">
        <f t="shared" si="12"/>
        <v>464.38283821867304</v>
      </c>
      <c r="N263">
        <f t="shared" si="13"/>
        <v>124.69938338918848</v>
      </c>
    </row>
    <row r="264" spans="1:14" ht="12.75">
      <c r="A264" t="s">
        <v>214</v>
      </c>
      <c r="B264" s="1">
        <v>36812</v>
      </c>
      <c r="C264" s="2">
        <v>0.5411574074074074</v>
      </c>
      <c r="D264" t="s">
        <v>422</v>
      </c>
      <c r="E264">
        <v>0.675</v>
      </c>
      <c r="F264">
        <v>9.5057</v>
      </c>
      <c r="G264" t="s">
        <v>423</v>
      </c>
      <c r="H264">
        <v>1.67</v>
      </c>
      <c r="I264">
        <v>77.1282</v>
      </c>
      <c r="K264" s="2">
        <v>0.540972222222222</v>
      </c>
      <c r="L264" s="3">
        <f t="shared" si="14"/>
        <v>287.5409722222222</v>
      </c>
      <c r="M264">
        <f t="shared" si="12"/>
        <v>469.15548360667873</v>
      </c>
      <c r="N264">
        <f t="shared" si="13"/>
        <v>123.15294443515609</v>
      </c>
    </row>
    <row r="265" spans="1:14" ht="12.75">
      <c r="A265" t="s">
        <v>215</v>
      </c>
      <c r="B265" s="1">
        <v>36812</v>
      </c>
      <c r="C265" s="2">
        <v>0.5432986111111111</v>
      </c>
      <c r="D265" t="s">
        <v>422</v>
      </c>
      <c r="E265">
        <v>0.675</v>
      </c>
      <c r="F265">
        <v>9.5876</v>
      </c>
      <c r="G265" t="s">
        <v>423</v>
      </c>
      <c r="H265">
        <v>1.671</v>
      </c>
      <c r="I265">
        <v>79.0653</v>
      </c>
      <c r="K265" s="2">
        <v>0.543055555555555</v>
      </c>
      <c r="L265" s="3">
        <f t="shared" si="14"/>
        <v>287.54305555555555</v>
      </c>
      <c r="M265">
        <f t="shared" si="12"/>
        <v>473.1976724099639</v>
      </c>
      <c r="N265">
        <f t="shared" si="13"/>
        <v>125.39583669171208</v>
      </c>
    </row>
    <row r="266" spans="1:14" ht="12.75">
      <c r="A266" t="s">
        <v>216</v>
      </c>
      <c r="B266" s="1">
        <v>36812</v>
      </c>
      <c r="C266" s="2">
        <v>0.545324074074074</v>
      </c>
      <c r="D266" t="s">
        <v>422</v>
      </c>
      <c r="E266">
        <v>0.675</v>
      </c>
      <c r="F266">
        <v>9.3726</v>
      </c>
      <c r="G266" t="s">
        <v>423</v>
      </c>
      <c r="H266">
        <v>1.67</v>
      </c>
      <c r="I266">
        <v>77.1879</v>
      </c>
      <c r="K266" s="2">
        <v>0.545138888888889</v>
      </c>
      <c r="L266" s="3">
        <f t="shared" si="14"/>
        <v>287.5451388888889</v>
      </c>
      <c r="M266">
        <f t="shared" si="12"/>
        <v>462.58630986165747</v>
      </c>
      <c r="N266">
        <f t="shared" si="13"/>
        <v>123.22206872802502</v>
      </c>
    </row>
    <row r="267" spans="1:14" ht="12.75">
      <c r="A267" t="s">
        <v>217</v>
      </c>
      <c r="B267" s="1">
        <v>36812</v>
      </c>
      <c r="C267" s="2">
        <v>0.5474074074074075</v>
      </c>
      <c r="D267" t="s">
        <v>422</v>
      </c>
      <c r="E267">
        <v>0.675</v>
      </c>
      <c r="F267">
        <v>9.9231</v>
      </c>
      <c r="G267" t="s">
        <v>423</v>
      </c>
      <c r="H267">
        <v>1.671</v>
      </c>
      <c r="I267">
        <v>80.38</v>
      </c>
      <c r="K267" s="2">
        <v>0.547222222222222</v>
      </c>
      <c r="L267" s="3">
        <f t="shared" si="14"/>
        <v>287.5472222222222</v>
      </c>
      <c r="M267">
        <f t="shared" si="12"/>
        <v>489.75633350278616</v>
      </c>
      <c r="N267">
        <f t="shared" si="13"/>
        <v>126.9180763539361</v>
      </c>
    </row>
    <row r="268" spans="1:14" ht="12.75">
      <c r="A268" t="s">
        <v>218</v>
      </c>
      <c r="B268" s="1">
        <v>36812</v>
      </c>
      <c r="C268" s="2">
        <v>0.5494907407407407</v>
      </c>
      <c r="D268" t="s">
        <v>422</v>
      </c>
      <c r="E268">
        <v>0.676</v>
      </c>
      <c r="F268">
        <v>9.6348</v>
      </c>
      <c r="G268" t="s">
        <v>423</v>
      </c>
      <c r="H268">
        <v>1.673</v>
      </c>
      <c r="I268">
        <v>76.4899</v>
      </c>
      <c r="K268" s="2">
        <v>0.549305555555555</v>
      </c>
      <c r="L268" s="3">
        <f t="shared" si="14"/>
        <v>287.5493055555556</v>
      </c>
      <c r="M268">
        <f t="shared" si="12"/>
        <v>475.527236653127</v>
      </c>
      <c r="N268">
        <f t="shared" si="13"/>
        <v>122.41388185327611</v>
      </c>
    </row>
    <row r="269" spans="1:14" ht="12.75">
      <c r="A269" t="s">
        <v>219</v>
      </c>
      <c r="B269" s="1">
        <v>36812</v>
      </c>
      <c r="C269" s="2">
        <v>0.5515856481481481</v>
      </c>
      <c r="D269" t="s">
        <v>422</v>
      </c>
      <c r="E269">
        <v>0.675</v>
      </c>
      <c r="F269">
        <v>9.6158</v>
      </c>
      <c r="G269" t="s">
        <v>423</v>
      </c>
      <c r="H269">
        <v>1.673</v>
      </c>
      <c r="I269">
        <v>78.4753</v>
      </c>
      <c r="K269" s="2">
        <v>0.551388888888888</v>
      </c>
      <c r="L269" s="3">
        <f t="shared" si="14"/>
        <v>287.5513888888889</v>
      </c>
      <c r="M269">
        <f t="shared" si="12"/>
        <v>474.58948833490444</v>
      </c>
      <c r="N269">
        <f t="shared" si="13"/>
        <v>124.71269878898738</v>
      </c>
    </row>
    <row r="270" spans="1:14" ht="12.75">
      <c r="A270" t="s">
        <v>220</v>
      </c>
      <c r="B270" s="1">
        <v>36812</v>
      </c>
      <c r="C270" s="2">
        <v>0.5536574074074074</v>
      </c>
      <c r="D270" t="s">
        <v>422</v>
      </c>
      <c r="E270">
        <v>0.68</v>
      </c>
      <c r="F270">
        <v>9.4875</v>
      </c>
      <c r="G270" t="s">
        <v>423</v>
      </c>
      <c r="H270">
        <v>1.676</v>
      </c>
      <c r="I270">
        <v>79.4225</v>
      </c>
      <c r="K270" s="2">
        <v>0.553472222222222</v>
      </c>
      <c r="L270" s="3">
        <f t="shared" si="14"/>
        <v>287.55347222222224</v>
      </c>
      <c r="M270">
        <f t="shared" si="12"/>
        <v>468.25721942817097</v>
      </c>
      <c r="N270">
        <f t="shared" si="13"/>
        <v>125.80942458807357</v>
      </c>
    </row>
    <row r="271" spans="1:14" ht="12.75">
      <c r="A271" t="s">
        <v>221</v>
      </c>
      <c r="B271" s="1">
        <v>36812</v>
      </c>
      <c r="C271" s="2">
        <v>0.5557523148148148</v>
      </c>
      <c r="D271" t="s">
        <v>422</v>
      </c>
      <c r="E271">
        <v>0.675</v>
      </c>
      <c r="F271">
        <v>9.6153</v>
      </c>
      <c r="G271" t="s">
        <v>423</v>
      </c>
      <c r="H271">
        <v>1.673</v>
      </c>
      <c r="I271">
        <v>81.0429</v>
      </c>
      <c r="K271" s="2">
        <v>0.555555555555555</v>
      </c>
      <c r="L271" s="3">
        <f t="shared" si="14"/>
        <v>287.55555555555554</v>
      </c>
      <c r="M271">
        <f t="shared" si="12"/>
        <v>474.56481074758284</v>
      </c>
      <c r="N271">
        <f t="shared" si="13"/>
        <v>127.68562231277718</v>
      </c>
    </row>
    <row r="272" spans="1:14" ht="12.75">
      <c r="A272" t="s">
        <v>222</v>
      </c>
      <c r="B272" s="1">
        <v>36812</v>
      </c>
      <c r="C272" s="2">
        <v>0.5578356481481481</v>
      </c>
      <c r="D272" t="s">
        <v>422</v>
      </c>
      <c r="E272">
        <v>0.676</v>
      </c>
      <c r="F272">
        <v>10.193</v>
      </c>
      <c r="G272" t="s">
        <v>423</v>
      </c>
      <c r="H272">
        <v>1.673</v>
      </c>
      <c r="I272">
        <v>81.5491</v>
      </c>
      <c r="K272" s="2">
        <v>0.557638888888889</v>
      </c>
      <c r="L272" s="3">
        <f t="shared" si="14"/>
        <v>287.5576388888889</v>
      </c>
      <c r="M272">
        <f t="shared" si="12"/>
        <v>503.07729513900887</v>
      </c>
      <c r="N272">
        <f t="shared" si="13"/>
        <v>128.27173147609795</v>
      </c>
    </row>
    <row r="273" spans="1:14" ht="12.75">
      <c r="A273" t="s">
        <v>223</v>
      </c>
      <c r="B273" s="1">
        <v>36812</v>
      </c>
      <c r="C273" s="2">
        <v>0.5599768518518519</v>
      </c>
      <c r="D273" t="s">
        <v>422</v>
      </c>
      <c r="E273">
        <v>0.676</v>
      </c>
      <c r="F273">
        <v>9.256</v>
      </c>
      <c r="G273" t="s">
        <v>423</v>
      </c>
      <c r="H273">
        <v>1.673</v>
      </c>
      <c r="I273">
        <v>80.3119</v>
      </c>
      <c r="K273" s="2">
        <v>0.559722222222222</v>
      </c>
      <c r="L273" s="3">
        <f t="shared" si="14"/>
        <v>287.5597222222222</v>
      </c>
      <c r="M273">
        <f aca="true" t="shared" si="15" ref="M273:M336">500*F273/AVERAGE($Q$367,$Q$207)</f>
        <v>456.8314964982504</v>
      </c>
      <c r="N273">
        <f aca="true" t="shared" si="16" ref="N273:N336">(277-103)/(-62+(AVERAGE($P$207,$P$367)))*I273+277-((277-103)/(-62+(AVERAGE($P$207,$P$367)))*210)</f>
        <v>126.83922602990975</v>
      </c>
    </row>
    <row r="274" spans="1:14" ht="12.75">
      <c r="A274" t="s">
        <v>224</v>
      </c>
      <c r="B274" s="1">
        <v>36812</v>
      </c>
      <c r="C274" s="2">
        <v>0.5620023148148149</v>
      </c>
      <c r="D274" t="s">
        <v>422</v>
      </c>
      <c r="E274">
        <v>0.675</v>
      </c>
      <c r="F274">
        <v>10.4016</v>
      </c>
      <c r="G274" t="s">
        <v>423</v>
      </c>
      <c r="H274">
        <v>1.671</v>
      </c>
      <c r="I274">
        <v>79.8458</v>
      </c>
      <c r="K274" s="2">
        <v>0.561805555555555</v>
      </c>
      <c r="L274" s="3">
        <f t="shared" si="14"/>
        <v>287.56180555555557</v>
      </c>
      <c r="M274">
        <f t="shared" si="15"/>
        <v>513.3727845695983</v>
      </c>
      <c r="N274">
        <f t="shared" si="16"/>
        <v>126.29954708675723</v>
      </c>
    </row>
    <row r="275" spans="1:14" ht="12.75">
      <c r="A275" t="s">
        <v>225</v>
      </c>
      <c r="B275" s="1">
        <v>36812</v>
      </c>
      <c r="C275" s="2">
        <v>0.5640856481481481</v>
      </c>
      <c r="D275" t="s">
        <v>422</v>
      </c>
      <c r="E275">
        <v>0.676</v>
      </c>
      <c r="F275">
        <v>9.443</v>
      </c>
      <c r="G275" t="s">
        <v>423</v>
      </c>
      <c r="H275">
        <v>1.671</v>
      </c>
      <c r="I275">
        <v>82.9331</v>
      </c>
      <c r="K275" s="2">
        <v>0.563888888888889</v>
      </c>
      <c r="L275" s="3">
        <f t="shared" si="14"/>
        <v>287.56388888888887</v>
      </c>
      <c r="M275">
        <f t="shared" si="15"/>
        <v>466.06091415654475</v>
      </c>
      <c r="N275">
        <f t="shared" si="16"/>
        <v>129.87421089537082</v>
      </c>
    </row>
    <row r="276" spans="1:14" ht="12.75">
      <c r="A276" t="s">
        <v>226</v>
      </c>
      <c r="B276" s="1">
        <v>36812</v>
      </c>
      <c r="C276" s="2">
        <v>0.5661689814814815</v>
      </c>
      <c r="D276" t="s">
        <v>422</v>
      </c>
      <c r="E276">
        <v>0.676</v>
      </c>
      <c r="F276">
        <v>9.2932</v>
      </c>
      <c r="G276" t="s">
        <v>423</v>
      </c>
      <c r="H276">
        <v>1.673</v>
      </c>
      <c r="I276">
        <v>80.6329</v>
      </c>
      <c r="K276" s="2">
        <v>0.565972222222222</v>
      </c>
      <c r="L276" s="3">
        <f t="shared" si="14"/>
        <v>287.56597222222223</v>
      </c>
      <c r="M276">
        <f t="shared" si="15"/>
        <v>458.66750899498066</v>
      </c>
      <c r="N276">
        <f t="shared" si="16"/>
        <v>127.21089936342611</v>
      </c>
    </row>
    <row r="277" spans="1:14" ht="12.75">
      <c r="A277" t="s">
        <v>227</v>
      </c>
      <c r="B277" s="1">
        <v>36812</v>
      </c>
      <c r="C277" s="2">
        <v>0.5682638888888889</v>
      </c>
      <c r="D277" t="s">
        <v>422</v>
      </c>
      <c r="E277">
        <v>0.675</v>
      </c>
      <c r="F277">
        <v>10.5461</v>
      </c>
      <c r="G277" t="s">
        <v>423</v>
      </c>
      <c r="H277">
        <v>1.671</v>
      </c>
      <c r="I277">
        <v>81.7018</v>
      </c>
      <c r="K277" s="2">
        <v>0.568055555555555</v>
      </c>
      <c r="L277" s="3">
        <f t="shared" si="14"/>
        <v>287.56805555555553</v>
      </c>
      <c r="M277">
        <f t="shared" si="15"/>
        <v>520.5046073055529</v>
      </c>
      <c r="N277">
        <f t="shared" si="16"/>
        <v>128.4485368282099</v>
      </c>
    </row>
    <row r="278" spans="1:14" ht="12.75">
      <c r="A278" t="s">
        <v>228</v>
      </c>
      <c r="B278" s="1">
        <v>36812</v>
      </c>
      <c r="C278" s="2">
        <v>0.5703472222222222</v>
      </c>
      <c r="D278" t="s">
        <v>422</v>
      </c>
      <c r="E278">
        <v>0.675</v>
      </c>
      <c r="F278">
        <v>9.7157</v>
      </c>
      <c r="G278" t="s">
        <v>423</v>
      </c>
      <c r="H278">
        <v>1.671</v>
      </c>
      <c r="I278">
        <v>80.4622</v>
      </c>
      <c r="K278" s="2">
        <v>0.570138888888888</v>
      </c>
      <c r="L278" s="3">
        <f t="shared" si="14"/>
        <v>287.5701388888889</v>
      </c>
      <c r="M278">
        <f t="shared" si="15"/>
        <v>479.52007028176877</v>
      </c>
      <c r="N278">
        <f t="shared" si="16"/>
        <v>127.01325251597672</v>
      </c>
    </row>
    <row r="279" spans="1:14" ht="12.75">
      <c r="A279" t="s">
        <v>229</v>
      </c>
      <c r="B279" s="1">
        <v>36812</v>
      </c>
      <c r="C279" s="2">
        <v>0.5724305555555556</v>
      </c>
      <c r="D279" t="s">
        <v>422</v>
      </c>
      <c r="E279">
        <v>0.675</v>
      </c>
      <c r="F279">
        <v>9.384</v>
      </c>
      <c r="G279" t="s">
        <v>423</v>
      </c>
      <c r="H279">
        <v>1.67</v>
      </c>
      <c r="I279">
        <v>83.3967</v>
      </c>
      <c r="K279" s="2">
        <v>0.572222222222222</v>
      </c>
      <c r="L279" s="3">
        <f t="shared" si="14"/>
        <v>287.5722222222222</v>
      </c>
      <c r="M279">
        <f t="shared" si="15"/>
        <v>463.1489588525909</v>
      </c>
      <c r="N279">
        <f t="shared" si="16"/>
        <v>130.41099518639317</v>
      </c>
    </row>
    <row r="280" spans="1:14" ht="12.75">
      <c r="A280" t="s">
        <v>230</v>
      </c>
      <c r="B280" s="1">
        <v>36812</v>
      </c>
      <c r="C280" s="2">
        <v>0.5745138888888889</v>
      </c>
      <c r="D280" t="s">
        <v>422</v>
      </c>
      <c r="E280">
        <v>0.675</v>
      </c>
      <c r="F280">
        <v>9.9357</v>
      </c>
      <c r="G280" t="s">
        <v>423</v>
      </c>
      <c r="H280">
        <v>1.67</v>
      </c>
      <c r="I280">
        <v>84.157</v>
      </c>
      <c r="K280" s="2">
        <v>0.574305555555555</v>
      </c>
      <c r="L280" s="3">
        <f t="shared" si="14"/>
        <v>287.57430555555555</v>
      </c>
      <c r="M280">
        <f t="shared" si="15"/>
        <v>490.3782087032916</v>
      </c>
      <c r="N280">
        <f t="shared" si="16"/>
        <v>131.29131679222638</v>
      </c>
    </row>
    <row r="281" spans="1:14" ht="12.75">
      <c r="A281" t="s">
        <v>231</v>
      </c>
      <c r="B281" s="1">
        <v>36812</v>
      </c>
      <c r="C281" s="2">
        <v>0.5765972222222222</v>
      </c>
      <c r="D281" t="s">
        <v>422</v>
      </c>
      <c r="E281">
        <v>0.676</v>
      </c>
      <c r="F281">
        <v>9.5392</v>
      </c>
      <c r="G281" t="s">
        <v>423</v>
      </c>
      <c r="H281">
        <v>1.671</v>
      </c>
      <c r="I281">
        <v>83.8817</v>
      </c>
      <c r="K281" s="2">
        <v>0.576388888888888</v>
      </c>
      <c r="L281" s="3">
        <f t="shared" si="14"/>
        <v>287.5763888888889</v>
      </c>
      <c r="M281">
        <f t="shared" si="15"/>
        <v>470.8088819572288</v>
      </c>
      <c r="N281">
        <f t="shared" si="16"/>
        <v>130.97255769964994</v>
      </c>
    </row>
    <row r="282" spans="1:14" ht="12.75">
      <c r="A282" t="s">
        <v>430</v>
      </c>
      <c r="B282" s="1">
        <v>36812</v>
      </c>
      <c r="C282">
        <f>AVERAGE(C281,C283)</f>
        <v>0.5786805555555555</v>
      </c>
      <c r="D282" t="s">
        <v>422</v>
      </c>
      <c r="E282" t="s">
        <v>430</v>
      </c>
      <c r="F282" t="s">
        <v>430</v>
      </c>
      <c r="G282" t="s">
        <v>423</v>
      </c>
      <c r="H282" t="s">
        <v>430</v>
      </c>
      <c r="I282" t="s">
        <v>430</v>
      </c>
      <c r="K282" s="2">
        <v>0.578472222222222</v>
      </c>
      <c r="L282" s="3">
        <f t="shared" si="14"/>
        <v>287.5784722222222</v>
      </c>
      <c r="M282" t="s">
        <v>430</v>
      </c>
      <c r="N282" t="s">
        <v>430</v>
      </c>
    </row>
    <row r="283" spans="1:14" ht="12.75">
      <c r="A283" t="s">
        <v>232</v>
      </c>
      <c r="B283" s="1">
        <v>36812</v>
      </c>
      <c r="C283" s="2">
        <v>0.5807638888888889</v>
      </c>
      <c r="D283" t="s">
        <v>422</v>
      </c>
      <c r="E283">
        <v>0.675</v>
      </c>
      <c r="F283">
        <v>9.3158</v>
      </c>
      <c r="G283" t="s">
        <v>423</v>
      </c>
      <c r="H283">
        <v>1.673</v>
      </c>
      <c r="I283">
        <v>84.3133</v>
      </c>
      <c r="K283" s="2">
        <v>0.580555555555555</v>
      </c>
      <c r="L283" s="3">
        <f t="shared" si="14"/>
        <v>287.5805555555556</v>
      </c>
      <c r="M283">
        <f t="shared" si="15"/>
        <v>459.7829359419188</v>
      </c>
      <c r="N283">
        <f t="shared" si="16"/>
        <v>131.47229044340583</v>
      </c>
    </row>
    <row r="284" spans="1:14" ht="12.75">
      <c r="A284" t="s">
        <v>233</v>
      </c>
      <c r="B284" s="1">
        <v>36812</v>
      </c>
      <c r="C284" s="2">
        <v>0.5828587962962963</v>
      </c>
      <c r="D284" t="s">
        <v>422</v>
      </c>
      <c r="E284">
        <v>0.676</v>
      </c>
      <c r="F284">
        <v>9.783</v>
      </c>
      <c r="G284" t="s">
        <v>423</v>
      </c>
      <c r="H284">
        <v>1.673</v>
      </c>
      <c r="I284">
        <v>82.8166</v>
      </c>
      <c r="K284" s="2">
        <v>0.582638888888888</v>
      </c>
      <c r="L284" s="3">
        <f t="shared" si="14"/>
        <v>287.5826388888889</v>
      </c>
      <c r="M284">
        <f t="shared" si="15"/>
        <v>482.84167353526186</v>
      </c>
      <c r="N284">
        <f t="shared" si="16"/>
        <v>129.739320106104</v>
      </c>
    </row>
    <row r="285" spans="1:14" ht="12.75">
      <c r="A285" t="s">
        <v>234</v>
      </c>
      <c r="B285" s="1">
        <v>36812</v>
      </c>
      <c r="C285" s="2">
        <v>0.5849421296296297</v>
      </c>
      <c r="D285" t="s">
        <v>422</v>
      </c>
      <c r="E285">
        <v>0.675</v>
      </c>
      <c r="F285">
        <v>9.8372</v>
      </c>
      <c r="G285" t="s">
        <v>423</v>
      </c>
      <c r="H285">
        <v>1.673</v>
      </c>
      <c r="I285">
        <v>85.8316</v>
      </c>
      <c r="K285" s="2">
        <v>0.584722222222221</v>
      </c>
      <c r="L285" s="3">
        <f t="shared" si="14"/>
        <v>287.58472222222224</v>
      </c>
      <c r="M285">
        <f t="shared" si="15"/>
        <v>485.51672400092787</v>
      </c>
      <c r="N285">
        <f t="shared" si="16"/>
        <v>133.23027057511246</v>
      </c>
    </row>
    <row r="286" spans="1:14" ht="12.75">
      <c r="A286" t="s">
        <v>235</v>
      </c>
      <c r="B286" s="1">
        <v>36812</v>
      </c>
      <c r="C286" s="2">
        <v>0.587025462962963</v>
      </c>
      <c r="D286" t="s">
        <v>422</v>
      </c>
      <c r="E286">
        <v>0.675</v>
      </c>
      <c r="F286">
        <v>9.8797</v>
      </c>
      <c r="G286" t="s">
        <v>423</v>
      </c>
      <c r="H286">
        <v>1.671</v>
      </c>
      <c r="I286">
        <v>87.752</v>
      </c>
      <c r="K286" s="2">
        <v>0.586805555555554</v>
      </c>
      <c r="L286" s="3">
        <f t="shared" si="14"/>
        <v>287.58680555555554</v>
      </c>
      <c r="M286">
        <f t="shared" si="15"/>
        <v>487.6143189232675</v>
      </c>
      <c r="N286">
        <f t="shared" si="16"/>
        <v>135.45382655543887</v>
      </c>
    </row>
    <row r="287" spans="1:14" ht="12.75">
      <c r="A287" t="s">
        <v>236</v>
      </c>
      <c r="B287" s="1">
        <v>36812</v>
      </c>
      <c r="C287" s="2">
        <v>0.5891087962962963</v>
      </c>
      <c r="D287" t="s">
        <v>422</v>
      </c>
      <c r="E287">
        <v>0.675</v>
      </c>
      <c r="F287">
        <v>9.5715</v>
      </c>
      <c r="G287" t="s">
        <v>423</v>
      </c>
      <c r="H287">
        <v>1.673</v>
      </c>
      <c r="I287">
        <v>86.4483</v>
      </c>
      <c r="K287" s="2">
        <v>0.588888888888888</v>
      </c>
      <c r="L287" s="3">
        <f t="shared" si="14"/>
        <v>287.5888888888889</v>
      </c>
      <c r="M287">
        <f t="shared" si="15"/>
        <v>472.40305409820695</v>
      </c>
      <c r="N287">
        <f t="shared" si="16"/>
        <v>133.94432336258762</v>
      </c>
    </row>
    <row r="288" spans="1:14" ht="12.75">
      <c r="A288" t="s">
        <v>237</v>
      </c>
      <c r="B288" s="1">
        <v>36812</v>
      </c>
      <c r="C288" s="2">
        <v>0.5911921296296296</v>
      </c>
      <c r="D288" t="s">
        <v>422</v>
      </c>
      <c r="E288">
        <v>0.675</v>
      </c>
      <c r="F288">
        <v>9.3367</v>
      </c>
      <c r="G288" t="s">
        <v>423</v>
      </c>
      <c r="H288">
        <v>1.673</v>
      </c>
      <c r="I288">
        <v>88.0139</v>
      </c>
      <c r="K288" s="2">
        <v>0.590972222222222</v>
      </c>
      <c r="L288" s="3">
        <f t="shared" si="14"/>
        <v>287.5909722222222</v>
      </c>
      <c r="M288">
        <f t="shared" si="15"/>
        <v>460.81445909196356</v>
      </c>
      <c r="N288">
        <f t="shared" si="16"/>
        <v>135.75707031259748</v>
      </c>
    </row>
    <row r="289" spans="1:14" ht="12.75">
      <c r="A289" t="s">
        <v>238</v>
      </c>
      <c r="B289" s="1">
        <v>36812</v>
      </c>
      <c r="C289" s="2">
        <v>0.593275462962963</v>
      </c>
      <c r="D289" t="s">
        <v>422</v>
      </c>
      <c r="E289">
        <v>0.675</v>
      </c>
      <c r="F289">
        <v>9.4916</v>
      </c>
      <c r="G289" t="s">
        <v>423</v>
      </c>
      <c r="H289">
        <v>1.671</v>
      </c>
      <c r="I289">
        <v>86.6234</v>
      </c>
      <c r="K289" s="2">
        <v>0.593055555555555</v>
      </c>
      <c r="L289" s="3">
        <f t="shared" si="14"/>
        <v>287.59305555555557</v>
      </c>
      <c r="M289">
        <f t="shared" si="15"/>
        <v>468.4595756442085</v>
      </c>
      <c r="N289">
        <f t="shared" si="16"/>
        <v>134.14706479778613</v>
      </c>
    </row>
    <row r="290" spans="1:14" ht="12.75">
      <c r="A290" t="s">
        <v>239</v>
      </c>
      <c r="B290" s="1">
        <v>36812</v>
      </c>
      <c r="C290" s="2">
        <v>0.5953587962962963</v>
      </c>
      <c r="D290" t="s">
        <v>422</v>
      </c>
      <c r="E290">
        <v>0.676</v>
      </c>
      <c r="F290">
        <v>9.8082</v>
      </c>
      <c r="G290" t="s">
        <v>423</v>
      </c>
      <c r="H290">
        <v>1.671</v>
      </c>
      <c r="I290">
        <v>84.8381</v>
      </c>
      <c r="K290" s="2">
        <v>0.595138888888888</v>
      </c>
      <c r="L290" s="3">
        <f t="shared" si="14"/>
        <v>287.59513888888887</v>
      </c>
      <c r="M290">
        <f t="shared" si="15"/>
        <v>484.0854239362726</v>
      </c>
      <c r="N290">
        <f t="shared" si="16"/>
        <v>132.07993581857517</v>
      </c>
    </row>
    <row r="291" spans="1:14" ht="12.75">
      <c r="A291" t="s">
        <v>240</v>
      </c>
      <c r="B291" s="1">
        <v>36812</v>
      </c>
      <c r="C291" s="2">
        <v>0.5974537037037037</v>
      </c>
      <c r="D291" t="s">
        <v>422</v>
      </c>
      <c r="E291">
        <v>0.675</v>
      </c>
      <c r="F291">
        <v>9.1315</v>
      </c>
      <c r="G291" t="s">
        <v>423</v>
      </c>
      <c r="H291">
        <v>1.671</v>
      </c>
      <c r="I291">
        <v>89.2213</v>
      </c>
      <c r="K291" s="2">
        <v>0.597222222222222</v>
      </c>
      <c r="L291" s="3">
        <f t="shared" si="14"/>
        <v>287.59722222222223</v>
      </c>
      <c r="M291">
        <f t="shared" si="15"/>
        <v>450.68677725516136</v>
      </c>
      <c r="N291">
        <f t="shared" si="16"/>
        <v>137.15507150539378</v>
      </c>
    </row>
    <row r="292" spans="1:14" ht="12.75">
      <c r="A292" t="s">
        <v>241</v>
      </c>
      <c r="B292" s="1">
        <v>36812</v>
      </c>
      <c r="C292" s="2">
        <v>0.5995370370370371</v>
      </c>
      <c r="D292" t="s">
        <v>422</v>
      </c>
      <c r="E292">
        <v>0.675</v>
      </c>
      <c r="F292">
        <v>9.2927</v>
      </c>
      <c r="G292" t="s">
        <v>423</v>
      </c>
      <c r="H292">
        <v>1.671</v>
      </c>
      <c r="I292">
        <v>88.4143</v>
      </c>
      <c r="K292" s="2">
        <v>0.599305555555555</v>
      </c>
      <c r="L292" s="3">
        <f t="shared" si="14"/>
        <v>287.59930555555553</v>
      </c>
      <c r="M292">
        <f t="shared" si="15"/>
        <v>458.642831407659</v>
      </c>
      <c r="N292">
        <f t="shared" si="16"/>
        <v>136.22067779776864</v>
      </c>
    </row>
    <row r="293" spans="1:14" ht="12.75">
      <c r="A293" t="s">
        <v>242</v>
      </c>
      <c r="B293" s="1">
        <v>36812</v>
      </c>
      <c r="C293" s="2">
        <v>0.6016203703703703</v>
      </c>
      <c r="D293" t="s">
        <v>422</v>
      </c>
      <c r="E293">
        <v>0.675</v>
      </c>
      <c r="F293">
        <v>9.9096</v>
      </c>
      <c r="G293" t="s">
        <v>423</v>
      </c>
      <c r="H293">
        <v>1.671</v>
      </c>
      <c r="I293">
        <v>87.7918</v>
      </c>
      <c r="K293" s="2">
        <v>0.601388888888888</v>
      </c>
      <c r="L293" s="3">
        <f t="shared" si="14"/>
        <v>287.6013888888889</v>
      </c>
      <c r="M293">
        <f t="shared" si="15"/>
        <v>489.0900386451017</v>
      </c>
      <c r="N293">
        <f t="shared" si="16"/>
        <v>135.49990941735143</v>
      </c>
    </row>
    <row r="294" spans="1:14" ht="12.75">
      <c r="A294" t="s">
        <v>243</v>
      </c>
      <c r="B294" s="1">
        <v>36812</v>
      </c>
      <c r="C294" s="2">
        <v>0.6037037037037037</v>
      </c>
      <c r="D294" t="s">
        <v>422</v>
      </c>
      <c r="E294">
        <v>0.68</v>
      </c>
      <c r="F294">
        <v>9.1941</v>
      </c>
      <c r="G294" t="s">
        <v>423</v>
      </c>
      <c r="H294">
        <v>1.676</v>
      </c>
      <c r="I294">
        <v>87.8689</v>
      </c>
      <c r="K294" s="2">
        <v>0.603472222222222</v>
      </c>
      <c r="L294" s="3">
        <f t="shared" si="14"/>
        <v>287.6034722222222</v>
      </c>
      <c r="M294">
        <f t="shared" si="15"/>
        <v>453.77641118783106</v>
      </c>
      <c r="N294">
        <f t="shared" si="16"/>
        <v>135.5891804890465</v>
      </c>
    </row>
    <row r="295" spans="1:14" ht="12.75">
      <c r="A295" t="s">
        <v>244</v>
      </c>
      <c r="B295" s="1">
        <v>36812</v>
      </c>
      <c r="C295" s="2">
        <v>0.6057870370370371</v>
      </c>
      <c r="D295" t="s">
        <v>422</v>
      </c>
      <c r="E295">
        <v>0.676</v>
      </c>
      <c r="F295">
        <v>9.5527</v>
      </c>
      <c r="G295" t="s">
        <v>423</v>
      </c>
      <c r="H295">
        <v>1.673</v>
      </c>
      <c r="I295">
        <v>89.5528</v>
      </c>
      <c r="K295" s="2">
        <v>0.605555555555555</v>
      </c>
      <c r="L295" s="3">
        <f t="shared" si="14"/>
        <v>287.60555555555555</v>
      </c>
      <c r="M295">
        <f t="shared" si="15"/>
        <v>471.47517681491314</v>
      </c>
      <c r="N295">
        <f t="shared" si="16"/>
        <v>137.5389023778569</v>
      </c>
    </row>
    <row r="296" spans="1:14" ht="12.75">
      <c r="A296" t="s">
        <v>245</v>
      </c>
      <c r="B296" s="1">
        <v>36812</v>
      </c>
      <c r="C296" s="2">
        <v>0.6078703703703704</v>
      </c>
      <c r="D296" t="s">
        <v>422</v>
      </c>
      <c r="E296">
        <v>0.676</v>
      </c>
      <c r="F296">
        <v>10.5544</v>
      </c>
      <c r="G296" t="s">
        <v>423</v>
      </c>
      <c r="H296">
        <v>1.671</v>
      </c>
      <c r="I296">
        <v>89.077</v>
      </c>
      <c r="K296" s="2">
        <v>0.607638888888888</v>
      </c>
      <c r="L296" s="3">
        <f t="shared" si="14"/>
        <v>287.6076388888889</v>
      </c>
      <c r="M296">
        <f t="shared" si="15"/>
        <v>520.9142552550923</v>
      </c>
      <c r="N296">
        <f t="shared" si="16"/>
        <v>136.9879921844393</v>
      </c>
    </row>
    <row r="297" spans="1:14" ht="12.75">
      <c r="A297" t="s">
        <v>246</v>
      </c>
      <c r="B297" s="1">
        <v>36812</v>
      </c>
      <c r="C297" s="2">
        <v>0.6099652777777778</v>
      </c>
      <c r="D297" t="s">
        <v>422</v>
      </c>
      <c r="E297">
        <v>0.675</v>
      </c>
      <c r="F297">
        <v>9.96</v>
      </c>
      <c r="G297" t="s">
        <v>423</v>
      </c>
      <c r="H297">
        <v>1.67</v>
      </c>
      <c r="I297">
        <v>89.5491</v>
      </c>
      <c r="K297" s="2">
        <v>0.609722222222222</v>
      </c>
      <c r="L297" s="3">
        <f t="shared" si="14"/>
        <v>287.6097222222222</v>
      </c>
      <c r="M297">
        <f t="shared" si="15"/>
        <v>491.57753944712334</v>
      </c>
      <c r="N297">
        <f t="shared" si="16"/>
        <v>137.53461829270424</v>
      </c>
    </row>
    <row r="298" spans="1:14" ht="12.75">
      <c r="A298" t="s">
        <v>247</v>
      </c>
      <c r="B298" s="1">
        <v>36812</v>
      </c>
      <c r="C298" s="2">
        <v>0.6120486111111111</v>
      </c>
      <c r="D298" t="s">
        <v>422</v>
      </c>
      <c r="E298">
        <v>0.675</v>
      </c>
      <c r="F298">
        <v>9.4125</v>
      </c>
      <c r="G298" t="s">
        <v>423</v>
      </c>
      <c r="H298">
        <v>1.671</v>
      </c>
      <c r="I298">
        <v>91.015</v>
      </c>
      <c r="K298" s="2">
        <v>0.611805555555555</v>
      </c>
      <c r="L298" s="3">
        <f t="shared" si="14"/>
        <v>287.6118055555556</v>
      </c>
      <c r="M298">
        <f t="shared" si="15"/>
        <v>464.55558132992456</v>
      </c>
      <c r="N298">
        <f t="shared" si="16"/>
        <v>139.23192651576215</v>
      </c>
    </row>
    <row r="299" spans="1:14" ht="12.75">
      <c r="A299" t="s">
        <v>248</v>
      </c>
      <c r="B299" s="1">
        <v>36812</v>
      </c>
      <c r="C299" s="2">
        <v>0.6141319444444444</v>
      </c>
      <c r="D299" t="s">
        <v>422</v>
      </c>
      <c r="E299">
        <v>0.676</v>
      </c>
      <c r="F299">
        <v>9.5937</v>
      </c>
      <c r="G299" t="s">
        <v>423</v>
      </c>
      <c r="H299">
        <v>1.673</v>
      </c>
      <c r="I299">
        <v>86.2825</v>
      </c>
      <c r="K299" s="2">
        <v>0.613888888888888</v>
      </c>
      <c r="L299" s="3">
        <f t="shared" si="14"/>
        <v>287.6138888888889</v>
      </c>
      <c r="M299">
        <f t="shared" si="15"/>
        <v>473.49873897528795</v>
      </c>
      <c r="N299">
        <f t="shared" si="16"/>
        <v>133.75235003331346</v>
      </c>
    </row>
    <row r="300" spans="1:14" ht="12.75">
      <c r="A300" t="s">
        <v>249</v>
      </c>
      <c r="B300" s="1">
        <v>36812</v>
      </c>
      <c r="C300" s="2">
        <v>0.6162731481481482</v>
      </c>
      <c r="D300" t="s">
        <v>422</v>
      </c>
      <c r="E300">
        <v>0.675</v>
      </c>
      <c r="F300">
        <v>9.32</v>
      </c>
      <c r="G300" t="s">
        <v>423</v>
      </c>
      <c r="H300">
        <v>1.671</v>
      </c>
      <c r="I300">
        <v>89.422</v>
      </c>
      <c r="K300" s="2">
        <v>0.615972222222221</v>
      </c>
      <c r="L300" s="3">
        <f t="shared" si="14"/>
        <v>287.61597222222224</v>
      </c>
      <c r="M300">
        <f t="shared" si="15"/>
        <v>459.99022767542067</v>
      </c>
      <c r="N300">
        <f t="shared" si="16"/>
        <v>137.3874541784054</v>
      </c>
    </row>
    <row r="301" spans="1:14" ht="12.75">
      <c r="A301" t="s">
        <v>250</v>
      </c>
      <c r="B301" s="1">
        <v>36812</v>
      </c>
      <c r="C301" s="2">
        <v>0.6182986111111112</v>
      </c>
      <c r="D301" t="s">
        <v>422</v>
      </c>
      <c r="E301">
        <v>0.676</v>
      </c>
      <c r="F301">
        <v>10.0671</v>
      </c>
      <c r="G301" t="s">
        <v>423</v>
      </c>
      <c r="H301">
        <v>1.673</v>
      </c>
      <c r="I301">
        <v>90.2208</v>
      </c>
      <c r="K301" s="2">
        <v>0.618055555555554</v>
      </c>
      <c r="L301" s="3">
        <f t="shared" si="14"/>
        <v>287.61805555555554</v>
      </c>
      <c r="M301">
        <f t="shared" si="15"/>
        <v>496.86347865141926</v>
      </c>
      <c r="N301">
        <f t="shared" si="16"/>
        <v>138.31235342704355</v>
      </c>
    </row>
    <row r="302" spans="1:14" ht="12.75">
      <c r="A302" t="s">
        <v>251</v>
      </c>
      <c r="B302" s="1">
        <v>36812</v>
      </c>
      <c r="C302" s="2">
        <v>0.6203819444444444</v>
      </c>
      <c r="D302" t="s">
        <v>422</v>
      </c>
      <c r="E302">
        <v>0.676</v>
      </c>
      <c r="F302">
        <v>9.8482</v>
      </c>
      <c r="G302" t="s">
        <v>423</v>
      </c>
      <c r="H302">
        <v>1.673</v>
      </c>
      <c r="I302">
        <v>88.1647</v>
      </c>
      <c r="K302" s="2">
        <v>0.620138888888888</v>
      </c>
      <c r="L302" s="3">
        <f t="shared" si="14"/>
        <v>287.6201388888889</v>
      </c>
      <c r="M302">
        <f t="shared" si="15"/>
        <v>486.0596309220041</v>
      </c>
      <c r="N302">
        <f t="shared" si="16"/>
        <v>135.9316757290905</v>
      </c>
    </row>
    <row r="303" spans="1:14" ht="12.75">
      <c r="A303" t="s">
        <v>252</v>
      </c>
      <c r="B303" s="1">
        <v>36812</v>
      </c>
      <c r="C303" s="2">
        <v>0.6224652777777778</v>
      </c>
      <c r="D303" t="s">
        <v>422</v>
      </c>
      <c r="E303">
        <v>0.676</v>
      </c>
      <c r="F303">
        <v>9.8808</v>
      </c>
      <c r="G303" t="s">
        <v>423</v>
      </c>
      <c r="H303">
        <v>1.673</v>
      </c>
      <c r="I303">
        <v>90.0867</v>
      </c>
      <c r="K303" s="2">
        <v>0.622222222222222</v>
      </c>
      <c r="L303" s="3">
        <f t="shared" si="14"/>
        <v>287.6222222222222</v>
      </c>
      <c r="M303">
        <f t="shared" si="15"/>
        <v>487.6686096153752</v>
      </c>
      <c r="N303">
        <f t="shared" si="16"/>
        <v>138.15708428678016</v>
      </c>
    </row>
    <row r="304" spans="1:14" ht="12.75">
      <c r="A304" t="s">
        <v>253</v>
      </c>
      <c r="B304" s="1">
        <v>36812</v>
      </c>
      <c r="C304" s="2">
        <v>0.624548611111111</v>
      </c>
      <c r="D304" t="s">
        <v>422</v>
      </c>
      <c r="E304">
        <v>0.675</v>
      </c>
      <c r="F304">
        <v>9.4667</v>
      </c>
      <c r="G304" t="s">
        <v>423</v>
      </c>
      <c r="H304">
        <v>1.671</v>
      </c>
      <c r="I304">
        <v>88.7061</v>
      </c>
      <c r="K304" s="2">
        <v>0.624305555555555</v>
      </c>
      <c r="L304" s="3">
        <f t="shared" si="14"/>
        <v>287.62430555555557</v>
      </c>
      <c r="M304">
        <f t="shared" si="15"/>
        <v>467.23063179559057</v>
      </c>
      <c r="N304">
        <f t="shared" si="16"/>
        <v>136.55854159440435</v>
      </c>
    </row>
    <row r="305" spans="1:14" ht="12.75">
      <c r="A305" t="s">
        <v>254</v>
      </c>
      <c r="B305" s="1">
        <v>36812</v>
      </c>
      <c r="C305" s="2">
        <v>0.6266435185185185</v>
      </c>
      <c r="D305" t="s">
        <v>422</v>
      </c>
      <c r="E305">
        <v>0.676</v>
      </c>
      <c r="F305">
        <v>9.785</v>
      </c>
      <c r="G305" t="s">
        <v>423</v>
      </c>
      <c r="H305">
        <v>1.671</v>
      </c>
      <c r="I305">
        <v>87.2857</v>
      </c>
      <c r="K305" s="2">
        <v>0.626388888888888</v>
      </c>
      <c r="L305" s="3">
        <f t="shared" si="14"/>
        <v>287.62638888888887</v>
      </c>
      <c r="M305">
        <f t="shared" si="15"/>
        <v>482.9403838845484</v>
      </c>
      <c r="N305">
        <f t="shared" si="16"/>
        <v>134.9139160401159</v>
      </c>
    </row>
    <row r="306" spans="1:14" ht="12.75">
      <c r="A306" t="s">
        <v>430</v>
      </c>
      <c r="B306" s="1">
        <v>36812</v>
      </c>
      <c r="C306">
        <f>AVERAGE(C305,C307)</f>
        <v>0.6287268518518518</v>
      </c>
      <c r="D306" t="s">
        <v>422</v>
      </c>
      <c r="E306" t="s">
        <v>430</v>
      </c>
      <c r="F306" t="s">
        <v>430</v>
      </c>
      <c r="G306" t="s">
        <v>423</v>
      </c>
      <c r="H306" t="s">
        <v>430</v>
      </c>
      <c r="I306" t="s">
        <v>430</v>
      </c>
      <c r="K306" s="2">
        <v>0.628472222222222</v>
      </c>
      <c r="L306" s="3">
        <f t="shared" si="14"/>
        <v>287.62847222222223</v>
      </c>
      <c r="M306" t="s">
        <v>430</v>
      </c>
      <c r="N306" t="s">
        <v>430</v>
      </c>
    </row>
    <row r="307" spans="1:14" ht="12.75">
      <c r="A307" t="s">
        <v>255</v>
      </c>
      <c r="B307" s="1">
        <v>36812</v>
      </c>
      <c r="C307" s="2">
        <v>0.6308101851851852</v>
      </c>
      <c r="D307" t="s">
        <v>422</v>
      </c>
      <c r="E307">
        <v>0.676</v>
      </c>
      <c r="F307">
        <v>9.7134</v>
      </c>
      <c r="G307" t="s">
        <v>423</v>
      </c>
      <c r="H307">
        <v>1.673</v>
      </c>
      <c r="I307">
        <v>87.2768</v>
      </c>
      <c r="K307" s="2">
        <v>0.630555555555555</v>
      </c>
      <c r="L307" s="3">
        <f t="shared" si="14"/>
        <v>287.63055555555553</v>
      </c>
      <c r="M307">
        <f t="shared" si="15"/>
        <v>479.4065533800892</v>
      </c>
      <c r="N307">
        <f t="shared" si="16"/>
        <v>134.90361107853244</v>
      </c>
    </row>
    <row r="308" spans="1:14" ht="12.75">
      <c r="A308" t="s">
        <v>430</v>
      </c>
      <c r="B308" s="1">
        <v>36812</v>
      </c>
      <c r="C308">
        <f>AVERAGE(C307,C309)</f>
        <v>0.6328935185185185</v>
      </c>
      <c r="D308" t="s">
        <v>422</v>
      </c>
      <c r="E308" t="s">
        <v>430</v>
      </c>
      <c r="F308" t="s">
        <v>430</v>
      </c>
      <c r="G308" t="s">
        <v>423</v>
      </c>
      <c r="H308" t="s">
        <v>430</v>
      </c>
      <c r="I308" t="s">
        <v>430</v>
      </c>
      <c r="K308" s="2">
        <v>0.632638888888888</v>
      </c>
      <c r="L308" s="3">
        <f t="shared" si="14"/>
        <v>287.6326388888889</v>
      </c>
      <c r="M308" t="s">
        <v>430</v>
      </c>
      <c r="N308" t="s">
        <v>430</v>
      </c>
    </row>
    <row r="309" spans="1:14" ht="12.75">
      <c r="A309" t="s">
        <v>256</v>
      </c>
      <c r="B309" s="1">
        <v>36812</v>
      </c>
      <c r="C309" s="2">
        <v>0.6349768518518518</v>
      </c>
      <c r="D309" t="s">
        <v>422</v>
      </c>
      <c r="E309">
        <v>0.676</v>
      </c>
      <c r="F309">
        <v>10.2892</v>
      </c>
      <c r="G309" t="s">
        <v>423</v>
      </c>
      <c r="H309">
        <v>1.673</v>
      </c>
      <c r="I309">
        <v>86.7516</v>
      </c>
      <c r="K309" s="2">
        <v>0.634722222222222</v>
      </c>
      <c r="L309" s="3">
        <f t="shared" si="14"/>
        <v>287.6347222222222</v>
      </c>
      <c r="M309">
        <f t="shared" si="15"/>
        <v>507.8252629396929</v>
      </c>
      <c r="N309">
        <f t="shared" si="16"/>
        <v>134.29550255902222</v>
      </c>
    </row>
    <row r="310" spans="1:14" ht="12.75">
      <c r="A310" t="s">
        <v>257</v>
      </c>
      <c r="B310" s="1">
        <v>36812</v>
      </c>
      <c r="C310" s="2">
        <v>0.6370601851851853</v>
      </c>
      <c r="D310" t="s">
        <v>422</v>
      </c>
      <c r="E310">
        <v>0.676</v>
      </c>
      <c r="F310">
        <v>9.7938</v>
      </c>
      <c r="G310" t="s">
        <v>423</v>
      </c>
      <c r="H310">
        <v>1.673</v>
      </c>
      <c r="I310">
        <v>86.7312</v>
      </c>
      <c r="K310" s="2">
        <v>0.636805555555555</v>
      </c>
      <c r="L310" s="3">
        <f t="shared" si="14"/>
        <v>287.63680555555555</v>
      </c>
      <c r="M310">
        <f t="shared" si="15"/>
        <v>483.3747094214093</v>
      </c>
      <c r="N310">
        <f t="shared" si="16"/>
        <v>134.27188219763985</v>
      </c>
    </row>
    <row r="311" spans="1:14" ht="12.75">
      <c r="A311" t="s">
        <v>258</v>
      </c>
      <c r="B311" s="1">
        <v>36812</v>
      </c>
      <c r="C311" s="2">
        <v>0.6391550925925926</v>
      </c>
      <c r="D311" t="s">
        <v>422</v>
      </c>
      <c r="E311">
        <v>0.676</v>
      </c>
      <c r="F311">
        <v>9.7817</v>
      </c>
      <c r="G311" t="s">
        <v>423</v>
      </c>
      <c r="H311">
        <v>1.673</v>
      </c>
      <c r="I311">
        <v>85.7087</v>
      </c>
      <c r="K311" s="2">
        <v>0.638888888888888</v>
      </c>
      <c r="L311" s="3">
        <f t="shared" si="14"/>
        <v>287.6388888888889</v>
      </c>
      <c r="M311">
        <f t="shared" si="15"/>
        <v>482.7775118082256</v>
      </c>
      <c r="N311">
        <f t="shared" si="16"/>
        <v>133.0879694763924</v>
      </c>
    </row>
    <row r="312" spans="1:14" ht="12.75">
      <c r="A312" t="s">
        <v>259</v>
      </c>
      <c r="B312" s="1">
        <v>36812</v>
      </c>
      <c r="C312" s="2">
        <v>0.6412268518518519</v>
      </c>
      <c r="D312" t="s">
        <v>422</v>
      </c>
      <c r="E312">
        <v>0.676</v>
      </c>
      <c r="F312">
        <v>9.4261</v>
      </c>
      <c r="G312" t="s">
        <v>423</v>
      </c>
      <c r="H312">
        <v>1.673</v>
      </c>
      <c r="I312">
        <v>84.8259</v>
      </c>
      <c r="K312" s="2">
        <v>0.640972222222222</v>
      </c>
      <c r="L312" s="3">
        <f t="shared" si="14"/>
        <v>287.6409722222222</v>
      </c>
      <c r="M312">
        <f t="shared" si="15"/>
        <v>465.22681170507326</v>
      </c>
      <c r="N312">
        <f t="shared" si="16"/>
        <v>132.0658099161799</v>
      </c>
    </row>
    <row r="313" spans="1:14" ht="12.75">
      <c r="A313" t="s">
        <v>430</v>
      </c>
      <c r="B313" s="1">
        <v>36812</v>
      </c>
      <c r="C313">
        <f>AVERAGE(C312,C314)</f>
        <v>0.6433159722222223</v>
      </c>
      <c r="D313" t="s">
        <v>422</v>
      </c>
      <c r="E313" t="s">
        <v>430</v>
      </c>
      <c r="F313" t="s">
        <v>430</v>
      </c>
      <c r="G313" t="s">
        <v>423</v>
      </c>
      <c r="H313" t="s">
        <v>430</v>
      </c>
      <c r="I313" t="s">
        <v>430</v>
      </c>
      <c r="K313" s="2">
        <v>0.643055555555555</v>
      </c>
      <c r="L313" s="3">
        <f t="shared" si="14"/>
        <v>287.6430555555556</v>
      </c>
      <c r="M313" t="s">
        <v>430</v>
      </c>
      <c r="N313" t="s">
        <v>430</v>
      </c>
    </row>
    <row r="314" spans="1:14" ht="12.75">
      <c r="A314" t="s">
        <v>260</v>
      </c>
      <c r="B314" s="1">
        <v>36812</v>
      </c>
      <c r="C314" s="2">
        <v>0.6454050925925926</v>
      </c>
      <c r="D314" t="s">
        <v>422</v>
      </c>
      <c r="E314">
        <v>0.675</v>
      </c>
      <c r="F314">
        <v>10.0325</v>
      </c>
      <c r="G314" t="s">
        <v>423</v>
      </c>
      <c r="H314">
        <v>1.671</v>
      </c>
      <c r="I314">
        <v>87.1563</v>
      </c>
      <c r="K314" s="2">
        <v>0.645138888888888</v>
      </c>
      <c r="L314" s="3">
        <f t="shared" si="14"/>
        <v>287.6451388888889</v>
      </c>
      <c r="M314">
        <f t="shared" si="15"/>
        <v>495.15578960876155</v>
      </c>
      <c r="N314">
        <f t="shared" si="16"/>
        <v>134.76408884585732</v>
      </c>
    </row>
    <row r="315" spans="1:14" ht="12.75">
      <c r="A315" t="s">
        <v>261</v>
      </c>
      <c r="B315" s="1">
        <v>36812</v>
      </c>
      <c r="C315" s="2">
        <v>0.6474884259259259</v>
      </c>
      <c r="D315" t="s">
        <v>422</v>
      </c>
      <c r="E315">
        <v>0.676</v>
      </c>
      <c r="F315">
        <v>9.7399</v>
      </c>
      <c r="G315" t="s">
        <v>423</v>
      </c>
      <c r="H315">
        <v>1.673</v>
      </c>
      <c r="I315">
        <v>90.9793</v>
      </c>
      <c r="K315" s="2">
        <v>0.647222222222221</v>
      </c>
      <c r="L315" s="3">
        <f t="shared" si="14"/>
        <v>287.64722222222224</v>
      </c>
      <c r="M315">
        <f t="shared" si="15"/>
        <v>480.71446550813624</v>
      </c>
      <c r="N315">
        <f t="shared" si="16"/>
        <v>139.19059088334302</v>
      </c>
    </row>
    <row r="316" spans="1:14" ht="12.75">
      <c r="A316" t="s">
        <v>262</v>
      </c>
      <c r="B316" s="1">
        <v>36812</v>
      </c>
      <c r="C316" s="2">
        <v>0.6495717592592593</v>
      </c>
      <c r="D316" t="s">
        <v>422</v>
      </c>
      <c r="E316">
        <v>0.675</v>
      </c>
      <c r="F316">
        <v>9.754</v>
      </c>
      <c r="G316" t="s">
        <v>423</v>
      </c>
      <c r="H316">
        <v>1.671</v>
      </c>
      <c r="I316">
        <v>90.2815</v>
      </c>
      <c r="K316" s="2">
        <v>0.649305555555554</v>
      </c>
      <c r="L316" s="3">
        <f t="shared" si="14"/>
        <v>287.64930555555554</v>
      </c>
      <c r="M316">
        <f t="shared" si="15"/>
        <v>481.41037347060654</v>
      </c>
      <c r="N316">
        <f t="shared" si="16"/>
        <v>138.38263558076454</v>
      </c>
    </row>
    <row r="317" spans="1:14" ht="12.75">
      <c r="A317" t="s">
        <v>263</v>
      </c>
      <c r="B317" s="1">
        <v>36812</v>
      </c>
      <c r="C317" s="2">
        <v>0.6516550925925926</v>
      </c>
      <c r="D317" t="s">
        <v>422</v>
      </c>
      <c r="E317">
        <v>0.676</v>
      </c>
      <c r="F317">
        <v>10.012</v>
      </c>
      <c r="G317" t="s">
        <v>423</v>
      </c>
      <c r="H317">
        <v>1.671</v>
      </c>
      <c r="I317">
        <v>88.4805</v>
      </c>
      <c r="K317" s="2">
        <v>0.651388888888888</v>
      </c>
      <c r="L317" s="3">
        <f t="shared" si="14"/>
        <v>287.6513888888889</v>
      </c>
      <c r="M317">
        <f t="shared" si="15"/>
        <v>494.1440085285742</v>
      </c>
      <c r="N317">
        <f t="shared" si="16"/>
        <v>136.29732818617606</v>
      </c>
    </row>
    <row r="318" spans="1:14" ht="12.75">
      <c r="A318" t="s">
        <v>264</v>
      </c>
      <c r="B318" s="1">
        <v>36812</v>
      </c>
      <c r="C318" s="2">
        <v>0.65375</v>
      </c>
      <c r="D318" t="s">
        <v>422</v>
      </c>
      <c r="E318">
        <v>0.675</v>
      </c>
      <c r="F318">
        <v>10.0191</v>
      </c>
      <c r="G318" t="s">
        <v>423</v>
      </c>
      <c r="H318">
        <v>1.67</v>
      </c>
      <c r="I318">
        <v>90.0255</v>
      </c>
      <c r="K318" s="2">
        <v>0.653472222222222</v>
      </c>
      <c r="L318" s="3">
        <f t="shared" si="14"/>
        <v>287.6534722222222</v>
      </c>
      <c r="M318">
        <f t="shared" si="15"/>
        <v>494.4944302685416</v>
      </c>
      <c r="N318">
        <f t="shared" si="16"/>
        <v>138.0862232026331</v>
      </c>
    </row>
    <row r="319" spans="1:14" ht="12.75">
      <c r="A319" t="s">
        <v>265</v>
      </c>
      <c r="B319" s="1">
        <v>36812</v>
      </c>
      <c r="C319" s="2">
        <v>0.6558333333333334</v>
      </c>
      <c r="D319" t="s">
        <v>422</v>
      </c>
      <c r="E319">
        <v>0.676</v>
      </c>
      <c r="F319">
        <v>9.6904</v>
      </c>
      <c r="G319" t="s">
        <v>423</v>
      </c>
      <c r="H319">
        <v>1.671</v>
      </c>
      <c r="I319">
        <v>85.8611</v>
      </c>
      <c r="K319" s="2">
        <v>0.655555555555555</v>
      </c>
      <c r="L319" s="3">
        <f t="shared" si="14"/>
        <v>287.65555555555557</v>
      </c>
      <c r="M319">
        <f t="shared" si="15"/>
        <v>478.2713843632936</v>
      </c>
      <c r="N319">
        <f t="shared" si="16"/>
        <v>133.26442747024873</v>
      </c>
    </row>
    <row r="320" spans="1:14" ht="12.75">
      <c r="A320" t="s">
        <v>430</v>
      </c>
      <c r="B320" s="1">
        <v>36812</v>
      </c>
      <c r="C320">
        <f>AVERAGE(C319,C321)</f>
        <v>0.6579166666666667</v>
      </c>
      <c r="D320" t="s">
        <v>422</v>
      </c>
      <c r="E320" t="s">
        <v>430</v>
      </c>
      <c r="F320" t="s">
        <v>430</v>
      </c>
      <c r="G320" t="s">
        <v>423</v>
      </c>
      <c r="H320" t="s">
        <v>430</v>
      </c>
      <c r="I320" t="s">
        <v>430</v>
      </c>
      <c r="K320" s="2">
        <v>0.657638888888888</v>
      </c>
      <c r="L320" s="3">
        <f t="shared" si="14"/>
        <v>287.65763888888887</v>
      </c>
      <c r="M320" t="s">
        <v>430</v>
      </c>
      <c r="N320" t="s">
        <v>430</v>
      </c>
    </row>
    <row r="321" spans="1:14" ht="12.75">
      <c r="A321" t="s">
        <v>266</v>
      </c>
      <c r="B321" s="1">
        <v>36812</v>
      </c>
      <c r="C321" s="2">
        <v>0.66</v>
      </c>
      <c r="D321" t="s">
        <v>422</v>
      </c>
      <c r="E321">
        <v>0.676</v>
      </c>
      <c r="F321">
        <v>10.0118</v>
      </c>
      <c r="G321" t="s">
        <v>423</v>
      </c>
      <c r="H321">
        <v>1.673</v>
      </c>
      <c r="I321">
        <v>86.6095</v>
      </c>
      <c r="K321" s="2">
        <v>0.659722222222221</v>
      </c>
      <c r="L321" s="3">
        <f t="shared" si="14"/>
        <v>287.65972222222223</v>
      </c>
      <c r="M321">
        <f t="shared" si="15"/>
        <v>494.13413749364554</v>
      </c>
      <c r="N321">
        <f t="shared" si="16"/>
        <v>134.13097053194224</v>
      </c>
    </row>
    <row r="322" spans="1:14" ht="12.75">
      <c r="A322" t="s">
        <v>267</v>
      </c>
      <c r="B322" s="1">
        <v>36812</v>
      </c>
      <c r="C322" s="2">
        <v>0.6620833333333334</v>
      </c>
      <c r="D322" t="s">
        <v>422</v>
      </c>
      <c r="E322">
        <v>0.676</v>
      </c>
      <c r="F322">
        <v>9.1355</v>
      </c>
      <c r="G322" t="s">
        <v>423</v>
      </c>
      <c r="H322">
        <v>1.671</v>
      </c>
      <c r="I322">
        <v>88.9781</v>
      </c>
      <c r="K322" s="2">
        <v>0.661805555555555</v>
      </c>
      <c r="L322" s="3">
        <f t="shared" si="14"/>
        <v>287.66180555555553</v>
      </c>
      <c r="M322">
        <f t="shared" si="15"/>
        <v>450.8841979537345</v>
      </c>
      <c r="N322">
        <f t="shared" si="16"/>
        <v>136.87347974616898</v>
      </c>
    </row>
    <row r="323" spans="1:14" ht="12.75">
      <c r="A323" t="s">
        <v>268</v>
      </c>
      <c r="B323" s="1">
        <v>36812</v>
      </c>
      <c r="C323" s="2">
        <v>0.6641666666666667</v>
      </c>
      <c r="D323" t="s">
        <v>422</v>
      </c>
      <c r="E323">
        <v>0.676</v>
      </c>
      <c r="F323">
        <v>9.5175</v>
      </c>
      <c r="G323" t="s">
        <v>423</v>
      </c>
      <c r="H323">
        <v>1.671</v>
      </c>
      <c r="I323">
        <v>86.8429</v>
      </c>
      <c r="K323" s="2">
        <v>0.663888888888888</v>
      </c>
      <c r="L323" s="3">
        <f t="shared" si="14"/>
        <v>287.6638888888889</v>
      </c>
      <c r="M323">
        <f t="shared" si="15"/>
        <v>469.73787466746955</v>
      </c>
      <c r="N323">
        <f t="shared" si="16"/>
        <v>134.40121525481675</v>
      </c>
    </row>
    <row r="324" spans="1:14" ht="12.75">
      <c r="A324" t="s">
        <v>269</v>
      </c>
      <c r="B324" s="1">
        <v>36812</v>
      </c>
      <c r="C324" s="2">
        <v>0.66625</v>
      </c>
      <c r="D324" t="s">
        <v>422</v>
      </c>
      <c r="E324">
        <v>0.676</v>
      </c>
      <c r="F324">
        <v>10.2877</v>
      </c>
      <c r="G324" t="s">
        <v>423</v>
      </c>
      <c r="H324">
        <v>1.671</v>
      </c>
      <c r="I324">
        <v>89.6876</v>
      </c>
      <c r="K324" s="2">
        <v>0.665972222222221</v>
      </c>
      <c r="L324" s="3">
        <f t="shared" si="14"/>
        <v>287.6659722222222</v>
      </c>
      <c r="M324">
        <f t="shared" si="15"/>
        <v>507.75123017772796</v>
      </c>
      <c r="N324">
        <f t="shared" si="16"/>
        <v>137.69498202071674</v>
      </c>
    </row>
    <row r="325" spans="1:14" ht="12.75">
      <c r="A325" t="s">
        <v>270</v>
      </c>
      <c r="B325" s="1">
        <v>36812</v>
      </c>
      <c r="C325" s="2">
        <v>0.6683333333333333</v>
      </c>
      <c r="D325" t="s">
        <v>422</v>
      </c>
      <c r="E325">
        <v>0.676</v>
      </c>
      <c r="F325">
        <v>9.4436</v>
      </c>
      <c r="G325" t="s">
        <v>423</v>
      </c>
      <c r="H325">
        <v>1.673</v>
      </c>
      <c r="I325">
        <v>86.9121</v>
      </c>
      <c r="K325" s="2">
        <v>0.668055555555555</v>
      </c>
      <c r="L325" s="3">
        <f t="shared" si="14"/>
        <v>287.66805555555555</v>
      </c>
      <c r="M325">
        <f t="shared" si="15"/>
        <v>466.09052726133075</v>
      </c>
      <c r="N325">
        <f t="shared" si="16"/>
        <v>134.48133922578035</v>
      </c>
    </row>
    <row r="326" spans="1:14" ht="12.75">
      <c r="A326" t="s">
        <v>271</v>
      </c>
      <c r="B326" s="1">
        <v>36812</v>
      </c>
      <c r="C326" s="2">
        <v>0.6704282407407408</v>
      </c>
      <c r="D326" t="s">
        <v>422</v>
      </c>
      <c r="E326">
        <v>0.675</v>
      </c>
      <c r="F326">
        <v>9.5588</v>
      </c>
      <c r="G326" t="s">
        <v>423</v>
      </c>
      <c r="H326">
        <v>1.671</v>
      </c>
      <c r="I326">
        <v>88.6563</v>
      </c>
      <c r="K326" s="2">
        <v>0.670138888888888</v>
      </c>
      <c r="L326" s="3">
        <f aca="true" t="shared" si="17" ref="L326:L389">B326-DATE(1999,12,31)+K326</f>
        <v>287.6701388888889</v>
      </c>
      <c r="M326">
        <f t="shared" si="15"/>
        <v>471.7762433802372</v>
      </c>
      <c r="N326">
        <f t="shared" si="16"/>
        <v>136.500880123971</v>
      </c>
    </row>
    <row r="327" spans="1:14" ht="12.75">
      <c r="A327" t="s">
        <v>272</v>
      </c>
      <c r="B327" s="1">
        <v>36812</v>
      </c>
      <c r="C327" s="2">
        <v>0.6725115740740741</v>
      </c>
      <c r="D327" t="s">
        <v>422</v>
      </c>
      <c r="E327">
        <v>0.675</v>
      </c>
      <c r="F327">
        <v>10.2166</v>
      </c>
      <c r="G327" t="s">
        <v>423</v>
      </c>
      <c r="H327">
        <v>1.671</v>
      </c>
      <c r="I327">
        <v>90.6717</v>
      </c>
      <c r="K327" s="2">
        <v>0.672222222222221</v>
      </c>
      <c r="L327" s="3">
        <f t="shared" si="17"/>
        <v>287.6722222222222</v>
      </c>
      <c r="M327">
        <f t="shared" si="15"/>
        <v>504.24207726059046</v>
      </c>
      <c r="N327">
        <f t="shared" si="16"/>
        <v>138.83443288524455</v>
      </c>
    </row>
    <row r="328" spans="1:14" ht="12.75">
      <c r="A328" t="s">
        <v>273</v>
      </c>
      <c r="B328" s="1">
        <v>36812</v>
      </c>
      <c r="C328" s="2">
        <v>0.6745949074074074</v>
      </c>
      <c r="D328" t="s">
        <v>422</v>
      </c>
      <c r="E328">
        <v>0.676</v>
      </c>
      <c r="F328">
        <v>9.6879</v>
      </c>
      <c r="G328" t="s">
        <v>423</v>
      </c>
      <c r="H328">
        <v>1.671</v>
      </c>
      <c r="I328">
        <v>89.9956</v>
      </c>
      <c r="K328" s="2">
        <v>0.674305555555555</v>
      </c>
      <c r="L328" s="3">
        <f t="shared" si="17"/>
        <v>287.6743055555556</v>
      </c>
      <c r="M328">
        <f t="shared" si="15"/>
        <v>478.14799642668544</v>
      </c>
      <c r="N328">
        <f t="shared" si="16"/>
        <v>138.05160316315607</v>
      </c>
    </row>
    <row r="329" spans="1:14" ht="12.75">
      <c r="A329" t="s">
        <v>274</v>
      </c>
      <c r="B329" s="1">
        <v>36812</v>
      </c>
      <c r="C329" s="2">
        <v>0.6766782407407407</v>
      </c>
      <c r="D329" t="s">
        <v>422</v>
      </c>
      <c r="E329">
        <v>0.676</v>
      </c>
      <c r="F329">
        <v>9.3447</v>
      </c>
      <c r="G329" t="s">
        <v>423</v>
      </c>
      <c r="H329">
        <v>1.673</v>
      </c>
      <c r="I329">
        <v>86.2624</v>
      </c>
      <c r="K329" s="2">
        <v>0.676388888888888</v>
      </c>
      <c r="L329" s="3">
        <f t="shared" si="17"/>
        <v>287.6763888888889</v>
      </c>
      <c r="M329">
        <f t="shared" si="15"/>
        <v>461.20930048910975</v>
      </c>
      <c r="N329">
        <f t="shared" si="16"/>
        <v>133.72907703018672</v>
      </c>
    </row>
    <row r="330" spans="1:14" ht="12.75">
      <c r="A330" t="s">
        <v>275</v>
      </c>
      <c r="B330" s="1">
        <v>36812</v>
      </c>
      <c r="C330" s="2">
        <v>0.6787615740740741</v>
      </c>
      <c r="D330" t="s">
        <v>422</v>
      </c>
      <c r="E330">
        <v>0.678</v>
      </c>
      <c r="F330">
        <v>9.9593</v>
      </c>
      <c r="G330" t="s">
        <v>423</v>
      </c>
      <c r="H330">
        <v>1.673</v>
      </c>
      <c r="I330">
        <v>89.9074</v>
      </c>
      <c r="K330" s="2">
        <v>0.678472222222221</v>
      </c>
      <c r="L330" s="3">
        <f t="shared" si="17"/>
        <v>287.67847222222224</v>
      </c>
      <c r="M330">
        <f t="shared" si="15"/>
        <v>491.54299082487313</v>
      </c>
      <c r="N330">
        <f t="shared" si="16"/>
        <v>137.94947983600298</v>
      </c>
    </row>
    <row r="331" spans="1:14" ht="12.75">
      <c r="A331" t="s">
        <v>276</v>
      </c>
      <c r="B331" s="1">
        <v>36812</v>
      </c>
      <c r="C331" s="2">
        <v>0.6808449074074074</v>
      </c>
      <c r="D331" t="s">
        <v>422</v>
      </c>
      <c r="E331">
        <v>0.676</v>
      </c>
      <c r="F331">
        <v>8.9316</v>
      </c>
      <c r="G331" t="s">
        <v>423</v>
      </c>
      <c r="H331">
        <v>1.673</v>
      </c>
      <c r="I331">
        <v>89.6501</v>
      </c>
      <c r="K331" s="2">
        <v>0.680555555555554</v>
      </c>
      <c r="L331" s="3">
        <f t="shared" si="17"/>
        <v>287.68055555555554</v>
      </c>
      <c r="M331">
        <f t="shared" si="15"/>
        <v>440.8206778439686</v>
      </c>
      <c r="N331">
        <f t="shared" si="16"/>
        <v>137.65156223876392</v>
      </c>
    </row>
    <row r="332" spans="1:14" ht="12.75">
      <c r="A332" t="s">
        <v>277</v>
      </c>
      <c r="B332" s="1">
        <v>36812</v>
      </c>
      <c r="C332" s="2">
        <v>0.6829282407407408</v>
      </c>
      <c r="D332" t="s">
        <v>422</v>
      </c>
      <c r="E332">
        <v>0.676</v>
      </c>
      <c r="F332">
        <v>9.3476</v>
      </c>
      <c r="G332" t="s">
        <v>423</v>
      </c>
      <c r="H332">
        <v>1.673</v>
      </c>
      <c r="I332">
        <v>89.5779</v>
      </c>
      <c r="K332" s="2">
        <v>0.682638888888888</v>
      </c>
      <c r="L332" s="3">
        <f t="shared" si="17"/>
        <v>287.6826388888889</v>
      </c>
      <c r="M332">
        <f t="shared" si="15"/>
        <v>461.35243049557533</v>
      </c>
      <c r="N332">
        <f t="shared" si="16"/>
        <v>137.56796468524402</v>
      </c>
    </row>
    <row r="333" spans="1:14" ht="12.75">
      <c r="A333" t="s">
        <v>278</v>
      </c>
      <c r="B333" s="1">
        <v>36812</v>
      </c>
      <c r="C333" s="2">
        <v>0.6850231481481481</v>
      </c>
      <c r="D333" t="s">
        <v>422</v>
      </c>
      <c r="E333">
        <v>0.675</v>
      </c>
      <c r="F333">
        <v>10.248</v>
      </c>
      <c r="G333" t="s">
        <v>423</v>
      </c>
      <c r="H333">
        <v>1.67</v>
      </c>
      <c r="I333">
        <v>85.6314</v>
      </c>
      <c r="K333" s="2">
        <v>0.684722222222221</v>
      </c>
      <c r="L333" s="3">
        <f t="shared" si="17"/>
        <v>287.6847222222222</v>
      </c>
      <c r="M333">
        <f t="shared" si="15"/>
        <v>505.7918297443896</v>
      </c>
      <c r="N333">
        <f t="shared" si="16"/>
        <v>132.9984668325269</v>
      </c>
    </row>
    <row r="334" spans="1:14" ht="12.75">
      <c r="A334" t="s">
        <v>279</v>
      </c>
      <c r="B334" s="1">
        <v>36812</v>
      </c>
      <c r="C334" s="2">
        <v>0.6871064814814815</v>
      </c>
      <c r="D334" t="s">
        <v>422</v>
      </c>
      <c r="E334">
        <v>0.678</v>
      </c>
      <c r="F334">
        <v>9.5704</v>
      </c>
      <c r="G334" t="s">
        <v>423</v>
      </c>
      <c r="H334">
        <v>1.671</v>
      </c>
      <c r="I334">
        <v>88.6163</v>
      </c>
      <c r="K334" s="2">
        <v>0.686805555555555</v>
      </c>
      <c r="L334" s="3">
        <f t="shared" si="17"/>
        <v>287.68680555555557</v>
      </c>
      <c r="M334">
        <f t="shared" si="15"/>
        <v>472.34876340609935</v>
      </c>
      <c r="N334">
        <f t="shared" si="16"/>
        <v>136.45456568988794</v>
      </c>
    </row>
    <row r="335" spans="1:14" ht="12.75">
      <c r="A335" t="s">
        <v>280</v>
      </c>
      <c r="B335" s="1">
        <v>36812</v>
      </c>
      <c r="C335" s="2">
        <v>0.6891898148148149</v>
      </c>
      <c r="D335" t="s">
        <v>422</v>
      </c>
      <c r="E335">
        <v>0.676</v>
      </c>
      <c r="F335">
        <v>9.4289</v>
      </c>
      <c r="G335" t="s">
        <v>423</v>
      </c>
      <c r="H335">
        <v>1.671</v>
      </c>
      <c r="I335">
        <v>92.6139</v>
      </c>
      <c r="K335" s="2">
        <v>0.688888888888888</v>
      </c>
      <c r="L335" s="3">
        <f t="shared" si="17"/>
        <v>287.68888888888887</v>
      </c>
      <c r="M335">
        <f t="shared" si="15"/>
        <v>465.36500619407445</v>
      </c>
      <c r="N335">
        <f t="shared" si="16"/>
        <v>141.08323023214615</v>
      </c>
    </row>
    <row r="336" spans="1:14" ht="12.75">
      <c r="A336" t="s">
        <v>281</v>
      </c>
      <c r="B336" s="1">
        <v>36812</v>
      </c>
      <c r="C336" s="2">
        <v>0.6913310185185185</v>
      </c>
      <c r="D336" t="s">
        <v>422</v>
      </c>
      <c r="E336">
        <v>0.676</v>
      </c>
      <c r="F336">
        <v>9.9353</v>
      </c>
      <c r="G336" t="s">
        <v>423</v>
      </c>
      <c r="H336">
        <v>1.671</v>
      </c>
      <c r="I336">
        <v>92.0471</v>
      </c>
      <c r="K336" s="2">
        <v>0.690972222222221</v>
      </c>
      <c r="L336" s="3">
        <f t="shared" si="17"/>
        <v>287.69097222222223</v>
      </c>
      <c r="M336">
        <f t="shared" si="15"/>
        <v>490.3584666334342</v>
      </c>
      <c r="N336">
        <f t="shared" si="16"/>
        <v>140.42695470118957</v>
      </c>
    </row>
    <row r="337" spans="1:14" ht="12.75">
      <c r="A337" t="s">
        <v>282</v>
      </c>
      <c r="B337" s="1">
        <v>36812</v>
      </c>
      <c r="C337" s="2">
        <v>0.6933564814814814</v>
      </c>
      <c r="D337" t="s">
        <v>422</v>
      </c>
      <c r="E337">
        <v>0.676</v>
      </c>
      <c r="F337">
        <v>9.3533</v>
      </c>
      <c r="G337" t="s">
        <v>423</v>
      </c>
      <c r="H337">
        <v>1.671</v>
      </c>
      <c r="I337">
        <v>89.3884</v>
      </c>
      <c r="K337" s="2">
        <v>0.693055555555555</v>
      </c>
      <c r="L337" s="3">
        <f t="shared" si="17"/>
        <v>287.69305555555553</v>
      </c>
      <c r="M337">
        <f aca="true" t="shared" si="18" ref="M337:M364">500*F337/AVERAGE($Q$367,$Q$207)</f>
        <v>461.6337549910421</v>
      </c>
      <c r="N337">
        <f aca="true" t="shared" si="19" ref="N337:N364">(277-103)/(-62+(AVERAGE($P$207,$P$367)))*I337+277-((277-103)/(-62+(AVERAGE($P$207,$P$367)))*210)</f>
        <v>137.34855005377568</v>
      </c>
    </row>
    <row r="338" spans="1:14" ht="12.75">
      <c r="A338" t="s">
        <v>283</v>
      </c>
      <c r="B338" s="1">
        <v>36812</v>
      </c>
      <c r="C338" s="2">
        <v>0.6954398148148148</v>
      </c>
      <c r="D338" t="s">
        <v>422</v>
      </c>
      <c r="E338">
        <v>0.676</v>
      </c>
      <c r="F338">
        <v>9.9155</v>
      </c>
      <c r="G338" t="s">
        <v>423</v>
      </c>
      <c r="H338">
        <v>1.671</v>
      </c>
      <c r="I338">
        <v>90.0107</v>
      </c>
      <c r="K338" s="2">
        <v>0.695138888888888</v>
      </c>
      <c r="L338" s="3">
        <f t="shared" si="17"/>
        <v>287.6951388888889</v>
      </c>
      <c r="M338">
        <f t="shared" si="18"/>
        <v>489.3812341754972</v>
      </c>
      <c r="N338">
        <f t="shared" si="19"/>
        <v>138.0690868620224</v>
      </c>
    </row>
    <row r="339" spans="1:14" ht="12.75">
      <c r="A339" t="s">
        <v>284</v>
      </c>
      <c r="B339" s="1">
        <v>36812</v>
      </c>
      <c r="C339" s="2">
        <v>0.6975231481481482</v>
      </c>
      <c r="D339" t="s">
        <v>422</v>
      </c>
      <c r="E339">
        <v>0.676</v>
      </c>
      <c r="F339">
        <v>10.0616</v>
      </c>
      <c r="G339" t="s">
        <v>423</v>
      </c>
      <c r="H339">
        <v>1.671</v>
      </c>
      <c r="I339">
        <v>91.1093</v>
      </c>
      <c r="K339" s="2">
        <v>0.697222222222221</v>
      </c>
      <c r="L339" s="3">
        <f t="shared" si="17"/>
        <v>287.6972222222222</v>
      </c>
      <c r="M339">
        <f t="shared" si="18"/>
        <v>496.5920251908812</v>
      </c>
      <c r="N339">
        <f t="shared" si="19"/>
        <v>139.34111279411292</v>
      </c>
    </row>
    <row r="340" spans="1:14" ht="12.75">
      <c r="A340" t="s">
        <v>285</v>
      </c>
      <c r="B340" s="1">
        <v>36812</v>
      </c>
      <c r="C340" s="2">
        <v>0.6996180555555555</v>
      </c>
      <c r="D340" t="s">
        <v>422</v>
      </c>
      <c r="E340">
        <v>0.676</v>
      </c>
      <c r="F340">
        <v>9.6651</v>
      </c>
      <c r="G340" t="s">
        <v>423</v>
      </c>
      <c r="H340">
        <v>1.671</v>
      </c>
      <c r="I340">
        <v>91.8597</v>
      </c>
      <c r="K340" s="2">
        <v>0.699305555555555</v>
      </c>
      <c r="L340" s="3">
        <f t="shared" si="17"/>
        <v>287.69930555555555</v>
      </c>
      <c r="M340">
        <f t="shared" si="18"/>
        <v>477.0226984448185</v>
      </c>
      <c r="N340">
        <f t="shared" si="19"/>
        <v>140.20997157751054</v>
      </c>
    </row>
    <row r="341" spans="1:14" ht="12.75">
      <c r="A341" t="s">
        <v>286</v>
      </c>
      <c r="B341" s="1">
        <v>36812</v>
      </c>
      <c r="C341" s="2">
        <v>0.7017013888888889</v>
      </c>
      <c r="D341" t="s">
        <v>422</v>
      </c>
      <c r="E341">
        <v>0.675</v>
      </c>
      <c r="F341">
        <v>9.4596</v>
      </c>
      <c r="G341" t="s">
        <v>423</v>
      </c>
      <c r="H341">
        <v>1.67</v>
      </c>
      <c r="I341">
        <v>91.1546</v>
      </c>
      <c r="K341" s="2">
        <v>0.701388888888888</v>
      </c>
      <c r="L341" s="3">
        <f t="shared" si="17"/>
        <v>287.7013888888889</v>
      </c>
      <c r="M341">
        <f t="shared" si="18"/>
        <v>466.8802100556233</v>
      </c>
      <c r="N341">
        <f t="shared" si="19"/>
        <v>139.39356389071196</v>
      </c>
    </row>
    <row r="342" spans="1:14" ht="12.75">
      <c r="A342" t="s">
        <v>287</v>
      </c>
      <c r="B342" s="1">
        <v>36812</v>
      </c>
      <c r="C342" s="2">
        <v>0.7037847222222222</v>
      </c>
      <c r="D342" t="s">
        <v>422</v>
      </c>
      <c r="E342">
        <v>0.676</v>
      </c>
      <c r="F342">
        <v>10.4101</v>
      </c>
      <c r="G342" t="s">
        <v>423</v>
      </c>
      <c r="H342">
        <v>1.671</v>
      </c>
      <c r="I342">
        <v>91.1716</v>
      </c>
      <c r="K342" s="2">
        <v>0.703472222222221</v>
      </c>
      <c r="L342" s="3">
        <f t="shared" si="17"/>
        <v>287.7034722222222</v>
      </c>
      <c r="M342">
        <f t="shared" si="18"/>
        <v>513.7923035540662</v>
      </c>
      <c r="N342">
        <f t="shared" si="19"/>
        <v>139.41324752519722</v>
      </c>
    </row>
    <row r="343" spans="1:14" ht="12.75">
      <c r="A343" t="s">
        <v>288</v>
      </c>
      <c r="B343" s="1">
        <v>36812</v>
      </c>
      <c r="C343" s="2">
        <v>0.7058680555555555</v>
      </c>
      <c r="D343" t="s">
        <v>422</v>
      </c>
      <c r="E343">
        <v>0.675</v>
      </c>
      <c r="F343">
        <v>9.9944</v>
      </c>
      <c r="G343" t="s">
        <v>423</v>
      </c>
      <c r="H343">
        <v>1.671</v>
      </c>
      <c r="I343">
        <v>90.0265</v>
      </c>
      <c r="K343" s="2">
        <v>0.705555555555555</v>
      </c>
      <c r="L343" s="3">
        <f t="shared" si="17"/>
        <v>287.7055555555556</v>
      </c>
      <c r="M343">
        <f t="shared" si="18"/>
        <v>493.27535745485244</v>
      </c>
      <c r="N343">
        <f t="shared" si="19"/>
        <v>138.08738106348522</v>
      </c>
    </row>
    <row r="344" spans="1:14" ht="12.75">
      <c r="A344" t="s">
        <v>289</v>
      </c>
      <c r="B344" s="1">
        <v>36812</v>
      </c>
      <c r="C344" s="2">
        <v>0.707951388888889</v>
      </c>
      <c r="D344" t="s">
        <v>422</v>
      </c>
      <c r="E344">
        <v>0.676</v>
      </c>
      <c r="F344">
        <v>11.3816</v>
      </c>
      <c r="G344" t="s">
        <v>423</v>
      </c>
      <c r="H344">
        <v>1.671</v>
      </c>
      <c r="I344">
        <v>90.14</v>
      </c>
      <c r="K344" s="2">
        <v>0.707638888888888</v>
      </c>
      <c r="L344" s="3">
        <f t="shared" si="17"/>
        <v>287.7076388888889</v>
      </c>
      <c r="M344">
        <f t="shared" si="18"/>
        <v>561.740855720018</v>
      </c>
      <c r="N344">
        <f t="shared" si="19"/>
        <v>138.2187982701958</v>
      </c>
    </row>
    <row r="345" spans="1:14" ht="12.75">
      <c r="A345" t="s">
        <v>290</v>
      </c>
      <c r="B345" s="1">
        <v>36812</v>
      </c>
      <c r="C345" s="2">
        <v>0.7100347222222222</v>
      </c>
      <c r="D345" t="s">
        <v>422</v>
      </c>
      <c r="E345">
        <v>0.675</v>
      </c>
      <c r="F345">
        <v>9.845</v>
      </c>
      <c r="G345" t="s">
        <v>423</v>
      </c>
      <c r="H345">
        <v>1.671</v>
      </c>
      <c r="I345">
        <v>92.4463</v>
      </c>
      <c r="K345" s="2">
        <v>0.709722222222221</v>
      </c>
      <c r="L345" s="3">
        <f t="shared" si="17"/>
        <v>287.70972222222224</v>
      </c>
      <c r="M345">
        <f t="shared" si="18"/>
        <v>485.90169436314557</v>
      </c>
      <c r="N345">
        <f t="shared" si="19"/>
        <v>140.8891727533382</v>
      </c>
    </row>
    <row r="346" spans="1:14" ht="12.75">
      <c r="A346" t="s">
        <v>291</v>
      </c>
      <c r="B346" s="1">
        <v>36812</v>
      </c>
      <c r="C346" s="2">
        <v>0.7121180555555555</v>
      </c>
      <c r="D346" t="s">
        <v>422</v>
      </c>
      <c r="E346">
        <v>0.676</v>
      </c>
      <c r="F346">
        <v>9.93</v>
      </c>
      <c r="G346" t="s">
        <v>423</v>
      </c>
      <c r="H346">
        <v>1.671</v>
      </c>
      <c r="I346">
        <v>92.056</v>
      </c>
      <c r="K346" s="2">
        <v>0.711805555555554</v>
      </c>
      <c r="L346" s="3">
        <f t="shared" si="17"/>
        <v>287.71180555555554</v>
      </c>
      <c r="M346">
        <f t="shared" si="18"/>
        <v>490.0968842078248</v>
      </c>
      <c r="N346">
        <f t="shared" si="19"/>
        <v>140.43725966277304</v>
      </c>
    </row>
    <row r="347" spans="1:14" ht="12.75">
      <c r="A347" t="s">
        <v>292</v>
      </c>
      <c r="B347" s="1">
        <v>36812</v>
      </c>
      <c r="C347" s="2">
        <v>0.714212962962963</v>
      </c>
      <c r="D347" t="s">
        <v>422</v>
      </c>
      <c r="E347">
        <v>0.676</v>
      </c>
      <c r="F347">
        <v>9.4703</v>
      </c>
      <c r="G347" t="s">
        <v>423</v>
      </c>
      <c r="H347">
        <v>1.671</v>
      </c>
      <c r="I347">
        <v>89.3912</v>
      </c>
      <c r="K347" s="2">
        <v>0.713888888888888</v>
      </c>
      <c r="L347" s="3">
        <f t="shared" si="17"/>
        <v>287.7138888888889</v>
      </c>
      <c r="M347">
        <f t="shared" si="18"/>
        <v>467.4083104243064</v>
      </c>
      <c r="N347">
        <f t="shared" si="19"/>
        <v>137.3517920641615</v>
      </c>
    </row>
    <row r="348" spans="1:14" ht="12.75">
      <c r="A348" t="s">
        <v>430</v>
      </c>
      <c r="B348" s="1">
        <v>36812</v>
      </c>
      <c r="C348">
        <f>AVERAGE(C347,C349)</f>
        <v>0.7162962962962962</v>
      </c>
      <c r="D348" t="s">
        <v>422</v>
      </c>
      <c r="E348" t="s">
        <v>430</v>
      </c>
      <c r="F348" t="s">
        <v>430</v>
      </c>
      <c r="G348" t="s">
        <v>423</v>
      </c>
      <c r="H348" t="s">
        <v>430</v>
      </c>
      <c r="I348" t="s">
        <v>430</v>
      </c>
      <c r="K348" s="2">
        <v>0.715972222222221</v>
      </c>
      <c r="L348" s="3">
        <f t="shared" si="17"/>
        <v>287.7159722222222</v>
      </c>
      <c r="M348" t="s">
        <v>430</v>
      </c>
      <c r="N348" t="s">
        <v>430</v>
      </c>
    </row>
    <row r="349" spans="1:14" ht="12.75">
      <c r="A349" t="s">
        <v>293</v>
      </c>
      <c r="B349" s="1">
        <v>36812</v>
      </c>
      <c r="C349" s="2">
        <v>0.7183796296296295</v>
      </c>
      <c r="D349" t="s">
        <v>422</v>
      </c>
      <c r="E349">
        <v>0.676</v>
      </c>
      <c r="F349">
        <v>10.3402</v>
      </c>
      <c r="G349" t="s">
        <v>423</v>
      </c>
      <c r="H349">
        <v>1.673</v>
      </c>
      <c r="I349">
        <v>91.387</v>
      </c>
      <c r="K349" s="2">
        <v>0.718055555555555</v>
      </c>
      <c r="L349" s="3">
        <f t="shared" si="17"/>
        <v>287.71805555555557</v>
      </c>
      <c r="M349">
        <f t="shared" si="18"/>
        <v>510.34237684650043</v>
      </c>
      <c r="N349">
        <f t="shared" si="19"/>
        <v>139.66265075273435</v>
      </c>
    </row>
    <row r="350" spans="1:14" ht="12.75">
      <c r="A350" t="s">
        <v>294</v>
      </c>
      <c r="B350" s="1">
        <v>36812</v>
      </c>
      <c r="C350" s="2">
        <v>0.720462962962963</v>
      </c>
      <c r="D350" t="s">
        <v>422</v>
      </c>
      <c r="E350">
        <v>0.676</v>
      </c>
      <c r="F350">
        <v>10.2942</v>
      </c>
      <c r="G350" t="s">
        <v>423</v>
      </c>
      <c r="H350">
        <v>1.671</v>
      </c>
      <c r="I350">
        <v>94.2386</v>
      </c>
      <c r="K350" s="2">
        <v>0.720138888888888</v>
      </c>
      <c r="L350" s="3">
        <f t="shared" si="17"/>
        <v>287.72013888888887</v>
      </c>
      <c r="M350">
        <f t="shared" si="18"/>
        <v>508.0720388129094</v>
      </c>
      <c r="N350">
        <f t="shared" si="19"/>
        <v>142.9644067585137</v>
      </c>
    </row>
    <row r="351" spans="1:14" ht="12.75">
      <c r="A351" t="s">
        <v>295</v>
      </c>
      <c r="B351" s="1">
        <v>36812</v>
      </c>
      <c r="C351" s="2">
        <v>0.7225462962962963</v>
      </c>
      <c r="D351" t="s">
        <v>422</v>
      </c>
      <c r="E351">
        <v>0.675</v>
      </c>
      <c r="F351">
        <v>9.9147</v>
      </c>
      <c r="G351" t="s">
        <v>423</v>
      </c>
      <c r="H351">
        <v>1.67</v>
      </c>
      <c r="I351">
        <v>90.441</v>
      </c>
      <c r="K351" s="2">
        <v>0.722222222222221</v>
      </c>
      <c r="L351" s="3">
        <f t="shared" si="17"/>
        <v>287.72222222222223</v>
      </c>
      <c r="M351">
        <f t="shared" si="18"/>
        <v>489.3417500357826</v>
      </c>
      <c r="N351">
        <f t="shared" si="19"/>
        <v>138.56731438667066</v>
      </c>
    </row>
    <row r="352" spans="1:14" ht="12.75">
      <c r="A352" t="s">
        <v>296</v>
      </c>
      <c r="B352" s="1">
        <v>36812</v>
      </c>
      <c r="C352" s="2">
        <v>0.7246296296296296</v>
      </c>
      <c r="D352" t="s">
        <v>422</v>
      </c>
      <c r="E352">
        <v>0.676</v>
      </c>
      <c r="F352">
        <v>11.3716</v>
      </c>
      <c r="G352" t="s">
        <v>423</v>
      </c>
      <c r="H352">
        <v>1.671</v>
      </c>
      <c r="I352">
        <v>91.5849</v>
      </c>
      <c r="K352" s="2">
        <v>0.724305555555555</v>
      </c>
      <c r="L352" s="3">
        <f t="shared" si="17"/>
        <v>287.72430555555553</v>
      </c>
      <c r="M352">
        <f t="shared" si="18"/>
        <v>561.2473039735852</v>
      </c>
      <c r="N352">
        <f t="shared" si="19"/>
        <v>139.89179141536016</v>
      </c>
    </row>
    <row r="353" spans="1:14" ht="12.75">
      <c r="A353" t="s">
        <v>297</v>
      </c>
      <c r="B353" s="1">
        <v>36812</v>
      </c>
      <c r="C353" s="2">
        <v>0.726724537037037</v>
      </c>
      <c r="D353" t="s">
        <v>422</v>
      </c>
      <c r="E353">
        <v>0.675</v>
      </c>
      <c r="F353">
        <v>9.7291</v>
      </c>
      <c r="G353" t="s">
        <v>423</v>
      </c>
      <c r="H353">
        <v>1.67</v>
      </c>
      <c r="I353">
        <v>92.1123</v>
      </c>
      <c r="K353" s="2">
        <v>0.726388888888888</v>
      </c>
      <c r="L353" s="3">
        <f t="shared" si="17"/>
        <v>287.7263888888889</v>
      </c>
      <c r="M353">
        <f t="shared" si="18"/>
        <v>480.1814296219888</v>
      </c>
      <c r="N353">
        <f t="shared" si="19"/>
        <v>140.50244722874493</v>
      </c>
    </row>
    <row r="354" spans="1:14" ht="12.75">
      <c r="A354" t="s">
        <v>298</v>
      </c>
      <c r="B354" s="1">
        <v>36812</v>
      </c>
      <c r="C354" s="2">
        <v>0.7288078703703703</v>
      </c>
      <c r="D354" t="s">
        <v>422</v>
      </c>
      <c r="E354">
        <v>0.676</v>
      </c>
      <c r="F354">
        <v>10.3207</v>
      </c>
      <c r="G354" t="s">
        <v>423</v>
      </c>
      <c r="H354">
        <v>1.673</v>
      </c>
      <c r="I354">
        <v>94.4837</v>
      </c>
      <c r="K354" s="2">
        <v>0.728472222222221</v>
      </c>
      <c r="L354" s="3">
        <f t="shared" si="17"/>
        <v>287.7284722222222</v>
      </c>
      <c r="M354">
        <f t="shared" si="18"/>
        <v>509.37995094095646</v>
      </c>
      <c r="N354">
        <f t="shared" si="19"/>
        <v>143.24819845335742</v>
      </c>
    </row>
    <row r="355" spans="1:14" ht="12.75">
      <c r="A355" t="s">
        <v>299</v>
      </c>
      <c r="B355" s="1">
        <v>36812</v>
      </c>
      <c r="C355" s="2">
        <v>0.7308912037037038</v>
      </c>
      <c r="D355" t="s">
        <v>422</v>
      </c>
      <c r="E355">
        <v>0.675</v>
      </c>
      <c r="F355">
        <v>9.6562</v>
      </c>
      <c r="G355" t="s">
        <v>423</v>
      </c>
      <c r="H355">
        <v>1.671</v>
      </c>
      <c r="I355">
        <v>90.8211</v>
      </c>
      <c r="K355" s="2">
        <v>0.730555555555555</v>
      </c>
      <c r="L355" s="3">
        <f t="shared" si="17"/>
        <v>287.73055555555555</v>
      </c>
      <c r="M355">
        <f t="shared" si="18"/>
        <v>476.58343739049326</v>
      </c>
      <c r="N355">
        <f t="shared" si="19"/>
        <v>139.00741729654465</v>
      </c>
    </row>
    <row r="356" spans="1:14" ht="12.75">
      <c r="A356" t="s">
        <v>300</v>
      </c>
      <c r="B356" s="1">
        <v>36812</v>
      </c>
      <c r="C356" s="2">
        <v>0.7329745370370371</v>
      </c>
      <c r="D356" t="s">
        <v>422</v>
      </c>
      <c r="E356">
        <v>0.675</v>
      </c>
      <c r="F356">
        <v>9.6169</v>
      </c>
      <c r="G356" t="s">
        <v>423</v>
      </c>
      <c r="H356">
        <v>1.67</v>
      </c>
      <c r="I356">
        <v>88.646</v>
      </c>
      <c r="K356" s="2">
        <v>0.732638888888888</v>
      </c>
      <c r="L356" s="3">
        <f t="shared" si="17"/>
        <v>287.7326388888889</v>
      </c>
      <c r="M356">
        <f t="shared" si="18"/>
        <v>474.6437790270121</v>
      </c>
      <c r="N356">
        <f t="shared" si="19"/>
        <v>136.4889541571946</v>
      </c>
    </row>
    <row r="357" spans="1:14" ht="12.75">
      <c r="A357" t="s">
        <v>301</v>
      </c>
      <c r="B357" s="1">
        <v>36812</v>
      </c>
      <c r="C357" s="2">
        <v>0.7350578703703704</v>
      </c>
      <c r="D357" t="s">
        <v>422</v>
      </c>
      <c r="E357">
        <v>0.675</v>
      </c>
      <c r="F357">
        <v>10.6519</v>
      </c>
      <c r="G357" t="s">
        <v>423</v>
      </c>
      <c r="H357">
        <v>1.67</v>
      </c>
      <c r="I357">
        <v>91.3857</v>
      </c>
      <c r="K357" s="2">
        <v>0.734722222222221</v>
      </c>
      <c r="L357" s="3">
        <f t="shared" si="17"/>
        <v>287.7347222222222</v>
      </c>
      <c r="M357">
        <f t="shared" si="18"/>
        <v>525.7263847828126</v>
      </c>
      <c r="N357">
        <f t="shared" si="19"/>
        <v>139.66114553362667</v>
      </c>
    </row>
    <row r="358" spans="1:14" ht="12.75">
      <c r="A358" t="s">
        <v>430</v>
      </c>
      <c r="B358" s="1">
        <v>36812</v>
      </c>
      <c r="C358">
        <f>AVERAGE(C357,C359)</f>
        <v>0.7371412037037037</v>
      </c>
      <c r="D358" t="s">
        <v>422</v>
      </c>
      <c r="E358" t="s">
        <v>430</v>
      </c>
      <c r="F358" t="s">
        <v>430</v>
      </c>
      <c r="G358" t="s">
        <v>423</v>
      </c>
      <c r="H358" t="s">
        <v>430</v>
      </c>
      <c r="I358" t="s">
        <v>430</v>
      </c>
      <c r="K358" s="2">
        <v>0.736805555555555</v>
      </c>
      <c r="L358" s="3">
        <f t="shared" si="17"/>
        <v>287.7368055555556</v>
      </c>
      <c r="M358" t="s">
        <v>430</v>
      </c>
      <c r="N358" t="s">
        <v>430</v>
      </c>
    </row>
    <row r="359" spans="1:14" ht="12.75">
      <c r="A359" t="s">
        <v>302</v>
      </c>
      <c r="B359" s="1">
        <v>36812</v>
      </c>
      <c r="C359" s="2">
        <v>0.739224537037037</v>
      </c>
      <c r="D359" t="s">
        <v>422</v>
      </c>
      <c r="E359">
        <v>0.675</v>
      </c>
      <c r="F359">
        <v>9.5868</v>
      </c>
      <c r="G359" t="s">
        <v>423</v>
      </c>
      <c r="H359">
        <v>1.671</v>
      </c>
      <c r="I359">
        <v>90.9521</v>
      </c>
      <c r="K359" s="2">
        <v>0.738888888888888</v>
      </c>
      <c r="L359" s="3">
        <f t="shared" si="17"/>
        <v>287.7388888888889</v>
      </c>
      <c r="M359">
        <f t="shared" si="18"/>
        <v>473.1581882702493</v>
      </c>
      <c r="N359">
        <f t="shared" si="19"/>
        <v>139.15909706816655</v>
      </c>
    </row>
    <row r="360" spans="1:14" ht="12.75">
      <c r="A360" t="s">
        <v>303</v>
      </c>
      <c r="B360" s="1">
        <v>36812</v>
      </c>
      <c r="C360" s="2">
        <v>0.7413078703703704</v>
      </c>
      <c r="D360" t="s">
        <v>422</v>
      </c>
      <c r="E360">
        <v>0.675</v>
      </c>
      <c r="F360">
        <v>11.092</v>
      </c>
      <c r="G360" t="s">
        <v>423</v>
      </c>
      <c r="H360">
        <v>1.671</v>
      </c>
      <c r="I360">
        <v>90.2627</v>
      </c>
      <c r="K360" s="2">
        <v>0.740972222222221</v>
      </c>
      <c r="L360" s="3">
        <f t="shared" si="17"/>
        <v>287.74097222222224</v>
      </c>
      <c r="M360">
        <f t="shared" si="18"/>
        <v>547.4475971433226</v>
      </c>
      <c r="N360">
        <f t="shared" si="19"/>
        <v>138.36086779674554</v>
      </c>
    </row>
    <row r="361" spans="1:14" ht="12.75">
      <c r="A361" t="s">
        <v>304</v>
      </c>
      <c r="B361" s="1">
        <v>36812</v>
      </c>
      <c r="C361" s="2">
        <v>0.7434027777777777</v>
      </c>
      <c r="D361" t="s">
        <v>422</v>
      </c>
      <c r="E361">
        <v>0.675</v>
      </c>
      <c r="F361">
        <v>9.7431</v>
      </c>
      <c r="G361" t="s">
        <v>423</v>
      </c>
      <c r="H361">
        <v>1.67</v>
      </c>
      <c r="I361">
        <v>92.8899</v>
      </c>
      <c r="K361" s="2">
        <v>0.743055555555554</v>
      </c>
      <c r="L361" s="3">
        <f t="shared" si="17"/>
        <v>287.74305555555554</v>
      </c>
      <c r="M361">
        <f t="shared" si="18"/>
        <v>480.87240206699477</v>
      </c>
      <c r="N361">
        <f t="shared" si="19"/>
        <v>141.40279982731903</v>
      </c>
    </row>
    <row r="362" spans="1:14" ht="12.75">
      <c r="A362" t="s">
        <v>305</v>
      </c>
      <c r="B362" s="1">
        <v>36812</v>
      </c>
      <c r="C362" s="2">
        <v>0.7454861111111111</v>
      </c>
      <c r="D362" t="s">
        <v>422</v>
      </c>
      <c r="E362">
        <v>0.676</v>
      </c>
      <c r="F362">
        <v>10.5243</v>
      </c>
      <c r="G362" t="s">
        <v>423</v>
      </c>
      <c r="H362">
        <v>1.671</v>
      </c>
      <c r="I362">
        <v>93.8886</v>
      </c>
      <c r="K362" s="2">
        <v>0.745138888888888</v>
      </c>
      <c r="L362" s="3">
        <f t="shared" si="17"/>
        <v>287.7451388888889</v>
      </c>
      <c r="M362">
        <f t="shared" si="18"/>
        <v>519.4286644983295</v>
      </c>
      <c r="N362">
        <f t="shared" si="19"/>
        <v>142.55915546028712</v>
      </c>
    </row>
    <row r="363" spans="1:14" ht="12.75">
      <c r="A363" t="s">
        <v>306</v>
      </c>
      <c r="B363" s="1">
        <v>36812</v>
      </c>
      <c r="C363" s="2">
        <v>0.7475694444444444</v>
      </c>
      <c r="D363" t="s">
        <v>422</v>
      </c>
      <c r="E363">
        <v>0.675</v>
      </c>
      <c r="F363">
        <v>9.3211</v>
      </c>
      <c r="G363" t="s">
        <v>423</v>
      </c>
      <c r="H363">
        <v>1.67</v>
      </c>
      <c r="I363">
        <v>107.403</v>
      </c>
      <c r="K363" s="2">
        <v>0.747222222222221</v>
      </c>
      <c r="L363" s="3">
        <f t="shared" si="17"/>
        <v>287.7472222222222</v>
      </c>
      <c r="M363">
        <f t="shared" si="18"/>
        <v>460.04451836752827</v>
      </c>
      <c r="N363">
        <f t="shared" si="19"/>
        <v>158.20695015958017</v>
      </c>
    </row>
    <row r="364" spans="1:14" ht="12.75">
      <c r="A364" t="s">
        <v>307</v>
      </c>
      <c r="B364" s="1">
        <v>36812</v>
      </c>
      <c r="C364" s="2">
        <v>0.7496527777777778</v>
      </c>
      <c r="D364" t="s">
        <v>422</v>
      </c>
      <c r="E364">
        <v>0.675</v>
      </c>
      <c r="F364">
        <v>9.6525</v>
      </c>
      <c r="G364" t="s">
        <v>423</v>
      </c>
      <c r="H364">
        <v>1.668</v>
      </c>
      <c r="I364">
        <v>103.0814</v>
      </c>
      <c r="K364" s="2">
        <v>0.749305555555555</v>
      </c>
      <c r="L364" s="3">
        <f t="shared" si="17"/>
        <v>287.74930555555557</v>
      </c>
      <c r="M364">
        <f t="shared" si="18"/>
        <v>476.4008232443131</v>
      </c>
      <c r="N364">
        <f t="shared" si="19"/>
        <v>153.20313870124943</v>
      </c>
    </row>
    <row r="365" spans="1:17" ht="12.75">
      <c r="A365" t="s">
        <v>308</v>
      </c>
      <c r="B365" s="1">
        <v>36812</v>
      </c>
      <c r="C365" s="2">
        <v>0.7517361111111112</v>
      </c>
      <c r="D365" t="s">
        <v>422</v>
      </c>
      <c r="E365">
        <v>0.676</v>
      </c>
      <c r="F365">
        <v>10.3741</v>
      </c>
      <c r="G365" t="s">
        <v>423</v>
      </c>
      <c r="H365">
        <v>1.67</v>
      </c>
      <c r="I365">
        <v>214.8284</v>
      </c>
      <c r="K365" s="2">
        <v>0.751388888888888</v>
      </c>
      <c r="L365" s="3">
        <f t="shared" si="17"/>
        <v>287.75138888888887</v>
      </c>
      <c r="M365" t="s">
        <v>430</v>
      </c>
      <c r="N365" t="s">
        <v>430</v>
      </c>
      <c r="P365" t="s">
        <v>431</v>
      </c>
      <c r="Q365" t="s">
        <v>422</v>
      </c>
    </row>
    <row r="366" spans="1:14" ht="12.75">
      <c r="A366" t="s">
        <v>430</v>
      </c>
      <c r="B366" s="1">
        <v>36812</v>
      </c>
      <c r="C366">
        <f>AVERAGE(C365,C367)</f>
        <v>0.7538252314814815</v>
      </c>
      <c r="D366" t="s">
        <v>422</v>
      </c>
      <c r="E366" t="s">
        <v>430</v>
      </c>
      <c r="F366" t="s">
        <v>430</v>
      </c>
      <c r="G366" t="s">
        <v>423</v>
      </c>
      <c r="H366" t="s">
        <v>430</v>
      </c>
      <c r="I366" t="s">
        <v>430</v>
      </c>
      <c r="K366" s="2">
        <v>0.753472222222221</v>
      </c>
      <c r="L366" s="3">
        <f t="shared" si="17"/>
        <v>287.75347222222223</v>
      </c>
      <c r="M366" t="s">
        <v>430</v>
      </c>
      <c r="N366" t="s">
        <v>430</v>
      </c>
    </row>
    <row r="367" spans="1:17" ht="12.75">
      <c r="A367" t="s">
        <v>309</v>
      </c>
      <c r="B367" s="1">
        <v>36812</v>
      </c>
      <c r="C367" s="2">
        <v>0.7559143518518519</v>
      </c>
      <c r="D367" t="s">
        <v>422</v>
      </c>
      <c r="E367">
        <v>0.676</v>
      </c>
      <c r="F367">
        <v>10.0697</v>
      </c>
      <c r="G367" t="s">
        <v>423</v>
      </c>
      <c r="H367">
        <v>1.671</v>
      </c>
      <c r="I367">
        <v>209.7958</v>
      </c>
      <c r="K367" s="2">
        <v>0.755555555555554</v>
      </c>
      <c r="L367" s="3">
        <f t="shared" si="17"/>
        <v>287.75555555555553</v>
      </c>
      <c r="M367" t="s">
        <v>430</v>
      </c>
      <c r="N367" t="s">
        <v>430</v>
      </c>
      <c r="P367">
        <f>AVERAGE(I366:I368)</f>
        <v>211.63235</v>
      </c>
      <c r="Q367">
        <f>AVERAGE(F366:F368)</f>
        <v>10.062999999999999</v>
      </c>
    </row>
    <row r="368" spans="1:17" ht="12.75">
      <c r="A368" t="s">
        <v>310</v>
      </c>
      <c r="B368" s="1">
        <v>36812</v>
      </c>
      <c r="C368" s="2">
        <v>0.7579976851851852</v>
      </c>
      <c r="D368" t="s">
        <v>422</v>
      </c>
      <c r="E368">
        <v>0.678</v>
      </c>
      <c r="F368">
        <v>10.0563</v>
      </c>
      <c r="G368" t="s">
        <v>423</v>
      </c>
      <c r="H368">
        <v>1.673</v>
      </c>
      <c r="I368">
        <v>213.4689</v>
      </c>
      <c r="K368" s="2">
        <v>0.757638888888888</v>
      </c>
      <c r="L368" s="3">
        <f t="shared" si="17"/>
        <v>287.7576388888889</v>
      </c>
      <c r="M368" t="s">
        <v>430</v>
      </c>
      <c r="N368" t="s">
        <v>430</v>
      </c>
      <c r="P368">
        <f>STDEV(I366:I368)</f>
        <v>2.597273917977242</v>
      </c>
      <c r="Q368">
        <f>STDEV(F366:F368)</f>
        <v>0.009475230870696339</v>
      </c>
    </row>
    <row r="369" spans="1:14" ht="12.75">
      <c r="A369" t="s">
        <v>430</v>
      </c>
      <c r="B369" s="1">
        <v>36812</v>
      </c>
      <c r="C369">
        <f>AVERAGE(C368,C370)</f>
        <v>0.7600810185185185</v>
      </c>
      <c r="D369" t="s">
        <v>422</v>
      </c>
      <c r="E369" t="s">
        <v>430</v>
      </c>
      <c r="F369" t="s">
        <v>430</v>
      </c>
      <c r="G369" t="s">
        <v>423</v>
      </c>
      <c r="H369" t="s">
        <v>430</v>
      </c>
      <c r="I369" t="s">
        <v>430</v>
      </c>
      <c r="K369" s="2">
        <v>0.759722222222221</v>
      </c>
      <c r="L369" s="3">
        <f t="shared" si="17"/>
        <v>287.7597222222222</v>
      </c>
      <c r="M369" t="s">
        <v>430</v>
      </c>
      <c r="N369" t="s">
        <v>430</v>
      </c>
    </row>
    <row r="370" spans="1:14" ht="12.75">
      <c r="A370" t="s">
        <v>311</v>
      </c>
      <c r="B370" s="1">
        <v>36812</v>
      </c>
      <c r="C370" s="2">
        <v>0.7621643518518518</v>
      </c>
      <c r="D370" t="s">
        <v>422</v>
      </c>
      <c r="E370">
        <v>0.675</v>
      </c>
      <c r="F370">
        <v>10.2513</v>
      </c>
      <c r="G370" t="s">
        <v>423</v>
      </c>
      <c r="H370">
        <v>1.67</v>
      </c>
      <c r="I370">
        <v>88.3764</v>
      </c>
      <c r="K370" s="2">
        <v>0.761805555555554</v>
      </c>
      <c r="L370" s="3">
        <f t="shared" si="17"/>
        <v>287.76180555555555</v>
      </c>
      <c r="M370">
        <f aca="true" t="shared" si="20" ref="M370:M432">500*F370/AVERAGE($Q$367,$Q$6)</f>
        <v>517.8827931476377</v>
      </c>
      <c r="N370">
        <f aca="true" t="shared" si="21" ref="N370:N432">(277-103)/(-62+(AVERAGE($Q$4,$P$367)))*I370+277-((277-103)/(-62+(AVERAGE($Q$4,$P$367)))*210)</f>
        <v>137.5406666752702</v>
      </c>
    </row>
    <row r="371" spans="1:14" ht="12.75">
      <c r="A371" t="s">
        <v>312</v>
      </c>
      <c r="B371" s="1">
        <v>36812</v>
      </c>
      <c r="C371" s="2">
        <v>0.7642476851851852</v>
      </c>
      <c r="D371" t="s">
        <v>422</v>
      </c>
      <c r="E371">
        <v>0.675</v>
      </c>
      <c r="F371">
        <v>9.4222</v>
      </c>
      <c r="G371" t="s">
        <v>423</v>
      </c>
      <c r="H371">
        <v>1.67</v>
      </c>
      <c r="I371">
        <v>90.0934</v>
      </c>
      <c r="K371" s="2">
        <v>0.763888888888888</v>
      </c>
      <c r="L371" s="3">
        <f t="shared" si="17"/>
        <v>287.7638888888889</v>
      </c>
      <c r="M371">
        <f t="shared" si="20"/>
        <v>475.9977030811382</v>
      </c>
      <c r="N371">
        <f t="shared" si="21"/>
        <v>139.5094595355256</v>
      </c>
    </row>
    <row r="372" spans="1:14" ht="12.75">
      <c r="A372" t="s">
        <v>313</v>
      </c>
      <c r="B372" s="1">
        <v>36812</v>
      </c>
      <c r="C372" s="2">
        <v>0.7663310185185185</v>
      </c>
      <c r="D372" t="s">
        <v>422</v>
      </c>
      <c r="E372">
        <v>0.675</v>
      </c>
      <c r="F372">
        <v>10.5619</v>
      </c>
      <c r="G372" t="s">
        <v>423</v>
      </c>
      <c r="H372">
        <v>1.671</v>
      </c>
      <c r="I372">
        <v>91.0794</v>
      </c>
      <c r="K372" s="2">
        <v>0.765972222222221</v>
      </c>
      <c r="L372" s="3">
        <f t="shared" si="17"/>
        <v>287.7659722222222</v>
      </c>
      <c r="M372">
        <f t="shared" si="20"/>
        <v>533.573914815295</v>
      </c>
      <c r="N372">
        <f t="shared" si="21"/>
        <v>140.64005345527625</v>
      </c>
    </row>
    <row r="373" spans="1:14" ht="12.75">
      <c r="A373" t="s">
        <v>314</v>
      </c>
      <c r="B373" s="1">
        <v>36812</v>
      </c>
      <c r="C373" s="2">
        <v>0.7684143518518519</v>
      </c>
      <c r="D373" t="s">
        <v>422</v>
      </c>
      <c r="E373">
        <v>0.675</v>
      </c>
      <c r="F373">
        <v>9.1841</v>
      </c>
      <c r="G373" t="s">
        <v>423</v>
      </c>
      <c r="H373">
        <v>1.67</v>
      </c>
      <c r="I373">
        <v>91.0179</v>
      </c>
      <c r="K373" s="2">
        <v>0.768055555555553</v>
      </c>
      <c r="L373" s="3">
        <f t="shared" si="17"/>
        <v>287.7680555555556</v>
      </c>
      <c r="M373">
        <f t="shared" si="20"/>
        <v>463.9691903024221</v>
      </c>
      <c r="N373">
        <f t="shared" si="21"/>
        <v>140.56953466616397</v>
      </c>
    </row>
    <row r="374" spans="1:14" ht="12.75">
      <c r="A374" t="s">
        <v>315</v>
      </c>
      <c r="B374" s="1">
        <v>36812</v>
      </c>
      <c r="C374" s="2">
        <v>0.7705092592592592</v>
      </c>
      <c r="D374" t="s">
        <v>422</v>
      </c>
      <c r="E374">
        <v>0.678</v>
      </c>
      <c r="F374">
        <v>10.3389</v>
      </c>
      <c r="G374" t="s">
        <v>423</v>
      </c>
      <c r="H374">
        <v>1.673</v>
      </c>
      <c r="I374">
        <v>90.8632</v>
      </c>
      <c r="K374" s="2">
        <v>0.770138888888888</v>
      </c>
      <c r="L374" s="3">
        <f t="shared" si="17"/>
        <v>287.7701388888889</v>
      </c>
      <c r="M374">
        <f t="shared" si="20"/>
        <v>522.3082350603447</v>
      </c>
      <c r="N374">
        <f t="shared" si="21"/>
        <v>140.39214837875488</v>
      </c>
    </row>
    <row r="375" spans="1:14" ht="12.75">
      <c r="A375" t="s">
        <v>316</v>
      </c>
      <c r="B375" s="1">
        <v>36812</v>
      </c>
      <c r="C375" s="2">
        <v>0.7725925925925926</v>
      </c>
      <c r="D375" t="s">
        <v>422</v>
      </c>
      <c r="E375">
        <v>0.676</v>
      </c>
      <c r="F375">
        <v>9.6036</v>
      </c>
      <c r="G375" t="s">
        <v>423</v>
      </c>
      <c r="H375">
        <v>1.671</v>
      </c>
      <c r="I375">
        <v>89.4234</v>
      </c>
      <c r="K375" s="2">
        <v>0.772222222222221</v>
      </c>
      <c r="L375" s="3">
        <f t="shared" si="17"/>
        <v>287.77222222222224</v>
      </c>
      <c r="M375">
        <f t="shared" si="20"/>
        <v>485.16180311498573</v>
      </c>
      <c r="N375">
        <f t="shared" si="21"/>
        <v>138.74120606064434</v>
      </c>
    </row>
    <row r="376" spans="1:14" ht="12.75">
      <c r="A376" t="s">
        <v>317</v>
      </c>
      <c r="B376" s="1">
        <v>36812</v>
      </c>
      <c r="C376" s="2">
        <v>0.7746759259259259</v>
      </c>
      <c r="D376" t="s">
        <v>422</v>
      </c>
      <c r="E376">
        <v>0.675</v>
      </c>
      <c r="F376">
        <v>9.9417</v>
      </c>
      <c r="G376" t="s">
        <v>423</v>
      </c>
      <c r="H376">
        <v>1.671</v>
      </c>
      <c r="I376">
        <v>91.4557</v>
      </c>
      <c r="K376" s="2">
        <v>0.774305555555554</v>
      </c>
      <c r="L376" s="3">
        <f t="shared" si="17"/>
        <v>287.77430555555554</v>
      </c>
      <c r="M376">
        <f t="shared" si="20"/>
        <v>502.24219022327605</v>
      </c>
      <c r="N376">
        <f t="shared" si="21"/>
        <v>141.0715367128849</v>
      </c>
    </row>
    <row r="377" spans="1:14" ht="12.75">
      <c r="A377" t="s">
        <v>318</v>
      </c>
      <c r="B377" s="1">
        <v>36812</v>
      </c>
      <c r="C377" s="2">
        <v>0.7767592592592593</v>
      </c>
      <c r="D377" t="s">
        <v>422</v>
      </c>
      <c r="E377">
        <v>0.673</v>
      </c>
      <c r="F377">
        <v>10.4736</v>
      </c>
      <c r="G377" t="s">
        <v>423</v>
      </c>
      <c r="H377">
        <v>1.668</v>
      </c>
      <c r="I377">
        <v>92.5885</v>
      </c>
      <c r="K377" s="2">
        <v>0.776388888888888</v>
      </c>
      <c r="L377" s="3">
        <f t="shared" si="17"/>
        <v>287.7763888888889</v>
      </c>
      <c r="M377">
        <f t="shared" si="20"/>
        <v>529.113109782281</v>
      </c>
      <c r="N377">
        <f t="shared" si="21"/>
        <v>142.37045840892296</v>
      </c>
    </row>
    <row r="378" spans="1:14" ht="12.75">
      <c r="A378" t="s">
        <v>319</v>
      </c>
      <c r="B378" s="1">
        <v>36812</v>
      </c>
      <c r="C378" s="2">
        <v>0.7789004629629629</v>
      </c>
      <c r="D378" t="s">
        <v>422</v>
      </c>
      <c r="E378">
        <v>0.675</v>
      </c>
      <c r="F378">
        <v>10.3689</v>
      </c>
      <c r="G378" t="s">
        <v>423</v>
      </c>
      <c r="H378">
        <v>1.67</v>
      </c>
      <c r="I378">
        <v>91.5727</v>
      </c>
      <c r="K378" s="2">
        <v>0.778472222222221</v>
      </c>
      <c r="L378" s="3">
        <f t="shared" si="17"/>
        <v>287.7784722222222</v>
      </c>
      <c r="M378">
        <f t="shared" si="20"/>
        <v>523.8237973592169</v>
      </c>
      <c r="N378">
        <f t="shared" si="21"/>
        <v>141.2056944092448</v>
      </c>
    </row>
    <row r="379" spans="1:14" ht="12.75">
      <c r="A379" t="s">
        <v>320</v>
      </c>
      <c r="B379" s="1">
        <v>36812</v>
      </c>
      <c r="C379" s="2">
        <v>0.7809259259259259</v>
      </c>
      <c r="D379" t="s">
        <v>422</v>
      </c>
      <c r="E379">
        <v>0.675</v>
      </c>
      <c r="F379">
        <v>9.3159</v>
      </c>
      <c r="G379" t="s">
        <v>423</v>
      </c>
      <c r="H379">
        <v>1.67</v>
      </c>
      <c r="I379">
        <v>126.5631</v>
      </c>
      <c r="K379" s="2">
        <v>0.780555555555554</v>
      </c>
      <c r="L379" s="3">
        <f t="shared" si="17"/>
        <v>287.78055555555557</v>
      </c>
      <c r="M379">
        <f t="shared" si="20"/>
        <v>470.62756066880075</v>
      </c>
      <c r="N379">
        <f t="shared" si="21"/>
        <v>181.32733080847675</v>
      </c>
    </row>
    <row r="380" spans="1:14" ht="12.75">
      <c r="A380" t="s">
        <v>321</v>
      </c>
      <c r="B380" s="1">
        <v>36812</v>
      </c>
      <c r="C380" s="2">
        <v>0.7830092592592592</v>
      </c>
      <c r="D380" t="s">
        <v>422</v>
      </c>
      <c r="E380">
        <v>0.676</v>
      </c>
      <c r="F380">
        <v>10.3729</v>
      </c>
      <c r="G380" t="s">
        <v>423</v>
      </c>
      <c r="H380">
        <v>1.671</v>
      </c>
      <c r="I380">
        <v>95.9983</v>
      </c>
      <c r="K380" s="2">
        <v>0.782638888888888</v>
      </c>
      <c r="L380" s="3">
        <f t="shared" si="17"/>
        <v>287.78263888888887</v>
      </c>
      <c r="M380">
        <f t="shared" si="20"/>
        <v>524.0258723323998</v>
      </c>
      <c r="N380">
        <f t="shared" si="21"/>
        <v>146.2802952725799</v>
      </c>
    </row>
    <row r="381" spans="1:14" ht="12.75">
      <c r="A381" t="s">
        <v>322</v>
      </c>
      <c r="B381" s="1">
        <v>36812</v>
      </c>
      <c r="C381" s="2">
        <v>0.7851041666666667</v>
      </c>
      <c r="D381" t="s">
        <v>422</v>
      </c>
      <c r="E381">
        <v>0.676</v>
      </c>
      <c r="F381">
        <v>9.5165</v>
      </c>
      <c r="G381" t="s">
        <v>423</v>
      </c>
      <c r="H381">
        <v>1.671</v>
      </c>
      <c r="I381">
        <v>89.5351</v>
      </c>
      <c r="K381" s="2">
        <v>0.784722222222221</v>
      </c>
      <c r="L381" s="3">
        <f t="shared" si="17"/>
        <v>287.78472222222223</v>
      </c>
      <c r="M381">
        <f t="shared" si="20"/>
        <v>480.7616205739266</v>
      </c>
      <c r="N381">
        <f t="shared" si="21"/>
        <v>138.8692865280238</v>
      </c>
    </row>
    <row r="382" spans="1:14" ht="12.75">
      <c r="A382" t="s">
        <v>323</v>
      </c>
      <c r="B382" s="1">
        <v>36812</v>
      </c>
      <c r="C382" s="2">
        <v>0.7871875</v>
      </c>
      <c r="D382" t="s">
        <v>422</v>
      </c>
      <c r="E382">
        <v>0.68</v>
      </c>
      <c r="F382">
        <v>9.4367</v>
      </c>
      <c r="G382" t="s">
        <v>423</v>
      </c>
      <c r="H382">
        <v>1.676</v>
      </c>
      <c r="I382">
        <v>89.843</v>
      </c>
      <c r="K382" s="2">
        <v>0.786805555555554</v>
      </c>
      <c r="L382" s="3">
        <f t="shared" si="17"/>
        <v>287.78680555555553</v>
      </c>
      <c r="M382">
        <f t="shared" si="20"/>
        <v>476.7302248589264</v>
      </c>
      <c r="N382">
        <f t="shared" si="21"/>
        <v>139.22233913237596</v>
      </c>
    </row>
    <row r="383" spans="1:14" ht="12.75">
      <c r="A383" t="s">
        <v>324</v>
      </c>
      <c r="B383" s="1">
        <v>36812</v>
      </c>
      <c r="C383" s="2">
        <v>0.7892708333333333</v>
      </c>
      <c r="D383" t="s">
        <v>422</v>
      </c>
      <c r="E383">
        <v>0.675</v>
      </c>
      <c r="F383">
        <v>9.9797</v>
      </c>
      <c r="G383" t="s">
        <v>423</v>
      </c>
      <c r="H383">
        <v>1.671</v>
      </c>
      <c r="I383">
        <v>88.8172</v>
      </c>
      <c r="K383" s="2">
        <v>0.788888888888888</v>
      </c>
      <c r="L383" s="3">
        <f t="shared" si="17"/>
        <v>287.7888888888889</v>
      </c>
      <c r="M383">
        <f t="shared" si="20"/>
        <v>504.16190246851414</v>
      </c>
      <c r="N383">
        <f t="shared" si="21"/>
        <v>138.04610866292342</v>
      </c>
    </row>
    <row r="384" spans="1:14" ht="12.75">
      <c r="A384" t="s">
        <v>325</v>
      </c>
      <c r="B384" s="1">
        <v>36812</v>
      </c>
      <c r="C384" s="2">
        <v>0.7913541666666667</v>
      </c>
      <c r="D384" t="s">
        <v>422</v>
      </c>
      <c r="E384">
        <v>0.676</v>
      </c>
      <c r="F384">
        <v>10.0576</v>
      </c>
      <c r="G384" t="s">
        <v>423</v>
      </c>
      <c r="H384">
        <v>1.671</v>
      </c>
      <c r="I384">
        <v>88.1777</v>
      </c>
      <c r="K384" s="2">
        <v>0.790972222222221</v>
      </c>
      <c r="L384" s="3">
        <f t="shared" si="17"/>
        <v>287.7909722222222</v>
      </c>
      <c r="M384">
        <f t="shared" si="20"/>
        <v>508.0973125712525</v>
      </c>
      <c r="N384">
        <f t="shared" si="21"/>
        <v>137.31282792085392</v>
      </c>
    </row>
    <row r="385" spans="1:14" ht="12.75">
      <c r="A385" t="s">
        <v>326</v>
      </c>
      <c r="B385" s="1">
        <v>36812</v>
      </c>
      <c r="C385" s="2">
        <v>0.7934375</v>
      </c>
      <c r="D385" t="s">
        <v>422</v>
      </c>
      <c r="E385">
        <v>0.675</v>
      </c>
      <c r="F385">
        <v>9.7032</v>
      </c>
      <c r="G385" t="s">
        <v>423</v>
      </c>
      <c r="H385">
        <v>1.67</v>
      </c>
      <c r="I385">
        <v>87.6282</v>
      </c>
      <c r="K385" s="2">
        <v>0.793055555555554</v>
      </c>
      <c r="L385" s="3">
        <f t="shared" si="17"/>
        <v>287.79305555555555</v>
      </c>
      <c r="M385">
        <f t="shared" si="20"/>
        <v>490.1934699472416</v>
      </c>
      <c r="N385">
        <f t="shared" si="21"/>
        <v>136.68274540675355</v>
      </c>
    </row>
    <row r="386" spans="1:14" ht="12.75">
      <c r="A386" t="s">
        <v>327</v>
      </c>
      <c r="B386" s="1">
        <v>36812</v>
      </c>
      <c r="C386" s="2">
        <v>0.7955208333333333</v>
      </c>
      <c r="D386" t="s">
        <v>422</v>
      </c>
      <c r="E386">
        <v>0.675</v>
      </c>
      <c r="F386">
        <v>9.9253</v>
      </c>
      <c r="G386" t="s">
        <v>423</v>
      </c>
      <c r="H386">
        <v>1.67</v>
      </c>
      <c r="I386">
        <v>90.6307</v>
      </c>
      <c r="K386" s="2">
        <v>0.795138888888888</v>
      </c>
      <c r="L386" s="3">
        <f t="shared" si="17"/>
        <v>287.7951388888889</v>
      </c>
      <c r="M386">
        <f t="shared" si="20"/>
        <v>501.4136828332258</v>
      </c>
      <c r="N386">
        <f t="shared" si="21"/>
        <v>140.12555295650128</v>
      </c>
    </row>
    <row r="387" spans="1:14" ht="12.75">
      <c r="A387" t="s">
        <v>328</v>
      </c>
      <c r="B387" s="1">
        <v>36812</v>
      </c>
      <c r="C387" s="2">
        <v>0.7976041666666666</v>
      </c>
      <c r="D387" t="s">
        <v>422</v>
      </c>
      <c r="E387">
        <v>0.675</v>
      </c>
      <c r="F387">
        <v>9.2567</v>
      </c>
      <c r="G387" t="s">
        <v>423</v>
      </c>
      <c r="H387">
        <v>1.67</v>
      </c>
      <c r="I387">
        <v>90.5546</v>
      </c>
      <c r="K387" s="2">
        <v>0.797222222222221</v>
      </c>
      <c r="L387" s="3">
        <f t="shared" si="17"/>
        <v>287.7972222222222</v>
      </c>
      <c r="M387">
        <f t="shared" si="20"/>
        <v>467.6368510656929</v>
      </c>
      <c r="N387">
        <f t="shared" si="21"/>
        <v>140.0382931215185</v>
      </c>
    </row>
    <row r="388" spans="1:14" ht="12.75">
      <c r="A388" t="s">
        <v>329</v>
      </c>
      <c r="B388" s="1">
        <v>36812</v>
      </c>
      <c r="C388" s="2">
        <v>0.7996875</v>
      </c>
      <c r="D388" t="s">
        <v>422</v>
      </c>
      <c r="E388">
        <v>0.676</v>
      </c>
      <c r="F388">
        <v>9.7276</v>
      </c>
      <c r="G388" t="s">
        <v>423</v>
      </c>
      <c r="H388">
        <v>1.671</v>
      </c>
      <c r="I388">
        <v>92.1124</v>
      </c>
      <c r="K388" s="2">
        <v>0.799305555555553</v>
      </c>
      <c r="L388" s="3">
        <f t="shared" si="17"/>
        <v>287.7993055555556</v>
      </c>
      <c r="M388">
        <f t="shared" si="20"/>
        <v>491.4261272836577</v>
      </c>
      <c r="N388">
        <f t="shared" si="21"/>
        <v>141.82453978296627</v>
      </c>
    </row>
    <row r="389" spans="1:14" ht="12.75">
      <c r="A389" t="s">
        <v>330</v>
      </c>
      <c r="B389" s="1">
        <v>36812</v>
      </c>
      <c r="C389" s="2">
        <v>0.8017824074074075</v>
      </c>
      <c r="D389" t="s">
        <v>422</v>
      </c>
      <c r="E389">
        <v>0.675</v>
      </c>
      <c r="F389">
        <v>9.4521</v>
      </c>
      <c r="G389" t="s">
        <v>423</v>
      </c>
      <c r="H389">
        <v>1.671</v>
      </c>
      <c r="I389">
        <v>89.5682</v>
      </c>
      <c r="K389" s="2">
        <v>0.801388888888888</v>
      </c>
      <c r="L389" s="3">
        <f t="shared" si="17"/>
        <v>287.8013888888889</v>
      </c>
      <c r="M389">
        <f t="shared" si="20"/>
        <v>477.5082135056808</v>
      </c>
      <c r="N389">
        <f t="shared" si="21"/>
        <v>138.90724054297692</v>
      </c>
    </row>
    <row r="390" spans="1:14" ht="12.75">
      <c r="A390" t="s">
        <v>331</v>
      </c>
      <c r="B390" s="1">
        <v>36812</v>
      </c>
      <c r="C390" s="2">
        <v>0.8038657407407408</v>
      </c>
      <c r="D390" t="s">
        <v>422</v>
      </c>
      <c r="E390">
        <v>0.675</v>
      </c>
      <c r="F390">
        <v>10.671</v>
      </c>
      <c r="G390" t="s">
        <v>423</v>
      </c>
      <c r="H390">
        <v>1.671</v>
      </c>
      <c r="I390">
        <v>89.9074</v>
      </c>
      <c r="K390" s="2">
        <v>0.803472222222221</v>
      </c>
      <c r="L390" s="3">
        <f aca="true" t="shared" si="22" ref="L390:L453">B390-DATE(1999,12,31)+K390</f>
        <v>287.80347222222224</v>
      </c>
      <c r="M390">
        <f t="shared" si="20"/>
        <v>539.0855097088605</v>
      </c>
      <c r="N390">
        <f t="shared" si="21"/>
        <v>139.29618319772277</v>
      </c>
    </row>
    <row r="391" spans="1:14" ht="12.75">
      <c r="A391" t="s">
        <v>332</v>
      </c>
      <c r="B391" s="1">
        <v>36812</v>
      </c>
      <c r="C391" s="2">
        <v>0.805949074074074</v>
      </c>
      <c r="D391" t="s">
        <v>422</v>
      </c>
      <c r="E391">
        <v>0.675</v>
      </c>
      <c r="F391">
        <v>9.8287</v>
      </c>
      <c r="G391" t="s">
        <v>423</v>
      </c>
      <c r="H391">
        <v>1.673</v>
      </c>
      <c r="I391">
        <v>90.4249</v>
      </c>
      <c r="K391" s="2">
        <v>0.805555555555554</v>
      </c>
      <c r="L391" s="3">
        <f t="shared" si="22"/>
        <v>287.80555555555554</v>
      </c>
      <c r="M391">
        <f t="shared" si="20"/>
        <v>496.53357223085715</v>
      </c>
      <c r="N391">
        <f t="shared" si="21"/>
        <v>139.8895730085452</v>
      </c>
    </row>
    <row r="392" spans="1:14" ht="12.75">
      <c r="A392" t="s">
        <v>333</v>
      </c>
      <c r="B392" s="1">
        <v>36812</v>
      </c>
      <c r="C392" s="2">
        <v>0.8080324074074073</v>
      </c>
      <c r="D392" t="s">
        <v>422</v>
      </c>
      <c r="E392">
        <v>0.676</v>
      </c>
      <c r="F392">
        <v>10.1813</v>
      </c>
      <c r="G392" t="s">
        <v>423</v>
      </c>
      <c r="H392">
        <v>1.671</v>
      </c>
      <c r="I392">
        <v>92.2759</v>
      </c>
      <c r="K392" s="2">
        <v>0.807638888888888</v>
      </c>
      <c r="L392" s="3">
        <f t="shared" si="22"/>
        <v>287.8076388888889</v>
      </c>
      <c r="M392">
        <f t="shared" si="20"/>
        <v>514.3464811169358</v>
      </c>
      <c r="N392">
        <f t="shared" si="21"/>
        <v>142.01201656377685</v>
      </c>
    </row>
    <row r="393" spans="1:14" ht="12.75">
      <c r="A393" t="s">
        <v>334</v>
      </c>
      <c r="B393" s="1">
        <v>36812</v>
      </c>
      <c r="C393" s="2">
        <v>0.8101157407407408</v>
      </c>
      <c r="D393" t="s">
        <v>422</v>
      </c>
      <c r="E393">
        <v>0.675</v>
      </c>
      <c r="F393">
        <v>9.2158</v>
      </c>
      <c r="G393" t="s">
        <v>423</v>
      </c>
      <c r="H393">
        <v>1.671</v>
      </c>
      <c r="I393">
        <v>94.1758</v>
      </c>
      <c r="K393" s="2">
        <v>0.809722222222221</v>
      </c>
      <c r="L393" s="3">
        <f t="shared" si="22"/>
        <v>287.8097222222222</v>
      </c>
      <c r="M393">
        <f t="shared" si="20"/>
        <v>465.570634464897</v>
      </c>
      <c r="N393">
        <f t="shared" si="21"/>
        <v>144.1905311562051</v>
      </c>
    </row>
    <row r="394" spans="1:14" ht="12.75">
      <c r="A394" t="s">
        <v>335</v>
      </c>
      <c r="B394" s="1">
        <v>36812</v>
      </c>
      <c r="C394" s="2">
        <v>0.8121990740740741</v>
      </c>
      <c r="D394" t="s">
        <v>422</v>
      </c>
      <c r="E394">
        <v>0.676</v>
      </c>
      <c r="F394">
        <v>9.7956</v>
      </c>
      <c r="G394" t="s">
        <v>423</v>
      </c>
      <c r="H394">
        <v>1.67</v>
      </c>
      <c r="I394">
        <v>91.1239</v>
      </c>
      <c r="K394" s="2">
        <v>0.811805555555554</v>
      </c>
      <c r="L394" s="3">
        <f t="shared" si="22"/>
        <v>287.81180555555557</v>
      </c>
      <c r="M394">
        <f t="shared" si="20"/>
        <v>494.86140182776813</v>
      </c>
      <c r="N394">
        <f t="shared" si="21"/>
        <v>140.69107924577207</v>
      </c>
    </row>
    <row r="395" spans="1:14" ht="12.75">
      <c r="A395" t="s">
        <v>430</v>
      </c>
      <c r="B395" s="1">
        <v>36812</v>
      </c>
      <c r="C395">
        <f>AVERAGE(C394,C396)</f>
        <v>0.8142881944444444</v>
      </c>
      <c r="D395" t="s">
        <v>422</v>
      </c>
      <c r="E395" t="s">
        <v>430</v>
      </c>
      <c r="F395" t="s">
        <v>430</v>
      </c>
      <c r="G395" t="s">
        <v>423</v>
      </c>
      <c r="H395" t="s">
        <v>430</v>
      </c>
      <c r="I395" t="s">
        <v>430</v>
      </c>
      <c r="K395" s="2">
        <v>0.813888888888888</v>
      </c>
      <c r="L395" s="3">
        <f t="shared" si="22"/>
        <v>287.81388888888887</v>
      </c>
      <c r="M395" t="s">
        <v>430</v>
      </c>
      <c r="N395" t="s">
        <v>430</v>
      </c>
    </row>
    <row r="396" spans="1:14" ht="12.75">
      <c r="A396" t="s">
        <v>336</v>
      </c>
      <c r="B396" s="1">
        <v>36812</v>
      </c>
      <c r="C396" s="2">
        <v>0.8163773148148148</v>
      </c>
      <c r="D396" t="s">
        <v>422</v>
      </c>
      <c r="E396">
        <v>0.675</v>
      </c>
      <c r="F396">
        <v>9.7018</v>
      </c>
      <c r="G396" t="s">
        <v>423</v>
      </c>
      <c r="H396">
        <v>1.67</v>
      </c>
      <c r="I396">
        <v>91.1918</v>
      </c>
      <c r="K396" s="2">
        <v>0.815972222222221</v>
      </c>
      <c r="L396" s="3">
        <f t="shared" si="22"/>
        <v>287.81597222222223</v>
      </c>
      <c r="M396">
        <f t="shared" si="20"/>
        <v>490.1227437066276</v>
      </c>
      <c r="N396">
        <f t="shared" si="21"/>
        <v>140.7689365755399</v>
      </c>
    </row>
    <row r="397" spans="1:14" ht="12.75">
      <c r="A397" t="s">
        <v>337</v>
      </c>
      <c r="B397" s="1">
        <v>36812</v>
      </c>
      <c r="C397" s="2">
        <v>0.8184606481481481</v>
      </c>
      <c r="D397" t="s">
        <v>422</v>
      </c>
      <c r="E397">
        <v>0.675</v>
      </c>
      <c r="F397">
        <v>9.4155</v>
      </c>
      <c r="G397" t="s">
        <v>423</v>
      </c>
      <c r="H397">
        <v>1.67</v>
      </c>
      <c r="I397">
        <v>91.8811</v>
      </c>
      <c r="K397" s="2">
        <v>0.818055555555554</v>
      </c>
      <c r="L397" s="3">
        <f t="shared" si="22"/>
        <v>287.81805555555553</v>
      </c>
      <c r="M397">
        <f t="shared" si="20"/>
        <v>475.6592275010567</v>
      </c>
      <c r="N397">
        <f t="shared" si="21"/>
        <v>141.5593203370857</v>
      </c>
    </row>
    <row r="398" spans="1:14" ht="12.75">
      <c r="A398" t="s">
        <v>338</v>
      </c>
      <c r="B398" s="1">
        <v>36812</v>
      </c>
      <c r="C398" s="2">
        <v>0.8205439814814816</v>
      </c>
      <c r="D398" t="s">
        <v>422</v>
      </c>
      <c r="E398">
        <v>0.675</v>
      </c>
      <c r="F398">
        <v>10.2233</v>
      </c>
      <c r="G398" t="s">
        <v>423</v>
      </c>
      <c r="H398">
        <v>1.67</v>
      </c>
      <c r="I398">
        <v>92.8377</v>
      </c>
      <c r="K398" s="2">
        <v>0.820138888888888</v>
      </c>
      <c r="L398" s="3">
        <f t="shared" si="22"/>
        <v>287.8201388888889</v>
      </c>
      <c r="M398">
        <f t="shared" si="20"/>
        <v>516.4682683353568</v>
      </c>
      <c r="N398">
        <f t="shared" si="21"/>
        <v>142.65620283569973</v>
      </c>
    </row>
    <row r="399" spans="1:14" ht="12.75">
      <c r="A399" t="s">
        <v>339</v>
      </c>
      <c r="B399" s="1">
        <v>36812</v>
      </c>
      <c r="C399" s="2">
        <v>0.8226273148148149</v>
      </c>
      <c r="D399" t="s">
        <v>422</v>
      </c>
      <c r="E399">
        <v>0.675</v>
      </c>
      <c r="F399">
        <v>9.406</v>
      </c>
      <c r="G399" t="s">
        <v>423</v>
      </c>
      <c r="H399">
        <v>1.671</v>
      </c>
      <c r="I399">
        <v>93.579</v>
      </c>
      <c r="K399" s="2">
        <v>0.822222222222221</v>
      </c>
      <c r="L399" s="3">
        <f t="shared" si="22"/>
        <v>287.8222222222222</v>
      </c>
      <c r="M399">
        <f t="shared" si="20"/>
        <v>475.1792994397471</v>
      </c>
      <c r="N399">
        <f t="shared" si="21"/>
        <v>143.5062122400721</v>
      </c>
    </row>
    <row r="400" spans="1:14" ht="12.75">
      <c r="A400" t="s">
        <v>340</v>
      </c>
      <c r="B400" s="1">
        <v>36812</v>
      </c>
      <c r="C400" s="2">
        <v>0.8247106481481481</v>
      </c>
      <c r="D400" t="s">
        <v>422</v>
      </c>
      <c r="E400">
        <v>0.676</v>
      </c>
      <c r="F400">
        <v>9.9896</v>
      </c>
      <c r="G400" t="s">
        <v>423</v>
      </c>
      <c r="H400">
        <v>1.671</v>
      </c>
      <c r="I400">
        <v>91.476</v>
      </c>
      <c r="K400" s="2">
        <v>0.824305555555554</v>
      </c>
      <c r="L400" s="3">
        <f t="shared" si="22"/>
        <v>287.82430555555555</v>
      </c>
      <c r="M400">
        <f t="shared" si="20"/>
        <v>504.66203802714193</v>
      </c>
      <c r="N400">
        <f t="shared" si="21"/>
        <v>141.09481364652686</v>
      </c>
    </row>
    <row r="401" spans="1:14" ht="12.75">
      <c r="A401" t="s">
        <v>430</v>
      </c>
      <c r="B401" s="1">
        <v>36812</v>
      </c>
      <c r="C401">
        <f>AVERAGE(C400,C402)</f>
        <v>0.8267939814814815</v>
      </c>
      <c r="D401" t="s">
        <v>422</v>
      </c>
      <c r="E401" t="s">
        <v>430</v>
      </c>
      <c r="F401" t="s">
        <v>430</v>
      </c>
      <c r="G401" t="s">
        <v>423</v>
      </c>
      <c r="H401" t="s">
        <v>430</v>
      </c>
      <c r="I401" t="s">
        <v>430</v>
      </c>
      <c r="K401" s="2">
        <v>0.826388888888888</v>
      </c>
      <c r="L401" s="3">
        <f t="shared" si="22"/>
        <v>287.8263888888889</v>
      </c>
      <c r="M401" t="s">
        <v>430</v>
      </c>
      <c r="N401" t="s">
        <v>430</v>
      </c>
    </row>
    <row r="402" spans="1:14" ht="12.75">
      <c r="A402" t="s">
        <v>341</v>
      </c>
      <c r="B402" s="1">
        <v>36812</v>
      </c>
      <c r="C402" s="2">
        <v>0.8288773148148149</v>
      </c>
      <c r="D402" t="s">
        <v>422</v>
      </c>
      <c r="E402">
        <v>0.675</v>
      </c>
      <c r="F402">
        <v>10.7517</v>
      </c>
      <c r="G402" t="s">
        <v>423</v>
      </c>
      <c r="H402">
        <v>1.67</v>
      </c>
      <c r="I402">
        <v>92.4188</v>
      </c>
      <c r="K402" s="2">
        <v>0.828472222222221</v>
      </c>
      <c r="L402" s="3">
        <f t="shared" si="22"/>
        <v>287.8284722222222</v>
      </c>
      <c r="M402">
        <f t="shared" si="20"/>
        <v>543.1623722928268</v>
      </c>
      <c r="N402">
        <f t="shared" si="21"/>
        <v>142.17587241685231</v>
      </c>
    </row>
    <row r="403" spans="1:14" ht="12.75">
      <c r="A403" t="s">
        <v>342</v>
      </c>
      <c r="B403" s="1">
        <v>36812</v>
      </c>
      <c r="C403" s="2">
        <v>0.8309722222222223</v>
      </c>
      <c r="D403" t="s">
        <v>422</v>
      </c>
      <c r="E403">
        <v>0.675</v>
      </c>
      <c r="F403">
        <v>9.8558</v>
      </c>
      <c r="G403" t="s">
        <v>423</v>
      </c>
      <c r="H403">
        <v>1.671</v>
      </c>
      <c r="I403">
        <v>97.9124</v>
      </c>
      <c r="K403" s="2">
        <v>0.830555555555553</v>
      </c>
      <c r="L403" s="3">
        <f t="shared" si="22"/>
        <v>287.8305555555556</v>
      </c>
      <c r="M403">
        <f t="shared" si="20"/>
        <v>497.90263017417186</v>
      </c>
      <c r="N403">
        <f t="shared" si="21"/>
        <v>148.47509225208773</v>
      </c>
    </row>
    <row r="404" spans="1:14" ht="12.75">
      <c r="A404" t="s">
        <v>343</v>
      </c>
      <c r="B404" s="1">
        <v>36812</v>
      </c>
      <c r="C404" s="2">
        <v>0.8330555555555555</v>
      </c>
      <c r="D404" t="s">
        <v>422</v>
      </c>
      <c r="E404">
        <v>0.675</v>
      </c>
      <c r="F404">
        <v>9.7066</v>
      </c>
      <c r="G404" t="s">
        <v>423</v>
      </c>
      <c r="H404">
        <v>1.67</v>
      </c>
      <c r="I404">
        <v>93.3185</v>
      </c>
      <c r="K404" s="2">
        <v>0.832638888888888</v>
      </c>
      <c r="L404" s="3">
        <f t="shared" si="22"/>
        <v>287.8326388888889</v>
      </c>
      <c r="M404">
        <f t="shared" si="20"/>
        <v>490.36523367444715</v>
      </c>
      <c r="N404">
        <f t="shared" si="21"/>
        <v>143.20751070245035</v>
      </c>
    </row>
    <row r="405" spans="1:14" ht="12.75">
      <c r="A405" t="s">
        <v>344</v>
      </c>
      <c r="B405" s="1">
        <v>36812</v>
      </c>
      <c r="C405" s="2">
        <v>0.8351388888888889</v>
      </c>
      <c r="D405" t="s">
        <v>422</v>
      </c>
      <c r="E405">
        <v>0.676</v>
      </c>
      <c r="F405">
        <v>9.4189</v>
      </c>
      <c r="G405" t="s">
        <v>423</v>
      </c>
      <c r="H405">
        <v>1.671</v>
      </c>
      <c r="I405">
        <v>92.3639</v>
      </c>
      <c r="K405" s="2">
        <v>0.834722222222221</v>
      </c>
      <c r="L405" s="3">
        <f t="shared" si="22"/>
        <v>287.83472222222224</v>
      </c>
      <c r="M405">
        <f t="shared" si="20"/>
        <v>475.8309912282623</v>
      </c>
      <c r="N405">
        <f t="shared" si="21"/>
        <v>142.11292149779115</v>
      </c>
    </row>
    <row r="406" spans="1:14" ht="12.75">
      <c r="A406" t="s">
        <v>345</v>
      </c>
      <c r="B406" s="1">
        <v>36812</v>
      </c>
      <c r="C406" s="2">
        <v>0.8372222222222222</v>
      </c>
      <c r="D406" t="s">
        <v>422</v>
      </c>
      <c r="E406">
        <v>0.675</v>
      </c>
      <c r="F406">
        <v>9.6066</v>
      </c>
      <c r="G406" t="s">
        <v>423</v>
      </c>
      <c r="H406">
        <v>1.67</v>
      </c>
      <c r="I406">
        <v>93.3734</v>
      </c>
      <c r="K406" s="2">
        <v>0.836805555555554</v>
      </c>
      <c r="L406" s="3">
        <f t="shared" si="22"/>
        <v>287.83680555555554</v>
      </c>
      <c r="M406">
        <f t="shared" si="20"/>
        <v>485.31335934487294</v>
      </c>
      <c r="N406">
        <f t="shared" si="21"/>
        <v>143.27046162151152</v>
      </c>
    </row>
    <row r="407" spans="1:14" ht="12.75">
      <c r="A407" t="s">
        <v>346</v>
      </c>
      <c r="B407" s="1">
        <v>36812</v>
      </c>
      <c r="C407" s="2">
        <v>0.8393055555555556</v>
      </c>
      <c r="D407" t="s">
        <v>422</v>
      </c>
      <c r="E407">
        <v>0.676</v>
      </c>
      <c r="F407">
        <v>9.4713</v>
      </c>
      <c r="G407" t="s">
        <v>423</v>
      </c>
      <c r="H407">
        <v>1.673</v>
      </c>
      <c r="I407">
        <v>91.5676</v>
      </c>
      <c r="K407" s="2">
        <v>0.838888888888887</v>
      </c>
      <c r="L407" s="3">
        <f t="shared" si="22"/>
        <v>287.8388888888889</v>
      </c>
      <c r="M407">
        <f t="shared" si="20"/>
        <v>478.47817337695903</v>
      </c>
      <c r="N407">
        <f t="shared" si="21"/>
        <v>141.1998465096599</v>
      </c>
    </row>
    <row r="408" spans="1:14" ht="12.75">
      <c r="A408" t="s">
        <v>347</v>
      </c>
      <c r="B408" s="1">
        <v>36812</v>
      </c>
      <c r="C408" s="2">
        <v>0.8413888888888889</v>
      </c>
      <c r="D408" t="s">
        <v>422</v>
      </c>
      <c r="E408">
        <v>0.675</v>
      </c>
      <c r="F408">
        <v>10.6785</v>
      </c>
      <c r="G408" t="s">
        <v>423</v>
      </c>
      <c r="H408">
        <v>1.671</v>
      </c>
      <c r="I408">
        <v>93.4852</v>
      </c>
      <c r="K408" s="2">
        <v>0.84097222222222</v>
      </c>
      <c r="L408" s="3">
        <f t="shared" si="22"/>
        <v>287.8409722222222</v>
      </c>
      <c r="M408">
        <f t="shared" si="20"/>
        <v>539.4644002835786</v>
      </c>
      <c r="N408">
        <f t="shared" si="21"/>
        <v>143.39865675358868</v>
      </c>
    </row>
    <row r="409" spans="1:14" ht="12.75">
      <c r="A409" t="s">
        <v>430</v>
      </c>
      <c r="B409" s="1">
        <v>36812</v>
      </c>
      <c r="C409">
        <f>AVERAGE(C408,C410)</f>
        <v>0.8434780092592593</v>
      </c>
      <c r="D409" t="s">
        <v>422</v>
      </c>
      <c r="E409" t="s">
        <v>430</v>
      </c>
      <c r="F409" t="s">
        <v>430</v>
      </c>
      <c r="G409" t="s">
        <v>423</v>
      </c>
      <c r="H409" t="s">
        <v>430</v>
      </c>
      <c r="I409" t="s">
        <v>430</v>
      </c>
      <c r="K409" s="2">
        <v>0.843055555555553</v>
      </c>
      <c r="L409" s="3">
        <f t="shared" si="22"/>
        <v>287.84305555555557</v>
      </c>
      <c r="M409" t="s">
        <v>430</v>
      </c>
      <c r="N409" t="s">
        <v>430</v>
      </c>
    </row>
    <row r="410" spans="1:14" ht="12.75">
      <c r="A410" t="s">
        <v>348</v>
      </c>
      <c r="B410" s="1">
        <v>36812</v>
      </c>
      <c r="C410" s="2">
        <v>0.8455671296296297</v>
      </c>
      <c r="D410" t="s">
        <v>422</v>
      </c>
      <c r="E410">
        <v>0.676</v>
      </c>
      <c r="F410">
        <v>10.6603</v>
      </c>
      <c r="G410" t="s">
        <v>423</v>
      </c>
      <c r="H410">
        <v>1.671</v>
      </c>
      <c r="I410">
        <v>91.8547</v>
      </c>
      <c r="K410" s="2">
        <v>0.845138888888888</v>
      </c>
      <c r="L410" s="3">
        <f t="shared" si="22"/>
        <v>287.84513888888887</v>
      </c>
      <c r="M410">
        <f t="shared" si="20"/>
        <v>538.544959155596</v>
      </c>
      <c r="N410">
        <f t="shared" si="21"/>
        <v>141.5290488568814</v>
      </c>
    </row>
    <row r="411" spans="1:14" ht="12.75">
      <c r="A411" t="s">
        <v>349</v>
      </c>
      <c r="B411" s="1">
        <v>36812</v>
      </c>
      <c r="C411" s="2">
        <v>0.8477083333333333</v>
      </c>
      <c r="D411" t="s">
        <v>422</v>
      </c>
      <c r="E411">
        <v>0.675</v>
      </c>
      <c r="F411">
        <v>9.6286</v>
      </c>
      <c r="G411" t="s">
        <v>423</v>
      </c>
      <c r="H411">
        <v>1.67</v>
      </c>
      <c r="I411">
        <v>93.5999</v>
      </c>
      <c r="K411" s="2">
        <v>0.847222222222221</v>
      </c>
      <c r="L411" s="3">
        <f t="shared" si="22"/>
        <v>287.84722222222223</v>
      </c>
      <c r="M411">
        <f t="shared" si="20"/>
        <v>486.42477169737924</v>
      </c>
      <c r="N411">
        <f t="shared" si="21"/>
        <v>143.53017716190044</v>
      </c>
    </row>
    <row r="412" spans="1:14" ht="12.75">
      <c r="A412" t="s">
        <v>350</v>
      </c>
      <c r="B412" s="1">
        <v>36812</v>
      </c>
      <c r="C412" s="2">
        <v>0.8497916666666666</v>
      </c>
      <c r="D412" t="s">
        <v>422</v>
      </c>
      <c r="E412">
        <v>0.676</v>
      </c>
      <c r="F412">
        <v>9.9543</v>
      </c>
      <c r="G412" t="s">
        <v>423</v>
      </c>
      <c r="H412">
        <v>1.671</v>
      </c>
      <c r="I412">
        <v>91.0052</v>
      </c>
      <c r="K412" s="2">
        <v>0.849305555555554</v>
      </c>
      <c r="L412" s="3">
        <f t="shared" si="22"/>
        <v>287.84930555555553</v>
      </c>
      <c r="M412">
        <f t="shared" si="20"/>
        <v>502.8787263888023</v>
      </c>
      <c r="N412">
        <f t="shared" si="21"/>
        <v>140.5549722495506</v>
      </c>
    </row>
    <row r="413" spans="1:14" ht="12.75">
      <c r="A413" t="s">
        <v>351</v>
      </c>
      <c r="B413" s="1">
        <v>36812</v>
      </c>
      <c r="C413" s="2">
        <v>0.8518171296296296</v>
      </c>
      <c r="D413" t="s">
        <v>422</v>
      </c>
      <c r="E413">
        <v>0.68</v>
      </c>
      <c r="F413">
        <v>9.8543</v>
      </c>
      <c r="G413" t="s">
        <v>423</v>
      </c>
      <c r="H413">
        <v>1.675</v>
      </c>
      <c r="I413">
        <v>93.2172</v>
      </c>
      <c r="K413" s="2">
        <v>0.851388888888887</v>
      </c>
      <c r="L413" s="3">
        <f t="shared" si="22"/>
        <v>287.8513888888889</v>
      </c>
      <c r="M413">
        <f t="shared" si="20"/>
        <v>497.8268520592282</v>
      </c>
      <c r="N413">
        <f t="shared" si="21"/>
        <v>143.09135536363618</v>
      </c>
    </row>
    <row r="414" spans="1:14" ht="12.75">
      <c r="A414" t="s">
        <v>352</v>
      </c>
      <c r="B414" s="1">
        <v>36812</v>
      </c>
      <c r="C414" s="2">
        <v>0.853900462962963</v>
      </c>
      <c r="D414" t="s">
        <v>422</v>
      </c>
      <c r="E414">
        <v>0.675</v>
      </c>
      <c r="F414">
        <v>9.7026</v>
      </c>
      <c r="G414" t="s">
        <v>423</v>
      </c>
      <c r="H414">
        <v>1.671</v>
      </c>
      <c r="I414">
        <v>91.7096</v>
      </c>
      <c r="K414" s="2">
        <v>0.853472222222221</v>
      </c>
      <c r="L414" s="3">
        <f t="shared" si="22"/>
        <v>287.8534722222222</v>
      </c>
      <c r="M414">
        <f t="shared" si="20"/>
        <v>490.16315870126414</v>
      </c>
      <c r="N414">
        <f t="shared" si="21"/>
        <v>141.3626703804556</v>
      </c>
    </row>
    <row r="415" spans="1:14" ht="12.75">
      <c r="A415" t="s">
        <v>353</v>
      </c>
      <c r="B415" s="1">
        <v>36812</v>
      </c>
      <c r="C415" s="2">
        <v>0.8559837962962963</v>
      </c>
      <c r="D415" t="s">
        <v>422</v>
      </c>
      <c r="E415">
        <v>0.675</v>
      </c>
      <c r="F415">
        <v>10.3174</v>
      </c>
      <c r="G415" t="s">
        <v>423</v>
      </c>
      <c r="H415">
        <v>1.67</v>
      </c>
      <c r="I415">
        <v>90.4227</v>
      </c>
      <c r="K415" s="2">
        <v>0.855555555555554</v>
      </c>
      <c r="L415" s="3">
        <f t="shared" si="22"/>
        <v>287.85555555555555</v>
      </c>
      <c r="M415">
        <f t="shared" si="20"/>
        <v>521.2220820794862</v>
      </c>
      <c r="N415">
        <f t="shared" si="21"/>
        <v>139.88705038519487</v>
      </c>
    </row>
    <row r="416" spans="1:14" ht="12.75">
      <c r="A416" t="s">
        <v>430</v>
      </c>
      <c r="B416" s="1">
        <v>36812</v>
      </c>
      <c r="C416">
        <f>AVERAGE(C415,C417)</f>
        <v>0.8580671296296296</v>
      </c>
      <c r="D416" t="s">
        <v>422</v>
      </c>
      <c r="E416" t="s">
        <v>430</v>
      </c>
      <c r="F416" t="s">
        <v>430</v>
      </c>
      <c r="G416" t="s">
        <v>423</v>
      </c>
      <c r="H416" t="s">
        <v>430</v>
      </c>
      <c r="I416" t="s">
        <v>430</v>
      </c>
      <c r="K416" s="2">
        <v>0.857638888888887</v>
      </c>
      <c r="L416" s="3">
        <f t="shared" si="22"/>
        <v>287.8576388888889</v>
      </c>
      <c r="M416" t="s">
        <v>430</v>
      </c>
      <c r="N416" t="s">
        <v>430</v>
      </c>
    </row>
    <row r="417" spans="1:14" ht="12.75">
      <c r="A417" t="s">
        <v>354</v>
      </c>
      <c r="B417" s="1">
        <v>36812</v>
      </c>
      <c r="C417" s="2">
        <v>0.8601504629629629</v>
      </c>
      <c r="D417" t="s">
        <v>422</v>
      </c>
      <c r="E417">
        <v>0.676</v>
      </c>
      <c r="F417">
        <v>9.3018</v>
      </c>
      <c r="G417" t="s">
        <v>423</v>
      </c>
      <c r="H417">
        <v>1.673</v>
      </c>
      <c r="I417">
        <v>89.1781</v>
      </c>
      <c r="K417" s="2">
        <v>0.859722222222221</v>
      </c>
      <c r="L417" s="3">
        <f t="shared" si="22"/>
        <v>287.8597222222222</v>
      </c>
      <c r="M417">
        <f t="shared" si="20"/>
        <v>469.9152463883308</v>
      </c>
      <c r="N417">
        <f t="shared" si="21"/>
        <v>138.45993355707964</v>
      </c>
    </row>
    <row r="418" spans="1:14" ht="12.75">
      <c r="A418" t="s">
        <v>355</v>
      </c>
      <c r="B418" s="1">
        <v>36812</v>
      </c>
      <c r="C418" s="2">
        <v>0.8622453703703704</v>
      </c>
      <c r="D418" t="s">
        <v>422</v>
      </c>
      <c r="E418">
        <v>0.675</v>
      </c>
      <c r="F418">
        <v>10.1316</v>
      </c>
      <c r="G418" t="s">
        <v>423</v>
      </c>
      <c r="H418">
        <v>1.673</v>
      </c>
      <c r="I418">
        <v>91.6569</v>
      </c>
      <c r="K418" s="2">
        <v>0.861805555555553</v>
      </c>
      <c r="L418" s="3">
        <f t="shared" si="22"/>
        <v>287.8618055555556</v>
      </c>
      <c r="M418">
        <f t="shared" si="20"/>
        <v>511.83569957513737</v>
      </c>
      <c r="N418">
        <f t="shared" si="21"/>
        <v>141.30224208474482</v>
      </c>
    </row>
    <row r="419" spans="1:14" ht="12.75">
      <c r="A419" t="s">
        <v>356</v>
      </c>
      <c r="B419" s="1">
        <v>36812</v>
      </c>
      <c r="C419" s="2">
        <v>0.8643287037037037</v>
      </c>
      <c r="D419" t="s">
        <v>422</v>
      </c>
      <c r="E419">
        <v>0.68</v>
      </c>
      <c r="F419">
        <v>9.4107</v>
      </c>
      <c r="G419" t="s">
        <v>423</v>
      </c>
      <c r="H419">
        <v>1.676</v>
      </c>
      <c r="I419">
        <v>87.4038</v>
      </c>
      <c r="K419" s="2">
        <v>0.863888888888886</v>
      </c>
      <c r="L419" s="3">
        <f t="shared" si="22"/>
        <v>287.8638888888889</v>
      </c>
      <c r="M419">
        <f t="shared" si="20"/>
        <v>475.41673753323715</v>
      </c>
      <c r="N419">
        <f t="shared" si="21"/>
        <v>136.42543782501718</v>
      </c>
    </row>
    <row r="420" spans="1:14" ht="12.75">
      <c r="A420" t="s">
        <v>357</v>
      </c>
      <c r="B420" s="1">
        <v>36812</v>
      </c>
      <c r="C420" s="2">
        <v>0.8664120370370371</v>
      </c>
      <c r="D420" t="s">
        <v>422</v>
      </c>
      <c r="E420">
        <v>0.675</v>
      </c>
      <c r="F420">
        <v>9.7566</v>
      </c>
      <c r="G420" t="s">
        <v>423</v>
      </c>
      <c r="H420">
        <v>1.67</v>
      </c>
      <c r="I420">
        <v>85.7476</v>
      </c>
      <c r="K420" s="2">
        <v>0.865972222222221</v>
      </c>
      <c r="L420" s="3">
        <f t="shared" si="22"/>
        <v>287.86597222222224</v>
      </c>
      <c r="M420">
        <f t="shared" si="20"/>
        <v>492.89117083923423</v>
      </c>
      <c r="N420">
        <f t="shared" si="21"/>
        <v>134.5263611009898</v>
      </c>
    </row>
    <row r="421" spans="1:14" ht="12.75">
      <c r="A421" t="s">
        <v>358</v>
      </c>
      <c r="B421" s="1">
        <v>36812</v>
      </c>
      <c r="C421" s="2">
        <v>0.8684953703703703</v>
      </c>
      <c r="D421" t="s">
        <v>422</v>
      </c>
      <c r="E421">
        <v>0.675</v>
      </c>
      <c r="F421">
        <v>9.2793</v>
      </c>
      <c r="G421" t="s">
        <v>423</v>
      </c>
      <c r="H421">
        <v>1.67</v>
      </c>
      <c r="I421">
        <v>88.899</v>
      </c>
      <c r="K421" s="2">
        <v>0.868055555555554</v>
      </c>
      <c r="L421" s="3">
        <f t="shared" si="22"/>
        <v>287.86805555555554</v>
      </c>
      <c r="M421">
        <f t="shared" si="20"/>
        <v>468.77857466417663</v>
      </c>
      <c r="N421">
        <f t="shared" si="21"/>
        <v>138.13990438567754</v>
      </c>
    </row>
    <row r="422" spans="1:14" ht="12.75">
      <c r="A422" t="s">
        <v>359</v>
      </c>
      <c r="B422" s="1">
        <v>36812</v>
      </c>
      <c r="C422" s="2">
        <v>0.8705787037037037</v>
      </c>
      <c r="D422" t="s">
        <v>422</v>
      </c>
      <c r="E422">
        <v>0.676</v>
      </c>
      <c r="F422">
        <v>9.5067</v>
      </c>
      <c r="G422" t="s">
        <v>423</v>
      </c>
      <c r="H422">
        <v>1.671</v>
      </c>
      <c r="I422">
        <v>90.903</v>
      </c>
      <c r="K422" s="2">
        <v>0.870138888888887</v>
      </c>
      <c r="L422" s="3">
        <f t="shared" si="22"/>
        <v>287.8701388888889</v>
      </c>
      <c r="M422">
        <f t="shared" si="20"/>
        <v>480.26653688962836</v>
      </c>
      <c r="N422">
        <f t="shared" si="21"/>
        <v>140.43778492845678</v>
      </c>
    </row>
    <row r="423" spans="1:14" ht="12.75">
      <c r="A423" t="s">
        <v>430</v>
      </c>
      <c r="B423" s="1">
        <v>36812</v>
      </c>
      <c r="C423">
        <f>AVERAGE(C422,C424)</f>
        <v>0.8726678240740741</v>
      </c>
      <c r="D423" t="s">
        <v>422</v>
      </c>
      <c r="E423" t="s">
        <v>430</v>
      </c>
      <c r="F423" t="s">
        <v>430</v>
      </c>
      <c r="G423" t="s">
        <v>423</v>
      </c>
      <c r="H423" t="s">
        <v>430</v>
      </c>
      <c r="I423" t="s">
        <v>430</v>
      </c>
      <c r="K423" s="2">
        <v>0.87222222222222</v>
      </c>
      <c r="L423" s="3">
        <f t="shared" si="22"/>
        <v>287.8722222222222</v>
      </c>
      <c r="M423" t="s">
        <v>430</v>
      </c>
      <c r="N423" t="s">
        <v>430</v>
      </c>
    </row>
    <row r="424" spans="1:14" ht="12.75">
      <c r="A424" t="s">
        <v>360</v>
      </c>
      <c r="B424" s="1">
        <v>36812</v>
      </c>
      <c r="C424" s="2">
        <v>0.8747569444444444</v>
      </c>
      <c r="D424" t="s">
        <v>422</v>
      </c>
      <c r="E424">
        <v>0.675</v>
      </c>
      <c r="F424">
        <v>10.0305</v>
      </c>
      <c r="G424" t="s">
        <v>423</v>
      </c>
      <c r="H424">
        <v>1.67</v>
      </c>
      <c r="I424">
        <v>89.6153</v>
      </c>
      <c r="K424" s="2">
        <v>0.874305555555553</v>
      </c>
      <c r="L424" s="3">
        <f t="shared" si="22"/>
        <v>287.87430555555557</v>
      </c>
      <c r="M424">
        <f t="shared" si="20"/>
        <v>506.7282546279379</v>
      </c>
      <c r="N424">
        <f t="shared" si="21"/>
        <v>138.96124761561407</v>
      </c>
    </row>
    <row r="425" spans="1:14" ht="12.75">
      <c r="A425" t="s">
        <v>361</v>
      </c>
      <c r="B425" s="1">
        <v>36812</v>
      </c>
      <c r="C425" s="2">
        <v>0.8768402777777777</v>
      </c>
      <c r="D425" t="s">
        <v>422</v>
      </c>
      <c r="E425">
        <v>0.68</v>
      </c>
      <c r="F425">
        <v>9.447</v>
      </c>
      <c r="G425" t="s">
        <v>423</v>
      </c>
      <c r="H425">
        <v>1.678</v>
      </c>
      <c r="I425">
        <v>89.8495</v>
      </c>
      <c r="K425" s="2">
        <v>0.876388888888886</v>
      </c>
      <c r="L425" s="3">
        <f t="shared" si="22"/>
        <v>287.87638888888887</v>
      </c>
      <c r="M425">
        <f t="shared" si="20"/>
        <v>477.25056791487253</v>
      </c>
      <c r="N425">
        <f t="shared" si="21"/>
        <v>139.2297923377293</v>
      </c>
    </row>
    <row r="426" spans="1:14" ht="12.75">
      <c r="A426" t="s">
        <v>362</v>
      </c>
      <c r="B426" s="1">
        <v>36812</v>
      </c>
      <c r="C426" s="2">
        <v>0.8789236111111111</v>
      </c>
      <c r="D426" t="s">
        <v>422</v>
      </c>
      <c r="E426">
        <v>0.676</v>
      </c>
      <c r="F426">
        <v>10.716</v>
      </c>
      <c r="G426" t="s">
        <v>423</v>
      </c>
      <c r="H426">
        <v>1.673</v>
      </c>
      <c r="I426">
        <v>90.1488</v>
      </c>
      <c r="K426" s="2">
        <v>0.878472222222221</v>
      </c>
      <c r="L426" s="3">
        <f t="shared" si="22"/>
        <v>287.87847222222223</v>
      </c>
      <c r="M426">
        <f t="shared" si="20"/>
        <v>541.3588531571688</v>
      </c>
      <c r="N426">
        <f t="shared" si="21"/>
        <v>139.57298377807547</v>
      </c>
    </row>
    <row r="427" spans="1:14" ht="12.75">
      <c r="A427" t="s">
        <v>363</v>
      </c>
      <c r="B427" s="1">
        <v>36812</v>
      </c>
      <c r="C427" s="2">
        <v>0.8810069444444445</v>
      </c>
      <c r="D427" t="s">
        <v>422</v>
      </c>
      <c r="E427">
        <v>0.676</v>
      </c>
      <c r="F427">
        <v>9.4996</v>
      </c>
      <c r="G427" t="s">
        <v>423</v>
      </c>
      <c r="H427">
        <v>1.671</v>
      </c>
      <c r="I427">
        <v>89.0583</v>
      </c>
      <c r="K427" s="2">
        <v>0.880555555555554</v>
      </c>
      <c r="L427" s="3">
        <f t="shared" si="22"/>
        <v>287.88055555555553</v>
      </c>
      <c r="M427">
        <f t="shared" si="20"/>
        <v>479.9078538122285</v>
      </c>
      <c r="N427">
        <f t="shared" si="21"/>
        <v>138.3225652491829</v>
      </c>
    </row>
    <row r="428" spans="1:14" ht="12.75">
      <c r="A428" t="s">
        <v>430</v>
      </c>
      <c r="B428" s="1">
        <v>36812</v>
      </c>
      <c r="C428">
        <f>AVERAGE(C427,C429)</f>
        <v>0.8830902777777778</v>
      </c>
      <c r="D428" t="s">
        <v>422</v>
      </c>
      <c r="E428" t="s">
        <v>430</v>
      </c>
      <c r="F428" t="s">
        <v>430</v>
      </c>
      <c r="G428" t="s">
        <v>423</v>
      </c>
      <c r="H428" t="s">
        <v>430</v>
      </c>
      <c r="I428" t="s">
        <v>430</v>
      </c>
      <c r="K428" s="2">
        <v>0.882638888888887</v>
      </c>
      <c r="L428" s="3">
        <f t="shared" si="22"/>
        <v>287.8826388888889</v>
      </c>
      <c r="M428" t="s">
        <v>430</v>
      </c>
      <c r="N428" t="s">
        <v>430</v>
      </c>
    </row>
    <row r="429" spans="1:14" ht="12.75">
      <c r="A429" t="s">
        <v>364</v>
      </c>
      <c r="B429" s="1">
        <v>36812</v>
      </c>
      <c r="C429" s="2">
        <v>0.8851736111111111</v>
      </c>
      <c r="D429" t="s">
        <v>422</v>
      </c>
      <c r="E429">
        <v>0.676</v>
      </c>
      <c r="F429">
        <v>9.3151</v>
      </c>
      <c r="G429" t="s">
        <v>423</v>
      </c>
      <c r="H429">
        <v>1.671</v>
      </c>
      <c r="I429">
        <v>115.7102</v>
      </c>
      <c r="K429" s="2">
        <v>0.884722222222221</v>
      </c>
      <c r="L429" s="3">
        <f t="shared" si="22"/>
        <v>287.8847222222222</v>
      </c>
      <c r="M429">
        <f t="shared" si="20"/>
        <v>470.5871456741641</v>
      </c>
      <c r="N429">
        <f t="shared" si="21"/>
        <v>168.88288582707543</v>
      </c>
    </row>
    <row r="430" spans="1:14" ht="12.75">
      <c r="A430" t="s">
        <v>365</v>
      </c>
      <c r="B430" s="1">
        <v>36812</v>
      </c>
      <c r="C430" s="2">
        <v>0.8872569444444444</v>
      </c>
      <c r="D430" t="s">
        <v>422</v>
      </c>
      <c r="E430">
        <v>0.675</v>
      </c>
      <c r="F430">
        <v>10.563</v>
      </c>
      <c r="G430" t="s">
        <v>423</v>
      </c>
      <c r="H430">
        <v>1.67</v>
      </c>
      <c r="I430">
        <v>93.5798</v>
      </c>
      <c r="K430" s="2">
        <v>0.886805555555554</v>
      </c>
      <c r="L430" s="3">
        <f t="shared" si="22"/>
        <v>287.88680555555555</v>
      </c>
      <c r="M430">
        <f t="shared" si="20"/>
        <v>533.6294854329203</v>
      </c>
      <c r="N430">
        <f t="shared" si="21"/>
        <v>143.50712955765403</v>
      </c>
    </row>
    <row r="431" spans="1:14" ht="12.75">
      <c r="A431" t="s">
        <v>366</v>
      </c>
      <c r="B431" s="1">
        <v>36812</v>
      </c>
      <c r="C431" s="2">
        <v>0.8893518518518518</v>
      </c>
      <c r="D431" t="s">
        <v>422</v>
      </c>
      <c r="E431">
        <v>0.675</v>
      </c>
      <c r="F431">
        <v>9.2337</v>
      </c>
      <c r="G431" t="s">
        <v>423</v>
      </c>
      <c r="H431">
        <v>1.67</v>
      </c>
      <c r="I431">
        <v>93.6072</v>
      </c>
      <c r="K431" s="2">
        <v>0.888888888888887</v>
      </c>
      <c r="L431" s="3">
        <f t="shared" si="22"/>
        <v>287.8888888888889</v>
      </c>
      <c r="M431">
        <f t="shared" si="20"/>
        <v>466.47491996989083</v>
      </c>
      <c r="N431">
        <f t="shared" si="21"/>
        <v>143.53854768483575</v>
      </c>
    </row>
    <row r="432" spans="1:14" ht="12.75">
      <c r="A432" t="s">
        <v>367</v>
      </c>
      <c r="B432" s="1">
        <v>36812</v>
      </c>
      <c r="C432" s="2">
        <v>0.8914351851851853</v>
      </c>
      <c r="D432" t="s">
        <v>422</v>
      </c>
      <c r="E432">
        <v>0.675</v>
      </c>
      <c r="F432">
        <v>10.0329</v>
      </c>
      <c r="G432" t="s">
        <v>423</v>
      </c>
      <c r="H432">
        <v>1.67</v>
      </c>
      <c r="I432">
        <v>87.2341</v>
      </c>
      <c r="K432" s="2">
        <v>0.890972222222221</v>
      </c>
      <c r="L432" s="3">
        <f t="shared" si="22"/>
        <v>287.8909722222222</v>
      </c>
      <c r="M432">
        <f t="shared" si="20"/>
        <v>506.84949961184765</v>
      </c>
      <c r="N432">
        <f t="shared" si="21"/>
        <v>136.23085183294648</v>
      </c>
    </row>
    <row r="433" spans="1:14" ht="12.75">
      <c r="A433" t="s">
        <v>430</v>
      </c>
      <c r="B433" s="1">
        <v>36812</v>
      </c>
      <c r="C433">
        <f>AVERAGE(C432,C434)</f>
        <v>0.8935185185185186</v>
      </c>
      <c r="D433" t="s">
        <v>422</v>
      </c>
      <c r="E433" t="s">
        <v>430</v>
      </c>
      <c r="F433" t="s">
        <v>430</v>
      </c>
      <c r="G433" t="s">
        <v>423</v>
      </c>
      <c r="H433" t="s">
        <v>430</v>
      </c>
      <c r="I433" t="s">
        <v>430</v>
      </c>
      <c r="K433" s="2">
        <v>0.893055555555553</v>
      </c>
      <c r="L433" s="3">
        <f t="shared" si="22"/>
        <v>287.8930555555556</v>
      </c>
      <c r="M433" t="s">
        <v>430</v>
      </c>
      <c r="N433" t="s">
        <v>430</v>
      </c>
    </row>
    <row r="434" spans="1:14" ht="12.75">
      <c r="A434" t="s">
        <v>368</v>
      </c>
      <c r="B434" s="1">
        <v>36812</v>
      </c>
      <c r="C434" s="2">
        <v>0.8956018518518518</v>
      </c>
      <c r="D434" t="s">
        <v>422</v>
      </c>
      <c r="E434">
        <v>0.675</v>
      </c>
      <c r="F434">
        <v>10.0706</v>
      </c>
      <c r="G434" t="s">
        <v>423</v>
      </c>
      <c r="H434">
        <v>1.67</v>
      </c>
      <c r="I434">
        <v>88.3374</v>
      </c>
      <c r="K434" s="2">
        <v>0.895138888888886</v>
      </c>
      <c r="L434" s="3">
        <f t="shared" si="22"/>
        <v>287.8951388888889</v>
      </c>
      <c r="M434">
        <f aca="true" t="shared" si="23" ref="M434:M484">500*F434/AVERAGE($Q$367,$Q$6)</f>
        <v>508.7540562340971</v>
      </c>
      <c r="N434">
        <f aca="true" t="shared" si="24" ref="N434:N484">(277-103)/(-62+(AVERAGE($Q$4,$P$367)))*I434+277-((277-103)/(-62+(AVERAGE($Q$4,$P$367)))*210)</f>
        <v>137.49594744315021</v>
      </c>
    </row>
    <row r="435" spans="1:14" ht="12.75">
      <c r="A435" t="s">
        <v>369</v>
      </c>
      <c r="B435" s="1">
        <v>36812</v>
      </c>
      <c r="C435" s="2">
        <v>0.8976851851851851</v>
      </c>
      <c r="D435" t="s">
        <v>422</v>
      </c>
      <c r="E435">
        <v>0.675</v>
      </c>
      <c r="F435">
        <v>9.3816</v>
      </c>
      <c r="G435" t="s">
        <v>423</v>
      </c>
      <c r="H435">
        <v>1.671</v>
      </c>
      <c r="I435">
        <v>87.3216</v>
      </c>
      <c r="K435" s="2">
        <v>0.897222222222221</v>
      </c>
      <c r="L435" s="3">
        <f t="shared" si="22"/>
        <v>287.89722222222224</v>
      </c>
      <c r="M435">
        <f t="shared" si="23"/>
        <v>473.94664210333104</v>
      </c>
      <c r="N435">
        <f t="shared" si="24"/>
        <v>136.33118344347207</v>
      </c>
    </row>
    <row r="436" spans="1:14" ht="12.75">
      <c r="A436" t="s">
        <v>370</v>
      </c>
      <c r="B436" s="1">
        <v>36812</v>
      </c>
      <c r="C436" s="2">
        <v>0.8997800925925926</v>
      </c>
      <c r="D436" t="s">
        <v>422</v>
      </c>
      <c r="E436">
        <v>0.676</v>
      </c>
      <c r="F436">
        <v>10.3484</v>
      </c>
      <c r="G436" t="s">
        <v>423</v>
      </c>
      <c r="H436">
        <v>1.671</v>
      </c>
      <c r="I436">
        <v>88.6561</v>
      </c>
      <c r="K436" s="2">
        <v>0.899305555555554</v>
      </c>
      <c r="L436" s="3">
        <f t="shared" si="22"/>
        <v>287.89930555555554</v>
      </c>
      <c r="M436">
        <f t="shared" si="23"/>
        <v>522.7881631216542</v>
      </c>
      <c r="N436">
        <f t="shared" si="24"/>
        <v>137.86138383485866</v>
      </c>
    </row>
    <row r="437" spans="1:14" ht="12.75">
      <c r="A437" t="s">
        <v>371</v>
      </c>
      <c r="B437" s="1">
        <v>36812</v>
      </c>
      <c r="C437" s="2">
        <v>0.9018518518518519</v>
      </c>
      <c r="D437" t="s">
        <v>422</v>
      </c>
      <c r="E437">
        <v>0.675</v>
      </c>
      <c r="F437">
        <v>10.1782</v>
      </c>
      <c r="G437" t="s">
        <v>423</v>
      </c>
      <c r="H437">
        <v>1.671</v>
      </c>
      <c r="I437">
        <v>87.7072</v>
      </c>
      <c r="K437" s="2">
        <v>0.901388888888887</v>
      </c>
      <c r="L437" s="3">
        <f t="shared" si="22"/>
        <v>287.9013888888889</v>
      </c>
      <c r="M437">
        <f t="shared" si="23"/>
        <v>514.189873012719</v>
      </c>
      <c r="N437">
        <f t="shared" si="24"/>
        <v>136.77333051797086</v>
      </c>
    </row>
    <row r="438" spans="1:14" ht="12.75">
      <c r="A438" t="s">
        <v>372</v>
      </c>
      <c r="B438" s="1">
        <v>36812</v>
      </c>
      <c r="C438" s="2">
        <v>0.9039467592592593</v>
      </c>
      <c r="D438" t="s">
        <v>422</v>
      </c>
      <c r="E438">
        <v>0.681</v>
      </c>
      <c r="F438">
        <v>10.7913</v>
      </c>
      <c r="G438" t="s">
        <v>423</v>
      </c>
      <c r="H438">
        <v>1.678</v>
      </c>
      <c r="I438">
        <v>88.6513</v>
      </c>
      <c r="K438" s="2">
        <v>0.90347222222222</v>
      </c>
      <c r="L438" s="3">
        <f t="shared" si="22"/>
        <v>287.9034722222222</v>
      </c>
      <c r="M438">
        <f t="shared" si="23"/>
        <v>545.1629145273382</v>
      </c>
      <c r="N438">
        <f t="shared" si="24"/>
        <v>137.855879929367</v>
      </c>
    </row>
    <row r="439" spans="1:14" ht="12.75">
      <c r="A439" t="s">
        <v>373</v>
      </c>
      <c r="B439" s="1">
        <v>36812</v>
      </c>
      <c r="C439" s="2">
        <v>0.9060300925925926</v>
      </c>
      <c r="D439" t="s">
        <v>422</v>
      </c>
      <c r="E439">
        <v>0.676</v>
      </c>
      <c r="F439">
        <v>9.9739</v>
      </c>
      <c r="G439" t="s">
        <v>423</v>
      </c>
      <c r="H439">
        <v>1.671</v>
      </c>
      <c r="I439">
        <v>89.3212</v>
      </c>
      <c r="K439" s="2">
        <v>0.905555555555553</v>
      </c>
      <c r="L439" s="3">
        <f t="shared" si="22"/>
        <v>287.90555555555557</v>
      </c>
      <c r="M439">
        <f t="shared" si="23"/>
        <v>503.8688937573989</v>
      </c>
      <c r="N439">
        <f t="shared" si="24"/>
        <v>138.62401873955054</v>
      </c>
    </row>
    <row r="440" spans="1:14" ht="12.75">
      <c r="A440" t="s">
        <v>374</v>
      </c>
      <c r="B440" s="1">
        <v>36812</v>
      </c>
      <c r="C440" s="2">
        <v>0.9081134259259259</v>
      </c>
      <c r="D440" t="s">
        <v>422</v>
      </c>
      <c r="E440">
        <v>0.675</v>
      </c>
      <c r="F440">
        <v>9.4581</v>
      </c>
      <c r="G440" t="s">
        <v>423</v>
      </c>
      <c r="H440">
        <v>1.67</v>
      </c>
      <c r="I440">
        <v>89.6426</v>
      </c>
      <c r="K440" s="2">
        <v>0.907638888888886</v>
      </c>
      <c r="L440" s="3">
        <f t="shared" si="22"/>
        <v>287.90763888888887</v>
      </c>
      <c r="M440">
        <f t="shared" si="23"/>
        <v>477.8113259654553</v>
      </c>
      <c r="N440">
        <f t="shared" si="24"/>
        <v>138.99255107809802</v>
      </c>
    </row>
    <row r="441" spans="1:14" ht="12.75">
      <c r="A441" t="s">
        <v>375</v>
      </c>
      <c r="B441" s="1">
        <v>36812</v>
      </c>
      <c r="C441" s="2">
        <v>0.9101967592592594</v>
      </c>
      <c r="D441" t="s">
        <v>422</v>
      </c>
      <c r="E441">
        <v>0.676</v>
      </c>
      <c r="F441">
        <v>9.3185</v>
      </c>
      <c r="G441" t="s">
        <v>423</v>
      </c>
      <c r="H441">
        <v>1.67</v>
      </c>
      <c r="I441">
        <v>106.5083</v>
      </c>
      <c r="K441" s="2">
        <v>0.909722222222221</v>
      </c>
      <c r="L441" s="3">
        <f t="shared" si="22"/>
        <v>287.90972222222223</v>
      </c>
      <c r="M441">
        <f t="shared" si="23"/>
        <v>470.75890940136975</v>
      </c>
      <c r="N441">
        <f t="shared" si="24"/>
        <v>158.33155500541886</v>
      </c>
    </row>
    <row r="442" spans="1:14" ht="12.75">
      <c r="A442" t="s">
        <v>376</v>
      </c>
      <c r="B442" s="1">
        <v>36812</v>
      </c>
      <c r="C442" s="2">
        <v>0.9122800925925926</v>
      </c>
      <c r="D442" t="s">
        <v>422</v>
      </c>
      <c r="E442">
        <v>0.675</v>
      </c>
      <c r="F442">
        <v>9.7031</v>
      </c>
      <c r="G442" t="s">
        <v>423</v>
      </c>
      <c r="H442">
        <v>1.67</v>
      </c>
      <c r="I442">
        <v>92.1412</v>
      </c>
      <c r="K442" s="2">
        <v>0.911805555555554</v>
      </c>
      <c r="L442" s="3">
        <f t="shared" si="22"/>
        <v>287.91180555555553</v>
      </c>
      <c r="M442">
        <f t="shared" si="23"/>
        <v>490.18841807291193</v>
      </c>
      <c r="N442">
        <f t="shared" si="24"/>
        <v>141.8575632159164</v>
      </c>
    </row>
    <row r="443" spans="1:14" ht="12.75">
      <c r="A443" t="s">
        <v>377</v>
      </c>
      <c r="B443" s="1">
        <v>36812</v>
      </c>
      <c r="C443" s="2">
        <v>0.914375</v>
      </c>
      <c r="D443" t="s">
        <v>422</v>
      </c>
      <c r="E443">
        <v>0.675</v>
      </c>
      <c r="F443">
        <v>9.0822</v>
      </c>
      <c r="G443" t="s">
        <v>423</v>
      </c>
      <c r="H443">
        <v>1.67</v>
      </c>
      <c r="I443">
        <v>88.8086</v>
      </c>
      <c r="K443" s="2">
        <v>0.913888888888887</v>
      </c>
      <c r="L443" s="3">
        <f t="shared" si="22"/>
        <v>287.9138888888889</v>
      </c>
      <c r="M443">
        <f t="shared" si="23"/>
        <v>458.821330360586</v>
      </c>
      <c r="N443">
        <f t="shared" si="24"/>
        <v>138.03624749891748</v>
      </c>
    </row>
    <row r="444" spans="1:14" ht="12.75">
      <c r="A444" t="s">
        <v>378</v>
      </c>
      <c r="B444" s="1">
        <v>36812</v>
      </c>
      <c r="C444" s="2">
        <v>0.9164583333333334</v>
      </c>
      <c r="D444" t="s">
        <v>422</v>
      </c>
      <c r="E444">
        <v>0.675</v>
      </c>
      <c r="F444">
        <v>10.9456</v>
      </c>
      <c r="G444" t="s">
        <v>423</v>
      </c>
      <c r="H444">
        <v>1.67</v>
      </c>
      <c r="I444">
        <v>88.4897</v>
      </c>
      <c r="K444" s="2">
        <v>0.915972222222221</v>
      </c>
      <c r="L444" s="3">
        <f t="shared" si="22"/>
        <v>287.9159722222222</v>
      </c>
      <c r="M444">
        <f t="shared" si="23"/>
        <v>552.9579566178712</v>
      </c>
      <c r="N444">
        <f t="shared" si="24"/>
        <v>137.67058177781354</v>
      </c>
    </row>
    <row r="445" spans="1:14" ht="12.75">
      <c r="A445" t="s">
        <v>379</v>
      </c>
      <c r="B445" s="1">
        <v>36812</v>
      </c>
      <c r="C445" s="2">
        <v>0.9185416666666667</v>
      </c>
      <c r="D445" t="s">
        <v>422</v>
      </c>
      <c r="E445">
        <v>0.676</v>
      </c>
      <c r="F445">
        <v>9.5863</v>
      </c>
      <c r="G445" t="s">
        <v>423</v>
      </c>
      <c r="H445">
        <v>1.671</v>
      </c>
      <c r="I445">
        <v>91.9668</v>
      </c>
      <c r="K445" s="2">
        <v>0.918055555555554</v>
      </c>
      <c r="L445" s="3">
        <f t="shared" si="22"/>
        <v>287.91805555555555</v>
      </c>
      <c r="M445">
        <f t="shared" si="23"/>
        <v>484.28782885596934</v>
      </c>
      <c r="N445">
        <f t="shared" si="24"/>
        <v>141.65758798305183</v>
      </c>
    </row>
    <row r="446" spans="1:14" ht="12.75">
      <c r="A446" t="s">
        <v>430</v>
      </c>
      <c r="B446" s="1">
        <v>36812</v>
      </c>
      <c r="C446">
        <f>AVERAGE(C445,C447)</f>
        <v>0.920625</v>
      </c>
      <c r="D446" t="s">
        <v>422</v>
      </c>
      <c r="E446" t="s">
        <v>430</v>
      </c>
      <c r="F446" t="s">
        <v>430</v>
      </c>
      <c r="G446" t="s">
        <v>423</v>
      </c>
      <c r="H446" t="s">
        <v>430</v>
      </c>
      <c r="I446" t="s">
        <v>430</v>
      </c>
      <c r="K446" s="2">
        <v>0.920138888888887</v>
      </c>
      <c r="L446" s="3">
        <f t="shared" si="22"/>
        <v>287.9201388888889</v>
      </c>
      <c r="M446" t="s">
        <v>430</v>
      </c>
      <c r="N446" t="s">
        <v>430</v>
      </c>
    </row>
    <row r="447" spans="1:14" ht="12.75">
      <c r="A447" t="s">
        <v>380</v>
      </c>
      <c r="B447" s="1">
        <v>36812</v>
      </c>
      <c r="C447" s="2">
        <v>0.9227083333333334</v>
      </c>
      <c r="D447" t="s">
        <v>422</v>
      </c>
      <c r="E447">
        <v>0.676</v>
      </c>
      <c r="F447">
        <v>9.5955</v>
      </c>
      <c r="G447" t="s">
        <v>423</v>
      </c>
      <c r="H447">
        <v>1.675</v>
      </c>
      <c r="I447">
        <v>83.9054</v>
      </c>
      <c r="K447" s="2">
        <v>0.922222222222221</v>
      </c>
      <c r="L447" s="3">
        <f t="shared" si="22"/>
        <v>287.9222222222222</v>
      </c>
      <c r="M447">
        <f t="shared" si="23"/>
        <v>484.7526012942902</v>
      </c>
      <c r="N447">
        <f t="shared" si="24"/>
        <v>132.41400803915957</v>
      </c>
    </row>
    <row r="448" spans="1:14" ht="12.75">
      <c r="A448" t="s">
        <v>381</v>
      </c>
      <c r="B448" s="1">
        <v>36812</v>
      </c>
      <c r="C448" s="2">
        <v>0.9247916666666667</v>
      </c>
      <c r="D448" t="s">
        <v>422</v>
      </c>
      <c r="E448">
        <v>0.675</v>
      </c>
      <c r="F448">
        <v>10.4549</v>
      </c>
      <c r="G448" t="s">
        <v>423</v>
      </c>
      <c r="H448">
        <v>1.673</v>
      </c>
      <c r="I448">
        <v>85.7888</v>
      </c>
      <c r="K448" s="2">
        <v>0.924305555555553</v>
      </c>
      <c r="L448" s="3">
        <f t="shared" si="22"/>
        <v>287.9243055555556</v>
      </c>
      <c r="M448">
        <f t="shared" si="23"/>
        <v>528.1684092826507</v>
      </c>
      <c r="N448">
        <f t="shared" si="24"/>
        <v>134.5736029564601</v>
      </c>
    </row>
    <row r="449" spans="1:14" ht="12.75">
      <c r="A449" t="s">
        <v>382</v>
      </c>
      <c r="B449" s="1">
        <v>36812</v>
      </c>
      <c r="C449" s="2">
        <v>0.926875</v>
      </c>
      <c r="D449" t="s">
        <v>422</v>
      </c>
      <c r="E449">
        <v>0.676</v>
      </c>
      <c r="F449">
        <v>9.5514</v>
      </c>
      <c r="G449" t="s">
        <v>423</v>
      </c>
      <c r="H449">
        <v>1.673</v>
      </c>
      <c r="I449">
        <v>89.181</v>
      </c>
      <c r="K449" s="2">
        <v>0.926388888888886</v>
      </c>
      <c r="L449" s="3">
        <f t="shared" si="22"/>
        <v>287.9263888888889</v>
      </c>
      <c r="M449">
        <f t="shared" si="23"/>
        <v>482.524724714948</v>
      </c>
      <c r="N449">
        <f t="shared" si="24"/>
        <v>138.46325883331417</v>
      </c>
    </row>
    <row r="450" spans="1:14" ht="12.75">
      <c r="A450" t="s">
        <v>383</v>
      </c>
      <c r="B450" s="1">
        <v>36812</v>
      </c>
      <c r="C450" s="2">
        <v>0.9290162037037036</v>
      </c>
      <c r="D450" t="s">
        <v>422</v>
      </c>
      <c r="E450">
        <v>0.675</v>
      </c>
      <c r="F450">
        <v>9.8895</v>
      </c>
      <c r="G450" t="s">
        <v>423</v>
      </c>
      <c r="H450">
        <v>1.671</v>
      </c>
      <c r="I450">
        <v>88.446</v>
      </c>
      <c r="K450" s="2">
        <v>0.928472222222221</v>
      </c>
      <c r="L450" s="3">
        <f t="shared" si="22"/>
        <v>287.92847222222224</v>
      </c>
      <c r="M450">
        <f t="shared" si="23"/>
        <v>499.6051118232383</v>
      </c>
      <c r="N450">
        <f t="shared" si="24"/>
        <v>137.62047330489963</v>
      </c>
    </row>
    <row r="451" spans="1:14" ht="12.75">
      <c r="A451" t="s">
        <v>384</v>
      </c>
      <c r="B451" s="1">
        <v>36812</v>
      </c>
      <c r="C451" s="2">
        <v>0.9310532407407407</v>
      </c>
      <c r="D451" t="s">
        <v>422</v>
      </c>
      <c r="E451">
        <v>0.675</v>
      </c>
      <c r="F451">
        <v>9.4948</v>
      </c>
      <c r="G451" t="s">
        <v>423</v>
      </c>
      <c r="H451">
        <v>1.671</v>
      </c>
      <c r="I451">
        <v>86.5842</v>
      </c>
      <c r="K451" s="2">
        <v>0.930555555555554</v>
      </c>
      <c r="L451" s="3">
        <f t="shared" si="22"/>
        <v>287.93055555555554</v>
      </c>
      <c r="M451">
        <f t="shared" si="23"/>
        <v>479.66536384440894</v>
      </c>
      <c r="N451">
        <f t="shared" si="24"/>
        <v>135.48564596231165</v>
      </c>
    </row>
    <row r="452" spans="1:14" ht="12.75">
      <c r="A452" t="s">
        <v>385</v>
      </c>
      <c r="B452" s="1">
        <v>36812</v>
      </c>
      <c r="C452" s="2">
        <v>0.9331365740740741</v>
      </c>
      <c r="D452" t="s">
        <v>422</v>
      </c>
      <c r="E452">
        <v>0.675</v>
      </c>
      <c r="F452">
        <v>9.3949</v>
      </c>
      <c r="G452" t="s">
        <v>423</v>
      </c>
      <c r="H452">
        <v>1.67</v>
      </c>
      <c r="I452">
        <v>87.8004</v>
      </c>
      <c r="K452" s="2">
        <v>0.932638888888887</v>
      </c>
      <c r="L452" s="3">
        <f t="shared" si="22"/>
        <v>287.9326388888889</v>
      </c>
      <c r="M452">
        <f t="shared" si="23"/>
        <v>474.61854138916436</v>
      </c>
      <c r="N452">
        <f t="shared" si="24"/>
        <v>136.8801980162678</v>
      </c>
    </row>
    <row r="453" spans="1:14" ht="12.75">
      <c r="A453" t="s">
        <v>386</v>
      </c>
      <c r="B453" s="1">
        <v>36812</v>
      </c>
      <c r="C453" s="2">
        <v>0.9352199074074075</v>
      </c>
      <c r="D453" t="s">
        <v>422</v>
      </c>
      <c r="E453">
        <v>0.675</v>
      </c>
      <c r="F453">
        <v>8.7621</v>
      </c>
      <c r="G453" t="s">
        <v>423</v>
      </c>
      <c r="H453">
        <v>1.67</v>
      </c>
      <c r="I453">
        <v>107.1549</v>
      </c>
      <c r="K453" s="2">
        <v>0.93472222222222</v>
      </c>
      <c r="L453" s="3">
        <f t="shared" si="22"/>
        <v>287.9347222222222</v>
      </c>
      <c r="M453">
        <f t="shared" si="23"/>
        <v>442.650280631619</v>
      </c>
      <c r="N453">
        <f t="shared" si="24"/>
        <v>159.07297694102812</v>
      </c>
    </row>
    <row r="454" spans="1:14" ht="12.75">
      <c r="A454" t="s">
        <v>387</v>
      </c>
      <c r="B454" s="1">
        <v>36812</v>
      </c>
      <c r="C454" s="2">
        <v>0.9373032407407407</v>
      </c>
      <c r="D454" t="s">
        <v>422</v>
      </c>
      <c r="E454">
        <v>0.675</v>
      </c>
      <c r="F454">
        <v>10.7409</v>
      </c>
      <c r="G454" t="s">
        <v>423</v>
      </c>
      <c r="H454">
        <v>1.671</v>
      </c>
      <c r="I454">
        <v>101.6842</v>
      </c>
      <c r="K454" s="2">
        <v>0.936805555555553</v>
      </c>
      <c r="L454" s="3">
        <f aca="true" t="shared" si="25" ref="L454:L484">B454-DATE(1999,12,31)+K454</f>
        <v>287.93680555555557</v>
      </c>
      <c r="M454">
        <f t="shared" si="23"/>
        <v>542.6167698652328</v>
      </c>
      <c r="N454">
        <f t="shared" si="24"/>
        <v>152.80001532157598</v>
      </c>
    </row>
    <row r="455" spans="1:14" ht="12.75">
      <c r="A455" t="s">
        <v>388</v>
      </c>
      <c r="B455" s="1">
        <v>36812</v>
      </c>
      <c r="C455" s="2">
        <v>0.939386574074074</v>
      </c>
      <c r="D455" t="s">
        <v>422</v>
      </c>
      <c r="E455">
        <v>0.676</v>
      </c>
      <c r="F455">
        <v>9.2626</v>
      </c>
      <c r="G455" t="s">
        <v>423</v>
      </c>
      <c r="H455">
        <v>1.671</v>
      </c>
      <c r="I455">
        <v>108.1389</v>
      </c>
      <c r="K455" s="2">
        <v>0.938888888888886</v>
      </c>
      <c r="L455" s="3">
        <f t="shared" si="25"/>
        <v>287.93888888888887</v>
      </c>
      <c r="M455">
        <f t="shared" si="23"/>
        <v>467.9349116511378</v>
      </c>
      <c r="N455">
        <f t="shared" si="24"/>
        <v>160.20127756682393</v>
      </c>
    </row>
    <row r="456" spans="1:14" ht="12.75">
      <c r="A456" t="s">
        <v>389</v>
      </c>
      <c r="B456" s="1">
        <v>36812</v>
      </c>
      <c r="C456" s="2">
        <v>0.9414699074074074</v>
      </c>
      <c r="D456" t="s">
        <v>422</v>
      </c>
      <c r="E456">
        <v>0.675</v>
      </c>
      <c r="F456">
        <v>9.1563</v>
      </c>
      <c r="G456" t="s">
        <v>423</v>
      </c>
      <c r="H456">
        <v>1.671</v>
      </c>
      <c r="I456">
        <v>91.4759</v>
      </c>
      <c r="K456" s="2">
        <v>0.94097222222222</v>
      </c>
      <c r="L456" s="3">
        <f t="shared" si="25"/>
        <v>287.94097222222223</v>
      </c>
      <c r="M456">
        <f t="shared" si="23"/>
        <v>462.56476923880035</v>
      </c>
      <c r="N456">
        <f t="shared" si="24"/>
        <v>141.09469898182914</v>
      </c>
    </row>
    <row r="457" spans="1:14" ht="12.75">
      <c r="A457" t="s">
        <v>430</v>
      </c>
      <c r="B457" s="1">
        <v>36812</v>
      </c>
      <c r="C457">
        <f>AVERAGE(C456,C458)</f>
        <v>0.9435590277777778</v>
      </c>
      <c r="D457" t="s">
        <v>422</v>
      </c>
      <c r="E457" t="s">
        <v>430</v>
      </c>
      <c r="F457" t="s">
        <v>430</v>
      </c>
      <c r="G457" t="s">
        <v>423</v>
      </c>
      <c r="H457" t="s">
        <v>430</v>
      </c>
      <c r="I457" t="s">
        <v>430</v>
      </c>
      <c r="K457" s="2">
        <v>0.943055555555554</v>
      </c>
      <c r="L457" s="3">
        <f t="shared" si="25"/>
        <v>287.94305555555553</v>
      </c>
      <c r="M457" t="s">
        <v>430</v>
      </c>
      <c r="N457" t="s">
        <v>430</v>
      </c>
    </row>
    <row r="458" spans="1:14" ht="12.75">
      <c r="A458" t="s">
        <v>390</v>
      </c>
      <c r="B458" s="1">
        <v>36812</v>
      </c>
      <c r="C458" s="2">
        <v>0.9456481481481481</v>
      </c>
      <c r="D458" t="s">
        <v>422</v>
      </c>
      <c r="E458">
        <v>0.676</v>
      </c>
      <c r="F458">
        <v>10.0419</v>
      </c>
      <c r="G458" t="s">
        <v>423</v>
      </c>
      <c r="H458">
        <v>1.671</v>
      </c>
      <c r="I458">
        <v>93.1347</v>
      </c>
      <c r="K458" s="2">
        <v>0.945138888888887</v>
      </c>
      <c r="L458" s="3">
        <f t="shared" si="25"/>
        <v>287.9451388888889</v>
      </c>
      <c r="M458">
        <f t="shared" si="23"/>
        <v>507.3041683015093</v>
      </c>
      <c r="N458">
        <f t="shared" si="24"/>
        <v>142.9967569879978</v>
      </c>
    </row>
    <row r="459" spans="1:14" ht="12.75">
      <c r="A459" t="s">
        <v>391</v>
      </c>
      <c r="B459" s="1">
        <v>36812</v>
      </c>
      <c r="C459" s="2">
        <v>0.9477314814814815</v>
      </c>
      <c r="D459" t="s">
        <v>422</v>
      </c>
      <c r="E459">
        <v>0.676</v>
      </c>
      <c r="F459">
        <v>9.711</v>
      </c>
      <c r="G459" t="s">
        <v>423</v>
      </c>
      <c r="H459">
        <v>1.675</v>
      </c>
      <c r="I459">
        <v>107.8627</v>
      </c>
      <c r="K459" s="2">
        <v>0.94722222222222</v>
      </c>
      <c r="L459" s="3">
        <f t="shared" si="25"/>
        <v>287.9472222222222</v>
      </c>
      <c r="M459">
        <f t="shared" si="23"/>
        <v>490.5875161449484</v>
      </c>
      <c r="N459">
        <f t="shared" si="24"/>
        <v>159.88457367165643</v>
      </c>
    </row>
    <row r="460" spans="1:14" ht="12.75">
      <c r="A460" t="s">
        <v>430</v>
      </c>
      <c r="B460" s="1">
        <v>36812</v>
      </c>
      <c r="C460">
        <f>AVERAGE(C459,C461)</f>
        <v>0.9498148148148149</v>
      </c>
      <c r="D460" t="s">
        <v>422</v>
      </c>
      <c r="E460" t="s">
        <v>430</v>
      </c>
      <c r="F460" t="s">
        <v>430</v>
      </c>
      <c r="G460" t="s">
        <v>423</v>
      </c>
      <c r="H460" t="s">
        <v>430</v>
      </c>
      <c r="I460" t="s">
        <v>430</v>
      </c>
      <c r="K460" s="2">
        <v>0.949305555555554</v>
      </c>
      <c r="L460" s="3">
        <f t="shared" si="25"/>
        <v>287.94930555555555</v>
      </c>
      <c r="M460" t="s">
        <v>430</v>
      </c>
      <c r="N460" t="s">
        <v>430</v>
      </c>
    </row>
    <row r="461" spans="1:14" ht="12.75">
      <c r="A461" t="s">
        <v>392</v>
      </c>
      <c r="B461" s="1">
        <v>36812</v>
      </c>
      <c r="C461" s="2">
        <v>0.9518981481481482</v>
      </c>
      <c r="D461" t="s">
        <v>422</v>
      </c>
      <c r="E461">
        <v>0.676</v>
      </c>
      <c r="F461">
        <v>9.3964</v>
      </c>
      <c r="G461" t="s">
        <v>423</v>
      </c>
      <c r="H461">
        <v>1.673</v>
      </c>
      <c r="I461">
        <v>83.8199</v>
      </c>
      <c r="K461" s="2">
        <v>0.951388888888887</v>
      </c>
      <c r="L461" s="3">
        <f t="shared" si="25"/>
        <v>287.9513888888889</v>
      </c>
      <c r="M461">
        <f t="shared" si="23"/>
        <v>474.69431950410797</v>
      </c>
      <c r="N461">
        <f t="shared" si="24"/>
        <v>132.31596972258887</v>
      </c>
    </row>
    <row r="462" spans="1:14" ht="12.75">
      <c r="A462" t="s">
        <v>430</v>
      </c>
      <c r="B462" s="1">
        <v>36812</v>
      </c>
      <c r="C462">
        <f>AVERAGE(C461,C463)</f>
        <v>0.9539814814814815</v>
      </c>
      <c r="D462" t="s">
        <v>422</v>
      </c>
      <c r="E462" t="s">
        <v>430</v>
      </c>
      <c r="F462" t="s">
        <v>430</v>
      </c>
      <c r="G462" t="s">
        <v>423</v>
      </c>
      <c r="H462" t="s">
        <v>430</v>
      </c>
      <c r="I462" t="s">
        <v>430</v>
      </c>
      <c r="K462" s="2">
        <v>0.95347222222222</v>
      </c>
      <c r="L462" s="3">
        <f t="shared" si="25"/>
        <v>287.9534722222222</v>
      </c>
      <c r="M462" t="s">
        <v>430</v>
      </c>
      <c r="N462" t="s">
        <v>430</v>
      </c>
    </row>
    <row r="463" spans="1:14" ht="12.75">
      <c r="A463" t="s">
        <v>393</v>
      </c>
      <c r="B463" s="1">
        <v>36812</v>
      </c>
      <c r="C463" s="2">
        <v>0.9560648148148148</v>
      </c>
      <c r="D463" t="s">
        <v>422</v>
      </c>
      <c r="E463">
        <v>0.675</v>
      </c>
      <c r="F463">
        <v>10.1832</v>
      </c>
      <c r="G463" t="s">
        <v>423</v>
      </c>
      <c r="H463">
        <v>1.67</v>
      </c>
      <c r="I463">
        <v>81.3616</v>
      </c>
      <c r="K463" s="2">
        <v>0.955555555555553</v>
      </c>
      <c r="L463" s="3">
        <f t="shared" si="25"/>
        <v>287.9555555555556</v>
      </c>
      <c r="M463">
        <f t="shared" si="23"/>
        <v>514.4424667291976</v>
      </c>
      <c r="N463">
        <f t="shared" si="24"/>
        <v>129.4971674579611</v>
      </c>
    </row>
    <row r="464" spans="1:14" ht="12.75">
      <c r="A464" t="s">
        <v>394</v>
      </c>
      <c r="B464" s="1">
        <v>36812</v>
      </c>
      <c r="C464" s="2">
        <v>0.9581597222222222</v>
      </c>
      <c r="D464" t="s">
        <v>422</v>
      </c>
      <c r="E464">
        <v>0.675</v>
      </c>
      <c r="F464">
        <v>9.4694</v>
      </c>
      <c r="G464" t="s">
        <v>423</v>
      </c>
      <c r="H464">
        <v>1.671</v>
      </c>
      <c r="I464">
        <v>86.3593</v>
      </c>
      <c r="K464" s="2">
        <v>0.957638888888886</v>
      </c>
      <c r="L464" s="3">
        <f t="shared" si="25"/>
        <v>287.9576388888889</v>
      </c>
      <c r="M464">
        <f t="shared" si="23"/>
        <v>478.38218776469716</v>
      </c>
      <c r="N464">
        <f t="shared" si="24"/>
        <v>135.22776505708663</v>
      </c>
    </row>
    <row r="465" spans="1:14" ht="12.75">
      <c r="A465" t="s">
        <v>430</v>
      </c>
      <c r="B465" s="1">
        <v>36812</v>
      </c>
      <c r="C465">
        <f>AVERAGE(C464,C466)</f>
        <v>0.9602430555555557</v>
      </c>
      <c r="D465" t="s">
        <v>422</v>
      </c>
      <c r="E465" t="s">
        <v>430</v>
      </c>
      <c r="F465" t="s">
        <v>430</v>
      </c>
      <c r="G465" t="s">
        <v>423</v>
      </c>
      <c r="H465" t="s">
        <v>430</v>
      </c>
      <c r="I465" t="s">
        <v>430</v>
      </c>
      <c r="K465" s="2">
        <v>0.959722222222219</v>
      </c>
      <c r="L465" s="3">
        <f t="shared" si="25"/>
        <v>287.95972222222224</v>
      </c>
      <c r="M465" t="s">
        <v>430</v>
      </c>
      <c r="N465" t="s">
        <v>430</v>
      </c>
    </row>
    <row r="466" spans="1:14" ht="12.75">
      <c r="A466" t="s">
        <v>395</v>
      </c>
      <c r="B466" s="1">
        <v>36812</v>
      </c>
      <c r="C466" s="2">
        <v>0.962326388888889</v>
      </c>
      <c r="D466" t="s">
        <v>422</v>
      </c>
      <c r="E466">
        <v>0.676</v>
      </c>
      <c r="F466">
        <v>9.7057</v>
      </c>
      <c r="G466" t="s">
        <v>423</v>
      </c>
      <c r="H466">
        <v>1.671</v>
      </c>
      <c r="I466">
        <v>81.0524</v>
      </c>
      <c r="K466" s="2">
        <v>0.961805555555554</v>
      </c>
      <c r="L466" s="3">
        <f t="shared" si="25"/>
        <v>287.96180555555554</v>
      </c>
      <c r="M466">
        <f t="shared" si="23"/>
        <v>490.319766805481</v>
      </c>
      <c r="N466">
        <f t="shared" si="24"/>
        <v>129.1426242125383</v>
      </c>
    </row>
    <row r="467" spans="1:14" ht="12.75">
      <c r="A467" t="s">
        <v>396</v>
      </c>
      <c r="B467" s="1">
        <v>36812</v>
      </c>
      <c r="C467" s="2">
        <v>0.9644097222222222</v>
      </c>
      <c r="D467" t="s">
        <v>422</v>
      </c>
      <c r="E467">
        <v>0.676</v>
      </c>
      <c r="F467">
        <v>8.9357</v>
      </c>
      <c r="G467" t="s">
        <v>423</v>
      </c>
      <c r="H467">
        <v>1.671</v>
      </c>
      <c r="I467">
        <v>80.2528</v>
      </c>
      <c r="K467" s="2">
        <v>0.963888888888887</v>
      </c>
      <c r="L467" s="3">
        <f t="shared" si="25"/>
        <v>287.9638888888889</v>
      </c>
      <c r="M467">
        <f t="shared" si="23"/>
        <v>451.4203344677598</v>
      </c>
      <c r="N467">
        <f t="shared" si="24"/>
        <v>128.22576528938146</v>
      </c>
    </row>
    <row r="468" spans="1:14" ht="12.75">
      <c r="A468" t="s">
        <v>397</v>
      </c>
      <c r="B468" s="1">
        <v>36812</v>
      </c>
      <c r="C468" s="2">
        <v>0.9664930555555555</v>
      </c>
      <c r="D468" t="s">
        <v>422</v>
      </c>
      <c r="E468">
        <v>0.675</v>
      </c>
      <c r="F468">
        <v>9.5817</v>
      </c>
      <c r="G468" t="s">
        <v>423</v>
      </c>
      <c r="H468">
        <v>1.671</v>
      </c>
      <c r="I468">
        <v>81.4692</v>
      </c>
      <c r="K468" s="2">
        <v>0.96597222222222</v>
      </c>
      <c r="L468" s="3">
        <f t="shared" si="25"/>
        <v>287.9659722222222</v>
      </c>
      <c r="M468">
        <f t="shared" si="23"/>
        <v>484.0554426368089</v>
      </c>
      <c r="N468">
        <f t="shared" si="24"/>
        <v>129.62054667273304</v>
      </c>
    </row>
    <row r="469" spans="1:14" ht="12.75">
      <c r="A469" t="s">
        <v>398</v>
      </c>
      <c r="B469" s="1">
        <v>36812</v>
      </c>
      <c r="C469" s="2">
        <v>0.9685763888888889</v>
      </c>
      <c r="D469" t="s">
        <v>422</v>
      </c>
      <c r="E469">
        <v>0.675</v>
      </c>
      <c r="F469">
        <v>9.7449</v>
      </c>
      <c r="G469" t="s">
        <v>423</v>
      </c>
      <c r="H469">
        <v>1.671</v>
      </c>
      <c r="I469">
        <v>80.9997</v>
      </c>
      <c r="K469" s="2">
        <v>0.968055555555553</v>
      </c>
      <c r="L469" s="3">
        <f t="shared" si="25"/>
        <v>287.96805555555557</v>
      </c>
      <c r="M469">
        <f t="shared" si="23"/>
        <v>492.300101542674</v>
      </c>
      <c r="N469">
        <f t="shared" si="24"/>
        <v>129.08219591682746</v>
      </c>
    </row>
    <row r="470" spans="1:14" ht="12.75">
      <c r="A470" t="s">
        <v>399</v>
      </c>
      <c r="B470" s="1">
        <v>36812</v>
      </c>
      <c r="C470" s="2">
        <v>0.9706597222222223</v>
      </c>
      <c r="D470" t="s">
        <v>422</v>
      </c>
      <c r="E470">
        <v>0.676</v>
      </c>
      <c r="F470">
        <v>10.9144</v>
      </c>
      <c r="G470" t="s">
        <v>423</v>
      </c>
      <c r="H470">
        <v>1.673</v>
      </c>
      <c r="I470">
        <v>82.2394</v>
      </c>
      <c r="K470" s="2">
        <v>0.970138888888886</v>
      </c>
      <c r="L470" s="3">
        <f t="shared" si="25"/>
        <v>287.97013888888887</v>
      </c>
      <c r="M470">
        <f t="shared" si="23"/>
        <v>551.3817718270441</v>
      </c>
      <c r="N470">
        <f t="shared" si="24"/>
        <v>130.50369417475332</v>
      </c>
    </row>
    <row r="471" spans="1:14" ht="12.75">
      <c r="A471" t="s">
        <v>400</v>
      </c>
      <c r="B471" s="1">
        <v>36812</v>
      </c>
      <c r="C471" s="2">
        <v>0.9727430555555556</v>
      </c>
      <c r="D471" t="s">
        <v>422</v>
      </c>
      <c r="E471">
        <v>0.675</v>
      </c>
      <c r="F471">
        <v>9.5506</v>
      </c>
      <c r="G471" t="s">
        <v>423</v>
      </c>
      <c r="H471">
        <v>1.673</v>
      </c>
      <c r="I471">
        <v>79.5263</v>
      </c>
      <c r="K471" s="2">
        <v>0.97222222222222</v>
      </c>
      <c r="L471" s="3">
        <f t="shared" si="25"/>
        <v>287.97222222222223</v>
      </c>
      <c r="M471">
        <f t="shared" si="23"/>
        <v>482.48430972031133</v>
      </c>
      <c r="N471">
        <f t="shared" si="24"/>
        <v>127.39272626027514</v>
      </c>
    </row>
    <row r="472" spans="1:14" ht="12.75">
      <c r="A472" t="s">
        <v>430</v>
      </c>
      <c r="B472" s="1">
        <v>36812</v>
      </c>
      <c r="C472">
        <f>AVERAGE(C471,C473)</f>
        <v>0.974832175925926</v>
      </c>
      <c r="D472" t="s">
        <v>422</v>
      </c>
      <c r="E472" t="s">
        <v>430</v>
      </c>
      <c r="F472" t="s">
        <v>430</v>
      </c>
      <c r="G472" t="s">
        <v>423</v>
      </c>
      <c r="H472" t="s">
        <v>430</v>
      </c>
      <c r="I472" t="s">
        <v>430</v>
      </c>
      <c r="K472" s="2">
        <v>0.974305555555554</v>
      </c>
      <c r="L472" s="3">
        <f t="shared" si="25"/>
        <v>287.97430555555553</v>
      </c>
      <c r="M472" t="s">
        <v>430</v>
      </c>
      <c r="N472" t="s">
        <v>430</v>
      </c>
    </row>
    <row r="473" spans="1:14" ht="12.75">
      <c r="A473" t="s">
        <v>401</v>
      </c>
      <c r="B473" s="1">
        <v>36812</v>
      </c>
      <c r="C473" s="2">
        <v>0.9769212962962963</v>
      </c>
      <c r="D473" t="s">
        <v>422</v>
      </c>
      <c r="E473">
        <v>0.676</v>
      </c>
      <c r="F473">
        <v>9.1815</v>
      </c>
      <c r="G473" t="s">
        <v>423</v>
      </c>
      <c r="H473">
        <v>1.673</v>
      </c>
      <c r="I473">
        <v>111.148</v>
      </c>
      <c r="K473" s="2">
        <v>0.976388888888887</v>
      </c>
      <c r="L473" s="3">
        <f t="shared" si="25"/>
        <v>287.9763888888889</v>
      </c>
      <c r="M473">
        <f t="shared" si="23"/>
        <v>463.8378415698531</v>
      </c>
      <c r="N473">
        <f t="shared" si="24"/>
        <v>163.6516529866227</v>
      </c>
    </row>
    <row r="474" spans="1:14" ht="12.75">
      <c r="A474" t="s">
        <v>402</v>
      </c>
      <c r="B474" s="1">
        <v>36812</v>
      </c>
      <c r="C474" s="2">
        <v>0.9790046296296296</v>
      </c>
      <c r="D474" t="s">
        <v>422</v>
      </c>
      <c r="E474">
        <v>0.676</v>
      </c>
      <c r="F474">
        <v>10.6613</v>
      </c>
      <c r="G474" t="s">
        <v>423</v>
      </c>
      <c r="H474">
        <v>1.671</v>
      </c>
      <c r="I474">
        <v>93.1711</v>
      </c>
      <c r="K474" s="2">
        <v>0.97847222222222</v>
      </c>
      <c r="L474" s="3">
        <f t="shared" si="25"/>
        <v>287.9784722222222</v>
      </c>
      <c r="M474">
        <f t="shared" si="23"/>
        <v>538.5954778988919</v>
      </c>
      <c r="N474">
        <f t="shared" si="24"/>
        <v>143.03849493797645</v>
      </c>
    </row>
    <row r="475" spans="1:14" ht="12.75">
      <c r="A475" t="s">
        <v>403</v>
      </c>
      <c r="B475" s="1">
        <v>36812</v>
      </c>
      <c r="C475" s="2">
        <v>0.9810879629629629</v>
      </c>
      <c r="D475" t="s">
        <v>422</v>
      </c>
      <c r="E475">
        <v>0.675</v>
      </c>
      <c r="F475">
        <v>9.7494</v>
      </c>
      <c r="G475" t="s">
        <v>423</v>
      </c>
      <c r="H475">
        <v>1.67</v>
      </c>
      <c r="I475">
        <v>116.6425</v>
      </c>
      <c r="K475" s="2">
        <v>0.980555555555554</v>
      </c>
      <c r="L475" s="3">
        <f t="shared" si="25"/>
        <v>287.98055555555555</v>
      </c>
      <c r="M475">
        <f t="shared" si="23"/>
        <v>492.52743588750485</v>
      </c>
      <c r="N475">
        <f t="shared" si="24"/>
        <v>169.95190480413783</v>
      </c>
    </row>
    <row r="476" spans="1:14" ht="12.75">
      <c r="A476" t="s">
        <v>404</v>
      </c>
      <c r="B476" s="1">
        <v>36812</v>
      </c>
      <c r="C476" s="2">
        <v>0.9831712962962963</v>
      </c>
      <c r="D476" t="s">
        <v>422</v>
      </c>
      <c r="E476">
        <v>0.676</v>
      </c>
      <c r="F476">
        <v>10.1136</v>
      </c>
      <c r="G476" t="s">
        <v>423</v>
      </c>
      <c r="H476">
        <v>1.67</v>
      </c>
      <c r="I476">
        <v>98.5558</v>
      </c>
      <c r="K476" s="2">
        <v>0.982638888888887</v>
      </c>
      <c r="L476" s="3">
        <f t="shared" si="25"/>
        <v>287.9826388888889</v>
      </c>
      <c r="M476">
        <f t="shared" si="23"/>
        <v>510.926362195814</v>
      </c>
      <c r="N476">
        <f t="shared" si="24"/>
        <v>149.21284491736918</v>
      </c>
    </row>
    <row r="477" spans="1:14" ht="12.75">
      <c r="A477" t="s">
        <v>405</v>
      </c>
      <c r="B477" s="1">
        <v>36812</v>
      </c>
      <c r="C477" s="2">
        <v>0.9852546296296296</v>
      </c>
      <c r="D477" t="s">
        <v>422</v>
      </c>
      <c r="E477">
        <v>0.675</v>
      </c>
      <c r="F477">
        <v>9.678</v>
      </c>
      <c r="G477" t="s">
        <v>423</v>
      </c>
      <c r="H477">
        <v>1.67</v>
      </c>
      <c r="I477">
        <v>80.7028</v>
      </c>
      <c r="K477" s="2">
        <v>0.98472222222222</v>
      </c>
      <c r="L477" s="3">
        <f t="shared" si="25"/>
        <v>287.9847222222222</v>
      </c>
      <c r="M477">
        <f t="shared" si="23"/>
        <v>488.9203976161889</v>
      </c>
      <c r="N477">
        <f t="shared" si="24"/>
        <v>128.7417564292271</v>
      </c>
    </row>
    <row r="478" spans="1:14" ht="12.75">
      <c r="A478" t="s">
        <v>406</v>
      </c>
      <c r="B478" s="1">
        <v>36812</v>
      </c>
      <c r="C478" s="2">
        <v>0.987337962962963</v>
      </c>
      <c r="D478" t="s">
        <v>422</v>
      </c>
      <c r="E478">
        <v>0.675</v>
      </c>
      <c r="F478">
        <v>10.1854</v>
      </c>
      <c r="G478" t="s">
        <v>423</v>
      </c>
      <c r="H478">
        <v>1.671</v>
      </c>
      <c r="I478">
        <v>106.6704</v>
      </c>
      <c r="K478" s="2">
        <v>0.986805555555553</v>
      </c>
      <c r="L478" s="3">
        <f t="shared" si="25"/>
        <v>287.9868055555556</v>
      </c>
      <c r="M478">
        <f t="shared" si="23"/>
        <v>514.5536079644482</v>
      </c>
      <c r="N478">
        <f t="shared" si="24"/>
        <v>158.51742648046098</v>
      </c>
    </row>
    <row r="479" spans="1:14" ht="12.75">
      <c r="A479" t="s">
        <v>407</v>
      </c>
      <c r="B479" s="1">
        <v>36812</v>
      </c>
      <c r="C479" s="2">
        <v>0.9894328703703703</v>
      </c>
      <c r="D479" t="s">
        <v>422</v>
      </c>
      <c r="E479">
        <v>0.68</v>
      </c>
      <c r="F479">
        <v>10.1042</v>
      </c>
      <c r="G479" t="s">
        <v>423</v>
      </c>
      <c r="H479">
        <v>1.675</v>
      </c>
      <c r="I479">
        <v>79.9546</v>
      </c>
      <c r="K479" s="2">
        <v>0.988888888888886</v>
      </c>
      <c r="L479" s="3">
        <f t="shared" si="25"/>
        <v>287.9888888888889</v>
      </c>
      <c r="M479">
        <f t="shared" si="23"/>
        <v>510.4514860088341</v>
      </c>
      <c r="N479">
        <f t="shared" si="24"/>
        <v>127.88383516071042</v>
      </c>
    </row>
    <row r="480" spans="1:14" ht="12.75">
      <c r="A480" t="s">
        <v>408</v>
      </c>
      <c r="B480" s="1">
        <v>36812</v>
      </c>
      <c r="C480" s="2">
        <v>0.9915162037037036</v>
      </c>
      <c r="D480" t="s">
        <v>422</v>
      </c>
      <c r="E480">
        <v>0.675</v>
      </c>
      <c r="F480">
        <v>10.6745</v>
      </c>
      <c r="G480" t="s">
        <v>423</v>
      </c>
      <c r="H480">
        <v>1.671</v>
      </c>
      <c r="I480">
        <v>83.9061</v>
      </c>
      <c r="K480" s="2">
        <v>0.990972222222219</v>
      </c>
      <c r="L480" s="3">
        <f t="shared" si="25"/>
        <v>287.99097222222224</v>
      </c>
      <c r="M480">
        <f t="shared" si="23"/>
        <v>539.2623253103956</v>
      </c>
      <c r="N480">
        <f t="shared" si="24"/>
        <v>132.41481069204372</v>
      </c>
    </row>
    <row r="481" spans="1:14" ht="12.75">
      <c r="A481" t="s">
        <v>409</v>
      </c>
      <c r="B481" s="1">
        <v>36812</v>
      </c>
      <c r="C481" s="2">
        <v>0.9935995370370371</v>
      </c>
      <c r="D481" t="s">
        <v>422</v>
      </c>
      <c r="E481">
        <v>0.676</v>
      </c>
      <c r="F481">
        <v>9.7727</v>
      </c>
      <c r="G481" t="s">
        <v>423</v>
      </c>
      <c r="H481">
        <v>1.671</v>
      </c>
      <c r="I481">
        <v>80.2321</v>
      </c>
      <c r="K481" s="2">
        <v>0.993055555555554</v>
      </c>
      <c r="L481" s="3">
        <f t="shared" si="25"/>
        <v>287.99305555555554</v>
      </c>
      <c r="M481">
        <f t="shared" si="23"/>
        <v>493.70452260629565</v>
      </c>
      <c r="N481">
        <f t="shared" si="24"/>
        <v>128.20202969694856</v>
      </c>
    </row>
    <row r="482" spans="1:14" ht="12.75">
      <c r="A482" t="s">
        <v>410</v>
      </c>
      <c r="B482" s="1">
        <v>36812</v>
      </c>
      <c r="C482" s="2">
        <v>0.9956828703703704</v>
      </c>
      <c r="D482" t="s">
        <v>422</v>
      </c>
      <c r="E482">
        <v>0.675</v>
      </c>
      <c r="F482">
        <v>10.6144</v>
      </c>
      <c r="G482" t="s">
        <v>423</v>
      </c>
      <c r="H482">
        <v>1.671</v>
      </c>
      <c r="I482">
        <v>83.777</v>
      </c>
      <c r="K482" s="2">
        <v>0.995138888888887</v>
      </c>
      <c r="L482" s="3">
        <f t="shared" si="25"/>
        <v>287.9951388888889</v>
      </c>
      <c r="M482">
        <f t="shared" si="23"/>
        <v>536.2261488383215</v>
      </c>
      <c r="N482">
        <f t="shared" si="24"/>
        <v>132.26677856725695</v>
      </c>
    </row>
    <row r="483" spans="1:14" ht="12.75">
      <c r="A483" t="s">
        <v>411</v>
      </c>
      <c r="B483" s="1">
        <v>36812</v>
      </c>
      <c r="C483" s="2">
        <v>0.9977662037037037</v>
      </c>
      <c r="D483" t="s">
        <v>422</v>
      </c>
      <c r="E483">
        <v>0.676</v>
      </c>
      <c r="F483">
        <v>9.6094</v>
      </c>
      <c r="G483" t="s">
        <v>423</v>
      </c>
      <c r="H483">
        <v>1.673</v>
      </c>
      <c r="I483">
        <v>82.3431</v>
      </c>
      <c r="K483" s="2">
        <v>0.99722222222222</v>
      </c>
      <c r="L483" s="3">
        <f t="shared" si="25"/>
        <v>287.9972222222222</v>
      </c>
      <c r="M483">
        <f t="shared" si="23"/>
        <v>485.4548118261011</v>
      </c>
      <c r="N483">
        <f t="shared" si="24"/>
        <v>130.62260146631326</v>
      </c>
    </row>
    <row r="484" spans="1:14" ht="12.75">
      <c r="A484" t="s">
        <v>412</v>
      </c>
      <c r="B484" s="1">
        <v>36812</v>
      </c>
      <c r="C484" s="2">
        <v>0.9998495370370369</v>
      </c>
      <c r="D484" t="s">
        <v>422</v>
      </c>
      <c r="E484">
        <v>0.676</v>
      </c>
      <c r="F484">
        <v>9.5811</v>
      </c>
      <c r="G484" t="s">
        <v>423</v>
      </c>
      <c r="H484">
        <v>1.673</v>
      </c>
      <c r="I484">
        <v>82.4702</v>
      </c>
      <c r="K484" s="2">
        <v>0.999305555555553</v>
      </c>
      <c r="L484" s="3">
        <f t="shared" si="25"/>
        <v>287.99930555555557</v>
      </c>
      <c r="M484">
        <f t="shared" si="23"/>
        <v>484.02513139083146</v>
      </c>
      <c r="N484">
        <f t="shared" si="24"/>
        <v>130.76834029714524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