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<sst xmlns="http://schemas.openxmlformats.org/spreadsheetml/2006/main" count="1938" uniqueCount="424">
  <si>
    <t>c:\data\co\001023\fld269</t>
  </si>
  <si>
    <t>c:\data\co\001023\fld270</t>
  </si>
  <si>
    <t>c:\data\co\001023\fld271</t>
  </si>
  <si>
    <t>c:\data\co\001023\fld272</t>
  </si>
  <si>
    <t>c:\data\co\001023\fld273</t>
  </si>
  <si>
    <t>c:\data\co\001023\fld274</t>
  </si>
  <si>
    <t>c:\data\co\001023\fld275</t>
  </si>
  <si>
    <t>c:\data\co\001023\fld276</t>
  </si>
  <si>
    <t>c:\data\co\001023\fld277</t>
  </si>
  <si>
    <t>c:\data\co\001023\fld278</t>
  </si>
  <si>
    <t>c:\data\co\001023\fld279</t>
  </si>
  <si>
    <t>c:\data\co\001023\fld280</t>
  </si>
  <si>
    <t>c:\data\co\001023\fld281</t>
  </si>
  <si>
    <t>c:\data\co\001023\fld282</t>
  </si>
  <si>
    <t>c:\data\co\001023\fld283</t>
  </si>
  <si>
    <t>c:\data\co\001023\fld284</t>
  </si>
  <si>
    <t>c:\data\co\001023\fld285</t>
  </si>
  <si>
    <t>c:\data\co\001023\fld286</t>
  </si>
  <si>
    <t>c:\data\co\001023\fld287</t>
  </si>
  <si>
    <t>c:\data\co\001023\fld288</t>
  </si>
  <si>
    <t>c:\data\co\001023\fld289</t>
  </si>
  <si>
    <t>c:\data\co\001023\fld290</t>
  </si>
  <si>
    <t>c:\data\co\001023\fld291</t>
  </si>
  <si>
    <t>c:\data\co\001023\fld292</t>
  </si>
  <si>
    <t>c:\data\co\001023\fld293</t>
  </si>
  <si>
    <t>c:\data\co\001023\fld294</t>
  </si>
  <si>
    <t>c:\data\co\001023\fld295</t>
  </si>
  <si>
    <t>c:\data\co\001023\fld296</t>
  </si>
  <si>
    <t>c:\data\co\001023\fld297</t>
  </si>
  <si>
    <t>c:\data\co\001023\fld298</t>
  </si>
  <si>
    <t>c:\data\co\001023\fld299</t>
  </si>
  <si>
    <t>c:\data\co\001023\fld300</t>
  </si>
  <si>
    <t>c:\data\co\001023\fld301</t>
  </si>
  <si>
    <t>c:\data\co\001023\fld302</t>
  </si>
  <si>
    <t>c:\data\co\001023\fld303</t>
  </si>
  <si>
    <t>c:\data\co\001023\fld304</t>
  </si>
  <si>
    <t>c:\data\co\001023\fld305</t>
  </si>
  <si>
    <t>c:\data\co\001023\fld306</t>
  </si>
  <si>
    <t>c:\data\co\001023\fld307</t>
  </si>
  <si>
    <t>c:\data\co\001023\fld308</t>
  </si>
  <si>
    <t>c:\data\co\001023\fld309</t>
  </si>
  <si>
    <t>c:\data\co\001023\fld310</t>
  </si>
  <si>
    <t>c:\data\co\001023\fld311</t>
  </si>
  <si>
    <t>c:\data\co\001023\fld312</t>
  </si>
  <si>
    <t>c:\data\co\001023\fld313</t>
  </si>
  <si>
    <t>c:\data\co\001023\fld314</t>
  </si>
  <si>
    <t>c:\data\co\001023\fld315</t>
  </si>
  <si>
    <t>c:\data\co\001023\fld316</t>
  </si>
  <si>
    <t>c:\data\co\001023\fld317</t>
  </si>
  <si>
    <t>c:\data\co\001023\fld318</t>
  </si>
  <si>
    <t>c:\data\co\001023\fld319</t>
  </si>
  <si>
    <t>c:\data\co\001023\fld320</t>
  </si>
  <si>
    <t>c:\data\co\001023\fld321</t>
  </si>
  <si>
    <t>c:\data\co\001023\fld322</t>
  </si>
  <si>
    <t>c:\data\co\001023\fld323</t>
  </si>
  <si>
    <t>c:\data\co\001023\fld324</t>
  </si>
  <si>
    <t>c:\data\co\001023\fld325</t>
  </si>
  <si>
    <t>c:\data\co\001023\fld326</t>
  </si>
  <si>
    <t>c:\data\co\001023\fld327</t>
  </si>
  <si>
    <t>c:\data\co\001023\fld328</t>
  </si>
  <si>
    <t>c:\data\co\001023\fld329</t>
  </si>
  <si>
    <t>c:\data\co\001023\fld330</t>
  </si>
  <si>
    <t>c:\data\co\001023\fld331</t>
  </si>
  <si>
    <t>c:\data\co\001023\fld332</t>
  </si>
  <si>
    <t>c:\data\co\001023\fld333</t>
  </si>
  <si>
    <t>c:\data\co\001023\fld334</t>
  </si>
  <si>
    <t>c:\data\co\001023\fld335</t>
  </si>
  <si>
    <t>c:\data\co\001023\fld336</t>
  </si>
  <si>
    <t>c:\data\co\001023\fld337</t>
  </si>
  <si>
    <t>c:\data\co\001023\fld338</t>
  </si>
  <si>
    <t>c:\data\co\001023\fld339</t>
  </si>
  <si>
    <t>c:\data\co\001023\fld340</t>
  </si>
  <si>
    <t>c:\data\co\001023\fld341</t>
  </si>
  <si>
    <t>c:\data\co\001023\fld342</t>
  </si>
  <si>
    <t>c:\data\co\001023\fld343</t>
  </si>
  <si>
    <t>c:\data\co\001023\fld344</t>
  </si>
  <si>
    <t>c:\data\co\001023\fld345</t>
  </si>
  <si>
    <t>c:\data\co\001023\fld346</t>
  </si>
  <si>
    <t>c:\data\co\001023\fld347</t>
  </si>
  <si>
    <t>c:\data\co\001023\fld348</t>
  </si>
  <si>
    <t>c:\data\co\001023\fld349</t>
  </si>
  <si>
    <t>c:\data\co\001023\fld350</t>
  </si>
  <si>
    <t>c:\data\co\001023\fld351</t>
  </si>
  <si>
    <t>c:\data\co\001023\fld352</t>
  </si>
  <si>
    <t>c:\data\co\001023\fld353</t>
  </si>
  <si>
    <t>c:\data\co\001023\fld354</t>
  </si>
  <si>
    <t>c:\data\co\001023\fld355</t>
  </si>
  <si>
    <t>c:\data\co\001023\fld356</t>
  </si>
  <si>
    <t>c:\data\co\001023\fld357</t>
  </si>
  <si>
    <t>c:\data\co\001023\fld358</t>
  </si>
  <si>
    <t>c:\data\co\001023\fld359</t>
  </si>
  <si>
    <t>c:\data\co\001023\fld360</t>
  </si>
  <si>
    <t>c:\data\co\001023\fld361</t>
  </si>
  <si>
    <t>c:\data\co\001023\fld362</t>
  </si>
  <si>
    <t>c:\data\co\001023\fld363</t>
  </si>
  <si>
    <t>c:\data\co\001023\fld364</t>
  </si>
  <si>
    <t>c:\data\co\001023\fld365</t>
  </si>
  <si>
    <t>c:\data\co\001023\fld366</t>
  </si>
  <si>
    <t>c:\data\co\001023\fld367</t>
  </si>
  <si>
    <t>c:\data\co\001023\fld368</t>
  </si>
  <si>
    <t>c:\data\co\001023\fld369</t>
  </si>
  <si>
    <t>c:\data\co\001023\fld370</t>
  </si>
  <si>
    <t>c:\data\co\001023\fld371</t>
  </si>
  <si>
    <t>c:\data\co\001023\fld372</t>
  </si>
  <si>
    <t>c:\data\co\001023\fld373</t>
  </si>
  <si>
    <t>c:\data\co\001023\fld374</t>
  </si>
  <si>
    <t>c:\data\co\001023\fld375</t>
  </si>
  <si>
    <t>c:\data\co\001023\fld376</t>
  </si>
  <si>
    <t>c:\data\co\001023\fld377</t>
  </si>
  <si>
    <t>c:\data\co\001023\fld378</t>
  </si>
  <si>
    <t>c:\data\co\001023\fld379</t>
  </si>
  <si>
    <t>c:\data\co\001023\fld380</t>
  </si>
  <si>
    <t>c:\data\co\001023\fld381</t>
  </si>
  <si>
    <t>c:\data\co\001023\fld382</t>
  </si>
  <si>
    <t>c:\data\co\001023\fld383</t>
  </si>
  <si>
    <t>c:\data\co\001023\fld384</t>
  </si>
  <si>
    <t>c:\data\co\001023\fld385</t>
  </si>
  <si>
    <t>c:\data\co\001023\fld386</t>
  </si>
  <si>
    <t>c:\data\co\001023\fld387</t>
  </si>
  <si>
    <t>c:\data\co\001023\fld388</t>
  </si>
  <si>
    <t>c:\data\co\001023\fld389</t>
  </si>
  <si>
    <t>c:\data\co\001023\fld390</t>
  </si>
  <si>
    <t>c:\data\co\001023\fld391</t>
  </si>
  <si>
    <t>c:\data\co\001023\fld392</t>
  </si>
  <si>
    <t>c:\data\co\001023\fld393</t>
  </si>
  <si>
    <t>c:\data\co\001023\fld394</t>
  </si>
  <si>
    <t>c:\data\co\001023\fld395</t>
  </si>
  <si>
    <t>c:\data\co\001023\fld396</t>
  </si>
  <si>
    <t>c:\data\co\001023\fld397</t>
  </si>
  <si>
    <t>c:\data\co\001023\fld398</t>
  </si>
  <si>
    <t>c:\data\co\001023\fld399</t>
  </si>
  <si>
    <t>c:\data\co\001023\fld400</t>
  </si>
  <si>
    <t>c:\data\co\001023\fld401</t>
  </si>
  <si>
    <t>c:\data\co\001023\fld402</t>
  </si>
  <si>
    <t>c:\data\co\001023\fld403</t>
  </si>
  <si>
    <t>c:\data\co\001023\fld404</t>
  </si>
  <si>
    <t>c:\data\co\001023\fld405</t>
  </si>
  <si>
    <t>c:\data\co\001023\fld406</t>
  </si>
  <si>
    <t>c:\data\co\001023\fld407</t>
  </si>
  <si>
    <t>c:\data\co\001023\fld408</t>
  </si>
  <si>
    <t>c:\data\co\001023\fld409</t>
  </si>
  <si>
    <t>c:\data\co\001023\fld410</t>
  </si>
  <si>
    <t>c:\data\co\001023\fld411</t>
  </si>
  <si>
    <t>c:\data\co\001023\fld412</t>
  </si>
  <si>
    <t>c:\data\co\001023\fld413</t>
  </si>
  <si>
    <t>c:\data\co\001023\fld414</t>
  </si>
  <si>
    <t>c:\data\co\001023\fld415</t>
  </si>
  <si>
    <t>c:\data\co\001023\fld416</t>
  </si>
  <si>
    <t>c:\data\co\001023\fld417</t>
  </si>
  <si>
    <t>c:\data\co\001023\fld418</t>
  </si>
  <si>
    <t>c:\data\co\001023\fld419</t>
  </si>
  <si>
    <t>c:\data\co\001023\fld420</t>
  </si>
  <si>
    <t>c:\data\co\001023\fld421</t>
  </si>
  <si>
    <t>c:\data\co\001023\fld422</t>
  </si>
  <si>
    <t>c:\data\co\001023\fld423</t>
  </si>
  <si>
    <t>c:\data\co\001023\fld424</t>
  </si>
  <si>
    <t>c:\data\co\001023\fld425</t>
  </si>
  <si>
    <t>c:\data\co\001023\fld426</t>
  </si>
  <si>
    <t>c:\data\co\001023\fld427</t>
  </si>
  <si>
    <t>c:\data\co\001023\fld428</t>
  </si>
  <si>
    <t>c:\data\co\001023\fld429</t>
  </si>
  <si>
    <t>c:\data\co\001023\fld430</t>
  </si>
  <si>
    <t>c:\data\co\001023\fld431</t>
  </si>
  <si>
    <t>c:\data\co\001023\fld432</t>
  </si>
  <si>
    <t>c:\data\co\001023\fld433</t>
  </si>
  <si>
    <t>c:\data\co\001023\fld434</t>
  </si>
  <si>
    <t>c:\data\co\001023\fld435</t>
  </si>
  <si>
    <t>c:\data\co\001023\fld436</t>
  </si>
  <si>
    <t>c:\data\co\001023\fld437</t>
  </si>
  <si>
    <t>c:\data\co\001023\fld438</t>
  </si>
  <si>
    <t>c:\data\co\001023\fld439</t>
  </si>
  <si>
    <t>c:\data\co\001023\fld440</t>
  </si>
  <si>
    <t>c:\data\co\001023\fld441</t>
  </si>
  <si>
    <t>c:\data\co\001023\fld442</t>
  </si>
  <si>
    <t>c:\data\co\001023\fld443</t>
  </si>
  <si>
    <t>c:\data\co\001023\fld444</t>
  </si>
  <si>
    <t>c:\data\co\001023\fld445</t>
  </si>
  <si>
    <t>c:\data\co\001023\fld446</t>
  </si>
  <si>
    <t>c:\data\co\001023\fld447</t>
  </si>
  <si>
    <t>c:\data\co\001023\fld448</t>
  </si>
  <si>
    <t>c:\data\co\001023\fld449</t>
  </si>
  <si>
    <t>c:\data\co\001023\fld450</t>
  </si>
  <si>
    <t>c:\data\co\001023\fld451</t>
  </si>
  <si>
    <t>c:\data\co\001023\fld452</t>
  </si>
  <si>
    <t>c:\data\co\001023\fld453</t>
  </si>
  <si>
    <t>c:\data\co\001023\fld454</t>
  </si>
  <si>
    <t>c:\data\co\001023\fld455</t>
  </si>
  <si>
    <t>c:\data\co\001023\fld456</t>
  </si>
  <si>
    <t>c:\data\co\001023\fld457</t>
  </si>
  <si>
    <t>c:\data\co\001023\fld458</t>
  </si>
  <si>
    <t>c:\data\co\001023\fld459</t>
  </si>
  <si>
    <t>c:\data\co\001023\fld460</t>
  </si>
  <si>
    <t>c:\data\co\001023\fld461</t>
  </si>
  <si>
    <t>c:\data\co\001023\fld462</t>
  </si>
  <si>
    <t>c:\data\co\001023\fld463</t>
  </si>
  <si>
    <t>c:\data\co\001023\fld464</t>
  </si>
  <si>
    <t>c:\data\co\001023\fld465</t>
  </si>
  <si>
    <t>c:\data\co\001023\fld466</t>
  </si>
  <si>
    <t>c:\data\co\001023\fld467</t>
  </si>
  <si>
    <t>c:\data\co\001023\fld468</t>
  </si>
  <si>
    <t>c:\data\co\001023\fld469</t>
  </si>
  <si>
    <t>c:\data\co\001023\fld470</t>
  </si>
  <si>
    <t>c:\data\co\001023\fld471</t>
  </si>
  <si>
    <t>c:\data\co\001023\fld472</t>
  </si>
  <si>
    <t>c:\data\co\001023\fld473</t>
  </si>
  <si>
    <t>c:\data\co\001023\fld474</t>
  </si>
  <si>
    <t>c:\data\co\001023\fld475</t>
  </si>
  <si>
    <t>c:\data\co\001023\fld476</t>
  </si>
  <si>
    <t>c:\data\co\001023\fld477</t>
  </si>
  <si>
    <t>c:\data\co\001023\fld478</t>
  </si>
  <si>
    <t>c:\data\co\001023\fld479</t>
  </si>
  <si>
    <t>c:\data\co\001023\fld480</t>
  </si>
  <si>
    <t>c:\data\co\001023\fld481</t>
  </si>
  <si>
    <t>c:\data\co\001023\fld482</t>
  </si>
  <si>
    <t>c:\data\co\001023\fld483</t>
  </si>
  <si>
    <t>c:\data\co\001023\fld484</t>
  </si>
  <si>
    <t>c:\data\co\001023\fld485</t>
  </si>
  <si>
    <t>c:\data\co\001023\fld486</t>
  </si>
  <si>
    <t>c:\data\co\001023\fld487</t>
  </si>
  <si>
    <t>c:\data\co\001023\fld488</t>
  </si>
  <si>
    <t>c:\data\co\001023\fld489</t>
  </si>
  <si>
    <t>c:\data\co\001023\fld490</t>
  </si>
  <si>
    <t>c:\data\co\001023\fld491</t>
  </si>
  <si>
    <t>c:\data\co\001023\fld492</t>
  </si>
  <si>
    <t>c:\data\co\001023\fld493</t>
  </si>
  <si>
    <t>c:\data\co\001023\fld494</t>
  </si>
  <si>
    <t>c:\data\co\001023\fld495</t>
  </si>
  <si>
    <t>c:\data\co\001023\fld496</t>
  </si>
  <si>
    <t>c:\data\co\001023\fld497</t>
  </si>
  <si>
    <t>c:\data\co\001023\fld498</t>
  </si>
  <si>
    <t>c:\data\co\001023\fld499</t>
  </si>
  <si>
    <t>c:\data\co\001023\fld500</t>
  </si>
  <si>
    <t>c:\data\co\001023\fld501</t>
  </si>
  <si>
    <t>c:\data\co\001023\fld502</t>
  </si>
  <si>
    <t>c:\data\co\001023\fld503</t>
  </si>
  <si>
    <t>c:\data\co\001023\fld504</t>
  </si>
  <si>
    <t>c:\data\co\001023\fld505</t>
  </si>
  <si>
    <t>c:\data\co\001023\fld506</t>
  </si>
  <si>
    <t>c:\data\co\001023\fld507</t>
  </si>
  <si>
    <t>c:\data\co\001023\fld508</t>
  </si>
  <si>
    <t>c:\data\co\001023\fld509</t>
  </si>
  <si>
    <t>c:\data\co\001023\fld510</t>
  </si>
  <si>
    <t>c:\data\co\001023\fld511</t>
  </si>
  <si>
    <t>c:\data\co\001023\fld512</t>
  </si>
  <si>
    <t>c:\data\co\001023\fld513</t>
  </si>
  <si>
    <t>c:\data\co\001023\fld514</t>
  </si>
  <si>
    <t>c:\data\co\001023\fld515</t>
  </si>
  <si>
    <t>c:\data\co\001023\fld516</t>
  </si>
  <si>
    <t>c:\data\co\001023\fld517</t>
  </si>
  <si>
    <t>c:\data\co\001023\fld518</t>
  </si>
  <si>
    <t>c:\data\co\001023\fld519</t>
  </si>
  <si>
    <t>c:\data\co\001023\fld520</t>
  </si>
  <si>
    <t>c:\data\co\001023\fld521</t>
  </si>
  <si>
    <t>c:\data\co\001023\fld522</t>
  </si>
  <si>
    <t>c:\data\co\001023\fld523</t>
  </si>
  <si>
    <t>c:\data\co\001023\fld524</t>
  </si>
  <si>
    <t>c:\data\co\001023\fld525</t>
  </si>
  <si>
    <t>c:\data\co\001023\fld526</t>
  </si>
  <si>
    <t>c:\data\co\001023\fld527</t>
  </si>
  <si>
    <t>c:\data\co\001023\fld528</t>
  </si>
  <si>
    <t>c:\data\co\001023\fld529</t>
  </si>
  <si>
    <t>c:\data\co\001023\fld530</t>
  </si>
  <si>
    <t>c:\data\co\001023\fld531</t>
  </si>
  <si>
    <t>c:\data\co\001023\fld532</t>
  </si>
  <si>
    <t>c:\data\co\001023\fld533</t>
  </si>
  <si>
    <t>c:\data\co\001023\fld534</t>
  </si>
  <si>
    <t>c:\data\co\001023\fld535</t>
  </si>
  <si>
    <t>c:\data\co\001023\fld536</t>
  </si>
  <si>
    <t>c:\data\co\001023\fld537</t>
  </si>
  <si>
    <t>c:\data\co\001023\fld538</t>
  </si>
  <si>
    <t>c:\data\co\001023\fld539</t>
  </si>
  <si>
    <t>c:\data\co\001023\fld540</t>
  </si>
  <si>
    <t>c:\data\co\001023\fld541</t>
  </si>
  <si>
    <t>c:\data\co\001023\fld542</t>
  </si>
  <si>
    <t>c:\data\co\001023\fld543</t>
  </si>
  <si>
    <t>c:\data\co\001023\fld544</t>
  </si>
  <si>
    <t>c:\data\co\001023\fld545</t>
  </si>
  <si>
    <t>c:\data\co\001023\fld546</t>
  </si>
  <si>
    <t>c:\data\co\001023\fld547</t>
  </si>
  <si>
    <t>c:\data\co\001023\fld548</t>
  </si>
  <si>
    <t>c:\data\co\001023\fld549</t>
  </si>
  <si>
    <t>c:\data\co\001023\fld550</t>
  </si>
  <si>
    <t>c:\data\co\001023\fld551</t>
  </si>
  <si>
    <t>c:\data\co\001023\fld552</t>
  </si>
  <si>
    <t>c:\data\co\001023\fld553</t>
  </si>
  <si>
    <t>c:\data\co\001023\fld554</t>
  </si>
  <si>
    <t>c:\data\co\001023\fld555</t>
  </si>
  <si>
    <t>c:\data\co\001023\fld556</t>
  </si>
  <si>
    <t>c:\data\co\001023\fld557</t>
  </si>
  <si>
    <t>c:\data\co\001023\fld558</t>
  </si>
  <si>
    <t>c:\data\co\001023\fld559</t>
  </si>
  <si>
    <t>c:\data\co\001023\fld560</t>
  </si>
  <si>
    <t>c:\data\co\001023\fld561</t>
  </si>
  <si>
    <t>c:\data\co\001023\fld562</t>
  </si>
  <si>
    <t>c:\data\co\001023\fld563</t>
  </si>
  <si>
    <t>c:\data\co\001023\fld564</t>
  </si>
  <si>
    <t>c:\data\co\001023\fld565</t>
  </si>
  <si>
    <t>c:\data\co\001023\fld566</t>
  </si>
  <si>
    <t>c:\data\co\001023\fld567</t>
  </si>
  <si>
    <t>c:\data\co\001023\fld568</t>
  </si>
  <si>
    <t>c:\data\co\001023\fld569</t>
  </si>
  <si>
    <t>c:\data\co\001023\fld570</t>
  </si>
  <si>
    <t>c:\data\co\001023\fld571</t>
  </si>
  <si>
    <t>c:\data\co\001023\fld572</t>
  </si>
  <si>
    <t>c:\data\co\001023\fld573</t>
  </si>
  <si>
    <t>c:\data\co\001023\fld574</t>
  </si>
  <si>
    <t>c:\data\co\001023\fld575</t>
  </si>
  <si>
    <t>c:\data\co\001023\fld576</t>
  </si>
  <si>
    <t>c:\data\co\001023\fld577</t>
  </si>
  <si>
    <t>c:\data\co\001023\fld578</t>
  </si>
  <si>
    <t>c:\data\co\001023\fld579</t>
  </si>
  <si>
    <t>c:\data\co\001023\fld580</t>
  </si>
  <si>
    <t>c:\data\co\001023\fld581</t>
  </si>
  <si>
    <t>c:\data\co\001023\fld582</t>
  </si>
  <si>
    <t>c:\data\co\001023\fld583</t>
  </si>
  <si>
    <t>c:\data\co\001023\fld584</t>
  </si>
  <si>
    <t>c:\data\co\001023\fld585</t>
  </si>
  <si>
    <t>c:\data\co\001023\fld586</t>
  </si>
  <si>
    <t>c:\data\co\001023\fld587</t>
  </si>
  <si>
    <t>c:\data\co\001023\fld588</t>
  </si>
  <si>
    <t>c:\data\co\001023\fld589</t>
  </si>
  <si>
    <t>c:\data\co\001023\fld590</t>
  </si>
  <si>
    <t>c:\data\co\001023\fld591</t>
  </si>
  <si>
    <t>c:\data\co\001023\fld592</t>
  </si>
  <si>
    <t>c:\data\co\001023\fld593</t>
  </si>
  <si>
    <t>c:\data\co\001023\fld594</t>
  </si>
  <si>
    <t>c:\data\co\001023\fld595</t>
  </si>
  <si>
    <t>c:\data\co\001023\fld596</t>
  </si>
  <si>
    <t>c:\data\co\001023\fld597</t>
  </si>
  <si>
    <t>c:\data\co\001023\fld598</t>
  </si>
  <si>
    <t>c:\data\co\001023\fld599</t>
  </si>
  <si>
    <t>c:\data\co\001023\fld600</t>
  </si>
  <si>
    <t>c:\data\co\001023\fld601</t>
  </si>
  <si>
    <t>c:\data\co\001023\fld602</t>
  </si>
  <si>
    <t>c:\data\co\001023\fld603</t>
  </si>
  <si>
    <t>c:\data\co\001023\fld604</t>
  </si>
  <si>
    <t>c:\data\co\001023\fld605</t>
  </si>
  <si>
    <t>c:\data\co\001023\fld606</t>
  </si>
  <si>
    <t>c:\data\co\001023\fld607</t>
  </si>
  <si>
    <t>c:\data\co\001023\fld608</t>
  </si>
  <si>
    <t>c:\data\co\001023\fld609</t>
  </si>
  <si>
    <t>c:\data\co\001023\fld610</t>
  </si>
  <si>
    <t>c:\data\co\001023\fld611</t>
  </si>
  <si>
    <t>c:\data\co\001023\fld612</t>
  </si>
  <si>
    <t>c:\data\co\001023\fld613</t>
  </si>
  <si>
    <t>c:\data\co\001023\fld614</t>
  </si>
  <si>
    <t>c:\data\co\001023\fld615</t>
  </si>
  <si>
    <t>c:\data\co\001023\fld616</t>
  </si>
  <si>
    <t>c:\data\co\001023\fld617</t>
  </si>
  <si>
    <t>c:\data\co\001023\fld618</t>
  </si>
  <si>
    <t>c:\data\co\001023\fld619</t>
  </si>
  <si>
    <t>c:\data\co\001023\fld620</t>
  </si>
  <si>
    <t>c:\data\co\001023\fld621</t>
  </si>
  <si>
    <t>c:\data\co\001023\fld622</t>
  </si>
  <si>
    <t>c:\data\co\001023\fld623</t>
  </si>
  <si>
    <t>c:\data\co\001023\fld624</t>
  </si>
  <si>
    <t>c:\data\co\001023\fld625</t>
  </si>
  <si>
    <t>c:\data\co\001023\fld626</t>
  </si>
  <si>
    <t>c:\data\co\001023\fld627</t>
  </si>
  <si>
    <t>c:\data\co\001023\fld628</t>
  </si>
  <si>
    <t>c:\data\co\001023\fld629</t>
  </si>
  <si>
    <t>c:\data\co\001023\fld630</t>
  </si>
  <si>
    <t>c:\data\co\001023\fld631</t>
  </si>
  <si>
    <t>c:\data\co\001023\fld632</t>
  </si>
  <si>
    <t>c:\data\co\001023\fld633</t>
  </si>
  <si>
    <t>c:\data\co\001023\fld634</t>
  </si>
  <si>
    <t>c:\data\co\001023\fld635</t>
  </si>
  <si>
    <t>c:\data\co\001023\fld636</t>
  </si>
  <si>
    <t>c:\data\co\001023\fld637</t>
  </si>
  <si>
    <t>c:\data\co\001023\fld638</t>
  </si>
  <si>
    <t>c:\data\co\001023\fld639</t>
  </si>
  <si>
    <t>c:\data\co\001023\fld640</t>
  </si>
  <si>
    <t>c:\data\co\001023\fld641</t>
  </si>
  <si>
    <t>c:\data\co\001023\fld642</t>
  </si>
  <si>
    <t>c:\data\co\001023\fld643</t>
  </si>
  <si>
    <t>c:\data\co\001023\fld644</t>
  </si>
  <si>
    <t>c:\data\co\001023\fld645</t>
  </si>
  <si>
    <t>c:\data\co\001023\fld646</t>
  </si>
  <si>
    <t>c:\data\co\001023\fld647</t>
  </si>
  <si>
    <t>c:\data\co\001023\fld648</t>
  </si>
  <si>
    <t>c:\data\co\001023\fld649</t>
  </si>
  <si>
    <t>c:\data\co\001023\fld650</t>
  </si>
  <si>
    <t>c:\data\co\001023\fld651</t>
  </si>
  <si>
    <t>c:\data\co\001023\fld652</t>
  </si>
  <si>
    <t>c:\data\co\001023\fld653</t>
  </si>
  <si>
    <t>c:\data\co\001023\fld654</t>
  </si>
  <si>
    <t>c:\data\co\001023\fld655</t>
  </si>
  <si>
    <t>c:\data\co\001023\fld656</t>
  </si>
  <si>
    <t>c:\data\co\001023\fld657</t>
  </si>
  <si>
    <t>c:\data\co\001023\fld658</t>
  </si>
  <si>
    <t>c:\data\co\001023\fld659</t>
  </si>
  <si>
    <t>c:\data\co\001023\fld660</t>
  </si>
  <si>
    <t>c:\data\co\001023\fld661</t>
  </si>
  <si>
    <t>c:\data\co\001023\fld662</t>
  </si>
  <si>
    <t>c:\data\co\001023\fld663</t>
  </si>
  <si>
    <t>c:\data\co\001023\fld664</t>
  </si>
  <si>
    <t>c:\data\co\001023\fld665</t>
  </si>
  <si>
    <t>c:\data\co\001023\fld666</t>
  </si>
  <si>
    <t>c:\data\co\001023\fld667</t>
  </si>
  <si>
    <t>c:\data\co\001023\fld668</t>
  </si>
  <si>
    <t>c:\data\co\001023\fld669</t>
  </si>
  <si>
    <t>c:\data\co\001023\fld670</t>
  </si>
  <si>
    <t>c:\data\co\001023\fld671</t>
  </si>
  <si>
    <t>c:\data\co\001023\fld672</t>
  </si>
  <si>
    <t>c:\data\co\001023\fld673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</si>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</sst>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474">
      <selection activeCell="B478" sqref="B478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405</v>
      </c>
      <c r="B3" t="s">
        <v>406</v>
      </c>
      <c r="C3" t="s">
        <v>407</v>
      </c>
      <c r="E3" t="s">
        <v>408</v>
      </c>
      <c r="F3" t="s">
        <v>409</v>
      </c>
      <c r="H3" t="s">
        <v>410</v>
      </c>
      <c r="I3" t="s">
        <v>411</v>
      </c>
      <c r="K3" t="s">
        <v>412</v>
      </c>
      <c r="L3" t="s">
        <v>413</v>
      </c>
      <c r="M3" t="s">
        <v>414</v>
      </c>
      <c r="N3" t="s">
        <v>415</v>
      </c>
      <c r="O3" t="s">
        <v>416</v>
      </c>
      <c r="P3" t="s">
        <v>417</v>
      </c>
      <c r="Q3" t="s">
        <v>418</v>
      </c>
    </row>
    <row r="4" spans="11:17" ht="12.75">
      <c r="K4" t="s">
        <v>419</v>
      </c>
      <c r="M4" t="s">
        <v>420</v>
      </c>
      <c r="N4" t="s">
        <v>421</v>
      </c>
      <c r="O4">
        <v>277</v>
      </c>
      <c r="P4">
        <v>208.94375</v>
      </c>
      <c r="Q4">
        <v>206.49034999999998</v>
      </c>
    </row>
    <row r="5" spans="1:16" ht="12.75">
      <c r="A5" t="s">
        <v>0</v>
      </c>
      <c r="B5" s="1">
        <v>36823</v>
      </c>
      <c r="C5" s="2">
        <v>0.0015393518518518519</v>
      </c>
      <c r="D5" t="s">
        <v>414</v>
      </c>
      <c r="E5">
        <v>0.668</v>
      </c>
      <c r="F5">
        <v>8.6297</v>
      </c>
      <c r="G5" t="s">
        <v>415</v>
      </c>
      <c r="H5">
        <v>1.646</v>
      </c>
      <c r="I5">
        <v>93.7727</v>
      </c>
      <c r="K5" s="2">
        <v>0.001388888888888889</v>
      </c>
      <c r="L5" s="3">
        <f>B5-DATE(1999,12,31)+K5</f>
        <v>298.00138888888887</v>
      </c>
      <c r="M5">
        <f>500*F5/AVERAGE($Q$47,$P$6)</f>
        <v>439.39334794068566</v>
      </c>
      <c r="N5">
        <f>(277-103)/(-60+(AVERAGE($P$4,$P$47)))*I5+277-((277-103)/(-60+(AVERAGE($P$4,$P$47)))*210)</f>
        <v>142.61440663676524</v>
      </c>
      <c r="P5" t="s">
        <v>414</v>
      </c>
    </row>
    <row r="6" spans="1:17" ht="12.75">
      <c r="A6" t="s">
        <v>1</v>
      </c>
      <c r="B6" s="1">
        <v>36823</v>
      </c>
      <c r="C6" s="2">
        <v>0.0036226851851851854</v>
      </c>
      <c r="D6" t="s">
        <v>414</v>
      </c>
      <c r="E6">
        <v>0.666</v>
      </c>
      <c r="F6">
        <v>8.6836</v>
      </c>
      <c r="G6" t="s">
        <v>415</v>
      </c>
      <c r="H6">
        <v>1.645</v>
      </c>
      <c r="I6">
        <v>79.691</v>
      </c>
      <c r="K6" s="2">
        <v>0.003472222222222222</v>
      </c>
      <c r="L6" s="3">
        <f aca="true" t="shared" si="0" ref="L6:L69">B6-DATE(1999,12,31)+K6</f>
        <v>298.00347222222223</v>
      </c>
      <c r="M6">
        <f aca="true" t="shared" si="1" ref="M6:M43">500*F6/AVERAGE($Q$47,$P$6)</f>
        <v>442.13774246818997</v>
      </c>
      <c r="N6">
        <f aca="true" t="shared" si="2" ref="N6:N43">(277-103)/(-60+(AVERAGE($P$4,$P$47)))*I6+277-((277-103)/(-60+(AVERAGE($P$4,$P$47)))*210)</f>
        <v>126.3327102533591</v>
      </c>
      <c r="P6">
        <v>9.7119</v>
      </c>
      <c r="Q6">
        <v>9.791</v>
      </c>
    </row>
    <row r="7" spans="1:14" ht="12.75">
      <c r="A7" t="s">
        <v>2</v>
      </c>
      <c r="B7" s="1">
        <v>36823</v>
      </c>
      <c r="C7" s="2">
        <v>0.005706018518518519</v>
      </c>
      <c r="D7" t="s">
        <v>414</v>
      </c>
      <c r="E7">
        <v>0.666</v>
      </c>
      <c r="F7">
        <v>9.3264</v>
      </c>
      <c r="G7" t="s">
        <v>415</v>
      </c>
      <c r="H7">
        <v>1.645</v>
      </c>
      <c r="I7">
        <v>78.3818</v>
      </c>
      <c r="K7" s="2">
        <v>0.005555555555555556</v>
      </c>
      <c r="L7" s="3">
        <f t="shared" si="0"/>
        <v>298.00555555555553</v>
      </c>
      <c r="M7">
        <f t="shared" si="1"/>
        <v>474.8668111561249</v>
      </c>
      <c r="N7">
        <f t="shared" si="2"/>
        <v>124.81897278521564</v>
      </c>
    </row>
    <row r="8" spans="1:14" ht="12.75">
      <c r="A8" t="s">
        <v>422</v>
      </c>
      <c r="B8" s="1">
        <v>36823</v>
      </c>
      <c r="C8">
        <f>AVERAGE(C7,C9)</f>
        <v>0.007795138888888888</v>
      </c>
      <c r="D8" t="s">
        <v>414</v>
      </c>
      <c r="E8" t="s">
        <v>422</v>
      </c>
      <c r="F8" t="s">
        <v>422</v>
      </c>
      <c r="G8" t="s">
        <v>415</v>
      </c>
      <c r="H8" t="s">
        <v>422</v>
      </c>
      <c r="I8" t="s">
        <v>422</v>
      </c>
      <c r="K8" s="2">
        <v>0.007638888888888889</v>
      </c>
      <c r="L8" s="3">
        <f t="shared" si="0"/>
        <v>298.0076388888889</v>
      </c>
      <c r="M8" t="s">
        <v>422</v>
      </c>
      <c r="N8" t="s">
        <v>422</v>
      </c>
    </row>
    <row r="9" spans="1:14" ht="12.75">
      <c r="A9" t="s">
        <v>3</v>
      </c>
      <c r="B9" s="1">
        <v>36823</v>
      </c>
      <c r="C9" s="2">
        <v>0.009884259259259258</v>
      </c>
      <c r="D9" t="s">
        <v>414</v>
      </c>
      <c r="E9">
        <v>0.67</v>
      </c>
      <c r="F9">
        <v>8.9421</v>
      </c>
      <c r="G9" t="s">
        <v>415</v>
      </c>
      <c r="H9">
        <v>1.646</v>
      </c>
      <c r="I9">
        <v>77.8532</v>
      </c>
      <c r="K9" s="2">
        <v>0.009722222222222222</v>
      </c>
      <c r="L9" s="3">
        <f t="shared" si="0"/>
        <v>298.0097222222222</v>
      </c>
      <c r="M9">
        <f t="shared" si="1"/>
        <v>455.29963458989374</v>
      </c>
      <c r="N9">
        <f t="shared" si="2"/>
        <v>124.2077891420285</v>
      </c>
    </row>
    <row r="10" spans="1:14" ht="12.75">
      <c r="A10" t="s">
        <v>422</v>
      </c>
      <c r="B10" s="1">
        <v>36823</v>
      </c>
      <c r="C10">
        <f>AVERAGE(C9,C13)</f>
        <v>0.014050925925925925</v>
      </c>
      <c r="D10" t="s">
        <v>414</v>
      </c>
      <c r="E10" t="s">
        <v>422</v>
      </c>
      <c r="F10" t="s">
        <v>422</v>
      </c>
      <c r="G10" t="s">
        <v>415</v>
      </c>
      <c r="H10" t="s">
        <v>422</v>
      </c>
      <c r="I10" t="s">
        <v>422</v>
      </c>
      <c r="K10" s="2">
        <v>0.011805555555555555</v>
      </c>
      <c r="L10" s="3">
        <f t="shared" si="0"/>
        <v>298.01180555555555</v>
      </c>
      <c r="M10" t="s">
        <v>422</v>
      </c>
      <c r="N10" t="s">
        <v>422</v>
      </c>
    </row>
    <row r="11" spans="1:14" ht="12.75">
      <c r="A11" t="s">
        <v>422</v>
      </c>
      <c r="B11" s="1">
        <v>36823</v>
      </c>
      <c r="C11">
        <f>AVERAGE(C10,C13)</f>
        <v>0.016134259259259258</v>
      </c>
      <c r="D11" t="s">
        <v>414</v>
      </c>
      <c r="E11" t="s">
        <v>422</v>
      </c>
      <c r="F11" t="s">
        <v>422</v>
      </c>
      <c r="G11" t="s">
        <v>415</v>
      </c>
      <c r="H11" t="s">
        <v>422</v>
      </c>
      <c r="I11" t="s">
        <v>422</v>
      </c>
      <c r="K11" s="2">
        <v>0.013888888888888888</v>
      </c>
      <c r="L11" s="3">
        <f t="shared" si="0"/>
        <v>298.0138888888889</v>
      </c>
      <c r="M11" t="s">
        <v>422</v>
      </c>
      <c r="N11" t="s">
        <v>422</v>
      </c>
    </row>
    <row r="12" spans="1:14" ht="12.75">
      <c r="A12" t="s">
        <v>422</v>
      </c>
      <c r="B12" s="1">
        <v>36823</v>
      </c>
      <c r="C12">
        <f>AVERAGE(C11,C13)</f>
        <v>0.017175925925925928</v>
      </c>
      <c r="D12" t="s">
        <v>414</v>
      </c>
      <c r="E12" t="s">
        <v>422</v>
      </c>
      <c r="F12" t="s">
        <v>422</v>
      </c>
      <c r="G12" t="s">
        <v>415</v>
      </c>
      <c r="H12" t="s">
        <v>422</v>
      </c>
      <c r="I12" t="s">
        <v>422</v>
      </c>
      <c r="K12" s="2">
        <v>0.015972222222222224</v>
      </c>
      <c r="L12" s="3">
        <f t="shared" si="0"/>
        <v>298.0159722222222</v>
      </c>
      <c r="M12" t="s">
        <v>422</v>
      </c>
      <c r="N12" t="s">
        <v>422</v>
      </c>
    </row>
    <row r="13" spans="1:14" ht="12.75">
      <c r="A13" t="s">
        <v>4</v>
      </c>
      <c r="B13" s="1">
        <v>36823</v>
      </c>
      <c r="C13" s="2">
        <v>0.018217592592592594</v>
      </c>
      <c r="D13" t="s">
        <v>414</v>
      </c>
      <c r="E13">
        <v>0.668</v>
      </c>
      <c r="F13">
        <v>9.4878</v>
      </c>
      <c r="G13" t="s">
        <v>415</v>
      </c>
      <c r="H13">
        <v>1.643</v>
      </c>
      <c r="I13">
        <v>77.8236</v>
      </c>
      <c r="K13" s="2">
        <v>0.018055555555555557</v>
      </c>
      <c r="L13" s="3">
        <f t="shared" si="0"/>
        <v>298.0180555555556</v>
      </c>
      <c r="M13">
        <f t="shared" si="1"/>
        <v>483.0847198154789</v>
      </c>
      <c r="N13">
        <f t="shared" si="2"/>
        <v>124.17356470797944</v>
      </c>
    </row>
    <row r="14" spans="1:14" ht="12.75">
      <c r="A14" t="s">
        <v>422</v>
      </c>
      <c r="B14" s="1">
        <v>36823</v>
      </c>
      <c r="C14">
        <f>AVERAGE(C13,C15)</f>
        <v>0.020300925925925927</v>
      </c>
      <c r="D14" t="s">
        <v>414</v>
      </c>
      <c r="E14" t="s">
        <v>422</v>
      </c>
      <c r="F14" t="s">
        <v>422</v>
      </c>
      <c r="G14" t="s">
        <v>415</v>
      </c>
      <c r="H14" t="s">
        <v>422</v>
      </c>
      <c r="I14" t="s">
        <v>422</v>
      </c>
      <c r="K14" s="2">
        <v>0.02013888888888889</v>
      </c>
      <c r="L14" s="3">
        <f t="shared" si="0"/>
        <v>298.0201388888889</v>
      </c>
      <c r="M14" t="s">
        <v>422</v>
      </c>
      <c r="N14" t="s">
        <v>422</v>
      </c>
    </row>
    <row r="15" spans="1:14" ht="12.75">
      <c r="A15" t="s">
        <v>5</v>
      </c>
      <c r="B15" s="1">
        <v>36823</v>
      </c>
      <c r="C15" s="2">
        <v>0.02238425925925926</v>
      </c>
      <c r="D15" t="s">
        <v>414</v>
      </c>
      <c r="E15">
        <v>0.67</v>
      </c>
      <c r="F15">
        <v>8.8902</v>
      </c>
      <c r="G15" t="s">
        <v>415</v>
      </c>
      <c r="H15">
        <v>1.645</v>
      </c>
      <c r="I15">
        <v>77.4856</v>
      </c>
      <c r="K15" s="2">
        <v>0.022222222222222223</v>
      </c>
      <c r="L15" s="3">
        <f t="shared" si="0"/>
        <v>298.02222222222224</v>
      </c>
      <c r="M15">
        <f t="shared" si="1"/>
        <v>452.65707288344726</v>
      </c>
      <c r="N15">
        <f t="shared" si="2"/>
        <v>123.78275867052719</v>
      </c>
    </row>
    <row r="16" spans="1:14" ht="12.75">
      <c r="A16" t="s">
        <v>6</v>
      </c>
      <c r="B16" s="1">
        <v>36823</v>
      </c>
      <c r="C16" s="2">
        <v>0.024479166666666666</v>
      </c>
      <c r="D16" t="s">
        <v>414</v>
      </c>
      <c r="E16">
        <v>0.668</v>
      </c>
      <c r="F16">
        <v>8.3783</v>
      </c>
      <c r="G16" t="s">
        <v>415</v>
      </c>
      <c r="H16">
        <v>1.643</v>
      </c>
      <c r="I16">
        <v>80.2703</v>
      </c>
      <c r="K16" s="2">
        <v>0.024305555555555556</v>
      </c>
      <c r="L16" s="3">
        <f t="shared" si="0"/>
        <v>298.02430555555554</v>
      </c>
      <c r="M16">
        <f t="shared" si="1"/>
        <v>426.59296233373664</v>
      </c>
      <c r="N16">
        <f t="shared" si="2"/>
        <v>127.00251480216411</v>
      </c>
    </row>
    <row r="17" spans="1:14" ht="12.75">
      <c r="A17" t="s">
        <v>7</v>
      </c>
      <c r="B17" s="1">
        <v>36823</v>
      </c>
      <c r="C17" s="2">
        <v>0.0265625</v>
      </c>
      <c r="D17" t="s">
        <v>414</v>
      </c>
      <c r="E17">
        <v>0.668</v>
      </c>
      <c r="F17">
        <v>9.0304</v>
      </c>
      <c r="G17" t="s">
        <v>415</v>
      </c>
      <c r="H17">
        <v>1.645</v>
      </c>
      <c r="I17">
        <v>80.3508</v>
      </c>
      <c r="K17" s="2">
        <v>0.02638888888888889</v>
      </c>
      <c r="L17" s="3">
        <f t="shared" si="0"/>
        <v>298.0263888888889</v>
      </c>
      <c r="M17">
        <f t="shared" si="1"/>
        <v>459.79555363958985</v>
      </c>
      <c r="N17">
        <f t="shared" si="2"/>
        <v>127.095591388007</v>
      </c>
    </row>
    <row r="18" spans="1:14" ht="12.75">
      <c r="A18" t="s">
        <v>8</v>
      </c>
      <c r="B18" s="1">
        <v>36823</v>
      </c>
      <c r="C18" s="2">
        <v>0.028645833333333332</v>
      </c>
      <c r="D18" t="s">
        <v>414</v>
      </c>
      <c r="E18">
        <v>0.668</v>
      </c>
      <c r="F18">
        <v>9.3605</v>
      </c>
      <c r="G18" t="s">
        <v>415</v>
      </c>
      <c r="H18">
        <v>1.645</v>
      </c>
      <c r="I18">
        <v>80.0271</v>
      </c>
      <c r="K18" s="2">
        <v>0.02847222222222222</v>
      </c>
      <c r="L18" s="3">
        <f t="shared" si="0"/>
        <v>298.0284722222222</v>
      </c>
      <c r="M18">
        <f t="shared" si="1"/>
        <v>476.6030607551582</v>
      </c>
      <c r="N18">
        <f t="shared" si="2"/>
        <v>126.72131945213926</v>
      </c>
    </row>
    <row r="19" spans="1:14" ht="12.75">
      <c r="A19" t="s">
        <v>9</v>
      </c>
      <c r="B19" s="1">
        <v>36823</v>
      </c>
      <c r="C19" s="2">
        <v>0.03072916666666667</v>
      </c>
      <c r="D19" t="s">
        <v>414</v>
      </c>
      <c r="E19">
        <v>0.67</v>
      </c>
      <c r="F19">
        <v>9.9197</v>
      </c>
      <c r="G19" t="s">
        <v>415</v>
      </c>
      <c r="H19">
        <v>1.645</v>
      </c>
      <c r="I19">
        <v>82.8493</v>
      </c>
      <c r="K19" s="2">
        <v>0.030555555555555555</v>
      </c>
      <c r="L19" s="3">
        <f t="shared" si="0"/>
        <v>298.03055555555557</v>
      </c>
      <c r="M19">
        <f t="shared" si="1"/>
        <v>505.0755175228827</v>
      </c>
      <c r="N19">
        <f t="shared" si="2"/>
        <v>129.98443424177754</v>
      </c>
    </row>
    <row r="20" spans="1:14" ht="12.75">
      <c r="A20" t="s">
        <v>422</v>
      </c>
      <c r="B20" s="1">
        <v>36823</v>
      </c>
      <c r="C20">
        <f>AVERAGE(C19,C21)</f>
        <v>0.0328125</v>
      </c>
      <c r="D20" t="s">
        <v>414</v>
      </c>
      <c r="E20" t="s">
        <v>422</v>
      </c>
      <c r="F20" t="s">
        <v>422</v>
      </c>
      <c r="G20" t="s">
        <v>415</v>
      </c>
      <c r="H20" t="s">
        <v>422</v>
      </c>
      <c r="I20" t="s">
        <v>422</v>
      </c>
      <c r="K20" s="2">
        <v>0.03263888888888889</v>
      </c>
      <c r="L20" s="3">
        <f t="shared" si="0"/>
        <v>298.03263888888887</v>
      </c>
      <c r="M20" t="s">
        <v>422</v>
      </c>
      <c r="N20" t="s">
        <v>422</v>
      </c>
    </row>
    <row r="21" spans="1:14" ht="12.75">
      <c r="A21" t="s">
        <v>10</v>
      </c>
      <c r="B21" s="1">
        <v>36823</v>
      </c>
      <c r="C21" s="2">
        <v>0.034895833333333334</v>
      </c>
      <c r="D21" t="s">
        <v>414</v>
      </c>
      <c r="E21">
        <v>0.668</v>
      </c>
      <c r="F21">
        <v>8.7744</v>
      </c>
      <c r="G21" t="s">
        <v>415</v>
      </c>
      <c r="H21">
        <v>1.646</v>
      </c>
      <c r="I21">
        <v>76.1641</v>
      </c>
      <c r="K21" s="2">
        <v>0.034722222222222224</v>
      </c>
      <c r="L21" s="3">
        <f t="shared" si="0"/>
        <v>298.03472222222223</v>
      </c>
      <c r="M21">
        <f t="shared" si="1"/>
        <v>446.7609525442081</v>
      </c>
      <c r="N21">
        <f t="shared" si="2"/>
        <v>122.2547995625593</v>
      </c>
    </row>
    <row r="22" spans="1:14" ht="12.75">
      <c r="A22" t="s">
        <v>11</v>
      </c>
      <c r="B22" s="1">
        <v>36823</v>
      </c>
      <c r="C22" s="2">
        <v>0.03699074074074074</v>
      </c>
      <c r="D22" t="s">
        <v>414</v>
      </c>
      <c r="E22">
        <v>0.668</v>
      </c>
      <c r="F22">
        <v>8.59</v>
      </c>
      <c r="G22" t="s">
        <v>415</v>
      </c>
      <c r="H22">
        <v>1.646</v>
      </c>
      <c r="I22">
        <v>79.1713</v>
      </c>
      <c r="K22" s="2">
        <v>0.03680555555555556</v>
      </c>
      <c r="L22" s="3">
        <f t="shared" si="0"/>
        <v>298.03680555555553</v>
      </c>
      <c r="M22">
        <f t="shared" si="1"/>
        <v>437.371966442691</v>
      </c>
      <c r="N22">
        <f t="shared" si="2"/>
        <v>125.7318170650043</v>
      </c>
    </row>
    <row r="23" spans="1:14" ht="12.75">
      <c r="A23" t="s">
        <v>12</v>
      </c>
      <c r="B23" s="1">
        <v>36823</v>
      </c>
      <c r="C23" s="2">
        <v>0.039074074074074074</v>
      </c>
      <c r="D23" t="s">
        <v>414</v>
      </c>
      <c r="E23">
        <v>0.668</v>
      </c>
      <c r="F23">
        <v>9.1904</v>
      </c>
      <c r="G23" t="s">
        <v>415</v>
      </c>
      <c r="H23">
        <v>1.646</v>
      </c>
      <c r="I23">
        <v>76.4236</v>
      </c>
      <c r="K23" s="2">
        <v>0.03888888888888889</v>
      </c>
      <c r="L23" s="3">
        <f t="shared" si="0"/>
        <v>298.0388888888889</v>
      </c>
      <c r="M23">
        <f t="shared" si="1"/>
        <v>467.9421793242034</v>
      </c>
      <c r="N23">
        <f t="shared" si="2"/>
        <v>122.5548414759287</v>
      </c>
    </row>
    <row r="24" spans="1:14" ht="12.75">
      <c r="A24" t="s">
        <v>13</v>
      </c>
      <c r="B24" s="1">
        <v>36823</v>
      </c>
      <c r="C24" s="2">
        <v>0.041215277777777774</v>
      </c>
      <c r="D24" t="s">
        <v>414</v>
      </c>
      <c r="E24">
        <v>0.668</v>
      </c>
      <c r="F24">
        <v>8.8192</v>
      </c>
      <c r="G24" t="s">
        <v>415</v>
      </c>
      <c r="H24">
        <v>1.646</v>
      </c>
      <c r="I24">
        <v>81.7013</v>
      </c>
      <c r="K24" s="2">
        <v>0.04097222222222222</v>
      </c>
      <c r="L24" s="3">
        <f t="shared" si="0"/>
        <v>298.0409722222222</v>
      </c>
      <c r="M24">
        <f t="shared" si="1"/>
        <v>449.0420077359</v>
      </c>
      <c r="N24">
        <f t="shared" si="2"/>
        <v>128.65708119149593</v>
      </c>
    </row>
    <row r="25" spans="1:14" ht="12.75">
      <c r="A25" t="s">
        <v>14</v>
      </c>
      <c r="B25" s="1">
        <v>36823</v>
      </c>
      <c r="C25" s="2">
        <v>0.04329861111111111</v>
      </c>
      <c r="D25" t="s">
        <v>414</v>
      </c>
      <c r="E25">
        <v>0.666</v>
      </c>
      <c r="F25">
        <v>8.475</v>
      </c>
      <c r="G25" t="s">
        <v>415</v>
      </c>
      <c r="H25">
        <v>1.645</v>
      </c>
      <c r="I25">
        <v>76.159</v>
      </c>
      <c r="K25" s="2">
        <v>0.04305555555555556</v>
      </c>
      <c r="L25" s="3">
        <f t="shared" si="0"/>
        <v>298.04305555555555</v>
      </c>
      <c r="M25">
        <f t="shared" si="1"/>
        <v>431.51657923187497</v>
      </c>
      <c r="N25">
        <f t="shared" si="2"/>
        <v>122.24890278507115</v>
      </c>
    </row>
    <row r="26" spans="1:14" ht="12.75">
      <c r="A26" t="s">
        <v>15</v>
      </c>
      <c r="B26" s="1">
        <v>36823</v>
      </c>
      <c r="C26" s="2">
        <v>0.04532407407407407</v>
      </c>
      <c r="D26" t="s">
        <v>414</v>
      </c>
      <c r="E26">
        <v>0.666</v>
      </c>
      <c r="F26">
        <v>8.6051</v>
      </c>
      <c r="G26" t="s">
        <v>415</v>
      </c>
      <c r="H26">
        <v>1.646</v>
      </c>
      <c r="I26">
        <v>80.2982</v>
      </c>
      <c r="K26" s="2">
        <v>0.04513888888888889</v>
      </c>
      <c r="L26" s="3">
        <f t="shared" si="0"/>
        <v>298.0451388888889</v>
      </c>
      <c r="M26">
        <f t="shared" si="1"/>
        <v>438.14080424167645</v>
      </c>
      <c r="N26">
        <f t="shared" si="2"/>
        <v>127.03477364371707</v>
      </c>
    </row>
    <row r="27" spans="1:14" ht="12.75">
      <c r="A27" t="s">
        <v>16</v>
      </c>
      <c r="B27" s="1">
        <v>36823</v>
      </c>
      <c r="C27" s="2">
        <v>0.047407407407407405</v>
      </c>
      <c r="D27" t="s">
        <v>414</v>
      </c>
      <c r="E27">
        <v>0.666</v>
      </c>
      <c r="F27">
        <v>9.4509</v>
      </c>
      <c r="G27" t="s">
        <v>415</v>
      </c>
      <c r="H27">
        <v>1.646</v>
      </c>
      <c r="I27">
        <v>78.0896</v>
      </c>
      <c r="K27" s="2">
        <v>0.04722222222222222</v>
      </c>
      <c r="L27" s="3">
        <f t="shared" si="0"/>
        <v>298.0472222222222</v>
      </c>
      <c r="M27">
        <f t="shared" si="1"/>
        <v>481.205904266965</v>
      </c>
      <c r="N27">
        <f t="shared" si="2"/>
        <v>124.48112212206911</v>
      </c>
    </row>
    <row r="28" spans="1:14" ht="12.75">
      <c r="A28" t="s">
        <v>17</v>
      </c>
      <c r="B28" s="1">
        <v>36823</v>
      </c>
      <c r="C28" s="2">
        <v>0.049490740740740745</v>
      </c>
      <c r="D28" t="s">
        <v>414</v>
      </c>
      <c r="E28">
        <v>0.668</v>
      </c>
      <c r="F28">
        <v>8.4927</v>
      </c>
      <c r="G28" t="s">
        <v>415</v>
      </c>
      <c r="H28">
        <v>1.648</v>
      </c>
      <c r="I28">
        <v>82.734</v>
      </c>
      <c r="K28" s="2">
        <v>0.049305555555555554</v>
      </c>
      <c r="L28" s="3">
        <f t="shared" si="0"/>
        <v>298.0493055555556</v>
      </c>
      <c r="M28">
        <f t="shared" si="1"/>
        <v>432.41779969823534</v>
      </c>
      <c r="N28">
        <f t="shared" si="2"/>
        <v>129.85112082130934</v>
      </c>
    </row>
    <row r="29" spans="1:14" ht="12.75">
      <c r="A29" t="s">
        <v>18</v>
      </c>
      <c r="B29" s="1">
        <v>36823</v>
      </c>
      <c r="C29" s="2">
        <v>0.05157407407407408</v>
      </c>
      <c r="D29" t="s">
        <v>414</v>
      </c>
      <c r="E29">
        <v>0.666</v>
      </c>
      <c r="F29">
        <v>8.1931</v>
      </c>
      <c r="G29" t="s">
        <v>415</v>
      </c>
      <c r="H29">
        <v>1.646</v>
      </c>
      <c r="I29">
        <v>79.1325</v>
      </c>
      <c r="K29" s="2">
        <v>0.051388888888888894</v>
      </c>
      <c r="L29" s="3">
        <f t="shared" si="0"/>
        <v>298.0513888888889</v>
      </c>
      <c r="M29">
        <f t="shared" si="1"/>
        <v>417.1632431037964</v>
      </c>
      <c r="N29">
        <f t="shared" si="2"/>
        <v>125.68695530685886</v>
      </c>
    </row>
    <row r="30" spans="1:14" ht="12.75">
      <c r="A30" t="s">
        <v>19</v>
      </c>
      <c r="B30" s="1">
        <v>36823</v>
      </c>
      <c r="C30" s="2">
        <v>0.05366898148148148</v>
      </c>
      <c r="D30" t="s">
        <v>414</v>
      </c>
      <c r="E30">
        <v>0.666</v>
      </c>
      <c r="F30">
        <v>8.7165</v>
      </c>
      <c r="G30" t="s">
        <v>415</v>
      </c>
      <c r="H30">
        <v>1.643</v>
      </c>
      <c r="I30">
        <v>93.8374</v>
      </c>
      <c r="K30" s="2">
        <v>0.05347222222222222</v>
      </c>
      <c r="L30" s="3">
        <f t="shared" si="0"/>
        <v>298.05347222222224</v>
      </c>
      <c r="M30">
        <f t="shared" si="1"/>
        <v>443.8128923745886</v>
      </c>
      <c r="N30">
        <f t="shared" si="2"/>
        <v>142.6892147747036</v>
      </c>
    </row>
    <row r="31" spans="1:14" ht="12.75">
      <c r="A31" t="s">
        <v>422</v>
      </c>
      <c r="B31" s="1">
        <v>36823</v>
      </c>
      <c r="C31">
        <f>AVERAGE(C30,C32)</f>
        <v>0.05575231481481481</v>
      </c>
      <c r="D31" t="s">
        <v>414</v>
      </c>
      <c r="E31" t="s">
        <v>422</v>
      </c>
      <c r="F31" t="s">
        <v>422</v>
      </c>
      <c r="G31" t="s">
        <v>415</v>
      </c>
      <c r="H31" t="s">
        <v>422</v>
      </c>
      <c r="I31" t="s">
        <v>422</v>
      </c>
      <c r="K31" s="2">
        <v>0.05555555555555555</v>
      </c>
      <c r="L31" s="3">
        <f t="shared" si="0"/>
        <v>298.05555555555554</v>
      </c>
      <c r="M31" t="s">
        <v>422</v>
      </c>
      <c r="N31" t="s">
        <v>422</v>
      </c>
    </row>
    <row r="32" spans="1:14" ht="12.75">
      <c r="A32" t="s">
        <v>20</v>
      </c>
      <c r="B32" s="1">
        <v>36823</v>
      </c>
      <c r="C32" s="2">
        <v>0.05783564814814815</v>
      </c>
      <c r="D32" t="s">
        <v>414</v>
      </c>
      <c r="E32">
        <v>0.668</v>
      </c>
      <c r="F32">
        <v>8.7342</v>
      </c>
      <c r="G32" t="s">
        <v>415</v>
      </c>
      <c r="H32">
        <v>1.643</v>
      </c>
      <c r="I32">
        <v>80.6837</v>
      </c>
      <c r="K32" s="2">
        <v>0.057638888888888885</v>
      </c>
      <c r="L32" s="3">
        <f t="shared" si="0"/>
        <v>298.0576388888889</v>
      </c>
      <c r="M32">
        <f t="shared" si="1"/>
        <v>444.7141128409489</v>
      </c>
      <c r="N32">
        <f t="shared" si="2"/>
        <v>127.48050064797104</v>
      </c>
    </row>
    <row r="33" spans="1:14" ht="12.75">
      <c r="A33" t="s">
        <v>21</v>
      </c>
      <c r="B33" s="1">
        <v>36823</v>
      </c>
      <c r="C33" s="2">
        <v>0.05991898148148148</v>
      </c>
      <c r="D33" t="s">
        <v>414</v>
      </c>
      <c r="E33">
        <v>0.668</v>
      </c>
      <c r="F33">
        <v>9.2734</v>
      </c>
      <c r="G33" t="s">
        <v>415</v>
      </c>
      <c r="H33">
        <v>1.643</v>
      </c>
      <c r="I33">
        <v>80.9453</v>
      </c>
      <c r="K33" s="2">
        <v>0.059722222222222225</v>
      </c>
      <c r="L33" s="3">
        <f t="shared" si="0"/>
        <v>298.0597222222222</v>
      </c>
      <c r="M33">
        <f t="shared" si="1"/>
        <v>472.1682413980967</v>
      </c>
      <c r="N33">
        <f t="shared" si="2"/>
        <v>127.78297064618852</v>
      </c>
    </row>
    <row r="34" spans="1:14" ht="12.75">
      <c r="A34" t="s">
        <v>22</v>
      </c>
      <c r="B34" s="1">
        <v>36823</v>
      </c>
      <c r="C34" s="2">
        <v>0.06206018518518519</v>
      </c>
      <c r="D34" t="s">
        <v>414</v>
      </c>
      <c r="E34">
        <v>0.668</v>
      </c>
      <c r="F34">
        <v>9.7769</v>
      </c>
      <c r="G34" t="s">
        <v>415</v>
      </c>
      <c r="H34">
        <v>1.645</v>
      </c>
      <c r="I34">
        <v>78.5461</v>
      </c>
      <c r="K34" s="2">
        <v>0.06180555555555556</v>
      </c>
      <c r="L34" s="3">
        <f t="shared" si="0"/>
        <v>298.06180555555557</v>
      </c>
      <c r="M34">
        <f t="shared" si="1"/>
        <v>497.804654099365</v>
      </c>
      <c r="N34">
        <f t="shared" si="2"/>
        <v>125.00894151880561</v>
      </c>
    </row>
    <row r="35" spans="1:14" ht="12.75">
      <c r="A35" t="s">
        <v>23</v>
      </c>
      <c r="B35" s="1">
        <v>36823</v>
      </c>
      <c r="C35" s="2">
        <v>0.06408564814814814</v>
      </c>
      <c r="D35" t="s">
        <v>414</v>
      </c>
      <c r="E35">
        <v>0.668</v>
      </c>
      <c r="F35">
        <v>8.8276</v>
      </c>
      <c r="G35" t="s">
        <v>415</v>
      </c>
      <c r="H35">
        <v>1.643</v>
      </c>
      <c r="I35">
        <v>80.5879</v>
      </c>
      <c r="K35" s="2">
        <v>0.06388888888888888</v>
      </c>
      <c r="L35" s="3">
        <f t="shared" si="0"/>
        <v>298.06388888888887</v>
      </c>
      <c r="M35">
        <f t="shared" si="1"/>
        <v>449.4697055843422</v>
      </c>
      <c r="N35">
        <f t="shared" si="2"/>
        <v>127.36973372966361</v>
      </c>
    </row>
    <row r="36" spans="1:14" ht="12.75">
      <c r="A36" t="s">
        <v>24</v>
      </c>
      <c r="B36" s="1">
        <v>36823</v>
      </c>
      <c r="C36" s="2">
        <v>0.06618055555555556</v>
      </c>
      <c r="D36" t="s">
        <v>414</v>
      </c>
      <c r="E36">
        <v>0.668</v>
      </c>
      <c r="F36">
        <v>8.6258</v>
      </c>
      <c r="G36" t="s">
        <v>415</v>
      </c>
      <c r="H36">
        <v>1.643</v>
      </c>
      <c r="I36">
        <v>79.8548</v>
      </c>
      <c r="K36" s="2">
        <v>0.06597222222222222</v>
      </c>
      <c r="L36" s="3">
        <f t="shared" si="0"/>
        <v>298.06597222222223</v>
      </c>
      <c r="M36">
        <f t="shared" si="1"/>
        <v>439.19477393962325</v>
      </c>
      <c r="N36">
        <f t="shared" si="2"/>
        <v>126.522100871509</v>
      </c>
    </row>
    <row r="37" spans="1:14" ht="12.75">
      <c r="A37" t="s">
        <v>422</v>
      </c>
      <c r="B37" s="1">
        <v>36823</v>
      </c>
      <c r="C37">
        <f>AVERAGE(C36,C38)</f>
        <v>0.06826388888888889</v>
      </c>
      <c r="D37" t="s">
        <v>414</v>
      </c>
      <c r="E37" t="s">
        <v>422</v>
      </c>
      <c r="F37" t="s">
        <v>422</v>
      </c>
      <c r="G37" t="s">
        <v>415</v>
      </c>
      <c r="H37" t="s">
        <v>422</v>
      </c>
      <c r="I37" t="s">
        <v>422</v>
      </c>
      <c r="K37" s="2">
        <v>0.06805555555555555</v>
      </c>
      <c r="L37" s="3">
        <f t="shared" si="0"/>
        <v>298.06805555555553</v>
      </c>
      <c r="M37" t="s">
        <v>422</v>
      </c>
      <c r="N37" t="s">
        <v>422</v>
      </c>
    </row>
    <row r="38" spans="1:14" ht="12.75">
      <c r="A38" t="s">
        <v>25</v>
      </c>
      <c r="B38" s="1">
        <v>36823</v>
      </c>
      <c r="C38" s="2">
        <v>0.07034722222222221</v>
      </c>
      <c r="D38" t="s">
        <v>414</v>
      </c>
      <c r="E38">
        <v>0.67</v>
      </c>
      <c r="F38">
        <v>9.1567</v>
      </c>
      <c r="G38" t="s">
        <v>415</v>
      </c>
      <c r="H38">
        <v>1.645</v>
      </c>
      <c r="I38">
        <v>81.5571</v>
      </c>
      <c r="K38" s="2">
        <v>0.07013888888888889</v>
      </c>
      <c r="L38" s="3">
        <f t="shared" si="0"/>
        <v>298.0701388888889</v>
      </c>
      <c r="M38">
        <f t="shared" si="1"/>
        <v>466.2262962893817</v>
      </c>
      <c r="N38">
        <f t="shared" si="2"/>
        <v>128.49035269859473</v>
      </c>
    </row>
    <row r="39" spans="1:14" ht="12.75">
      <c r="A39" t="s">
        <v>26</v>
      </c>
      <c r="B39" s="1">
        <v>36823</v>
      </c>
      <c r="C39" s="2">
        <v>0.07243055555555555</v>
      </c>
      <c r="D39" t="s">
        <v>414</v>
      </c>
      <c r="E39">
        <v>0.67</v>
      </c>
      <c r="F39">
        <v>9.3979</v>
      </c>
      <c r="G39" t="s">
        <v>415</v>
      </c>
      <c r="H39">
        <v>1.645</v>
      </c>
      <c r="I39">
        <v>84.8734</v>
      </c>
      <c r="K39" s="2">
        <v>0.07222222222222223</v>
      </c>
      <c r="L39" s="3">
        <f t="shared" si="0"/>
        <v>298.0722222222222</v>
      </c>
      <c r="M39">
        <f t="shared" si="1"/>
        <v>478.5073345089366</v>
      </c>
      <c r="N39">
        <f t="shared" si="2"/>
        <v>132.32476116605886</v>
      </c>
    </row>
    <row r="40" spans="1:14" ht="12.75">
      <c r="A40" t="s">
        <v>27</v>
      </c>
      <c r="B40" s="1">
        <v>36823</v>
      </c>
      <c r="C40" s="2">
        <v>0.0745138888888889</v>
      </c>
      <c r="D40" t="s">
        <v>414</v>
      </c>
      <c r="E40">
        <v>0.668</v>
      </c>
      <c r="F40">
        <v>8.8953</v>
      </c>
      <c r="G40" t="s">
        <v>415</v>
      </c>
      <c r="H40">
        <v>1.645</v>
      </c>
      <c r="I40">
        <v>81.3555</v>
      </c>
      <c r="K40" s="2">
        <v>0.07430555555555556</v>
      </c>
      <c r="L40" s="3">
        <f t="shared" si="0"/>
        <v>298.07430555555555</v>
      </c>
      <c r="M40">
        <f t="shared" si="1"/>
        <v>452.9167465771443</v>
      </c>
      <c r="N40">
        <f t="shared" si="2"/>
        <v>128.2572565531794</v>
      </c>
    </row>
    <row r="41" spans="1:14" ht="12.75">
      <c r="A41" t="s">
        <v>28</v>
      </c>
      <c r="B41" s="1">
        <v>36823</v>
      </c>
      <c r="C41" s="2">
        <v>0.07659722222222222</v>
      </c>
      <c r="D41" t="s">
        <v>414</v>
      </c>
      <c r="E41">
        <v>0.668</v>
      </c>
      <c r="F41">
        <v>9.6705</v>
      </c>
      <c r="G41" t="s">
        <v>415</v>
      </c>
      <c r="H41">
        <v>1.646</v>
      </c>
      <c r="I41">
        <v>82.8731</v>
      </c>
      <c r="K41" s="2">
        <v>0.0763888888888889</v>
      </c>
      <c r="L41" s="3">
        <f t="shared" si="0"/>
        <v>298.0763888888889</v>
      </c>
      <c r="M41">
        <f t="shared" si="1"/>
        <v>492.387148019097</v>
      </c>
      <c r="N41">
        <f t="shared" si="2"/>
        <v>130.01195253672233</v>
      </c>
    </row>
    <row r="42" spans="1:14" ht="12.75">
      <c r="A42" t="s">
        <v>29</v>
      </c>
      <c r="B42" s="1">
        <v>36823</v>
      </c>
      <c r="C42" s="2">
        <v>0.07868055555555555</v>
      </c>
      <c r="D42" t="s">
        <v>414</v>
      </c>
      <c r="E42">
        <v>0.668</v>
      </c>
      <c r="F42">
        <v>9.704</v>
      </c>
      <c r="G42" t="s">
        <v>415</v>
      </c>
      <c r="H42">
        <v>1.646</v>
      </c>
      <c r="I42">
        <v>83.4147</v>
      </c>
      <c r="K42" s="2">
        <v>0.07847222222222222</v>
      </c>
      <c r="L42" s="3">
        <f t="shared" si="0"/>
        <v>298.0784722222222</v>
      </c>
      <c r="M42">
        <f t="shared" si="1"/>
        <v>494.09284777181296</v>
      </c>
      <c r="N42">
        <f t="shared" si="2"/>
        <v>130.63816718135</v>
      </c>
    </row>
    <row r="43" spans="1:14" ht="12.75">
      <c r="A43" t="s">
        <v>30</v>
      </c>
      <c r="B43" s="1">
        <v>36823</v>
      </c>
      <c r="C43" s="2">
        <v>0.08076388888888889</v>
      </c>
      <c r="D43" t="s">
        <v>414</v>
      </c>
      <c r="E43">
        <v>0.67</v>
      </c>
      <c r="F43">
        <v>8.6561</v>
      </c>
      <c r="G43" t="s">
        <v>415</v>
      </c>
      <c r="H43">
        <v>1.648</v>
      </c>
      <c r="I43">
        <v>80.5009</v>
      </c>
      <c r="K43" s="2">
        <v>0.08055555555555556</v>
      </c>
      <c r="L43" s="3">
        <f t="shared" si="0"/>
        <v>298.0805555555556</v>
      </c>
      <c r="M43">
        <f t="shared" si="1"/>
        <v>440.737541178647</v>
      </c>
      <c r="N43">
        <f t="shared" si="2"/>
        <v>127.2691416431004</v>
      </c>
    </row>
    <row r="44" spans="1:14" ht="12.75">
      <c r="A44" t="s">
        <v>422</v>
      </c>
      <c r="B44" s="1">
        <v>36823</v>
      </c>
      <c r="C44">
        <f>AVERAGE(C43,C45)</f>
        <v>0.08285300925925926</v>
      </c>
      <c r="D44" t="s">
        <v>414</v>
      </c>
      <c r="E44" t="s">
        <v>422</v>
      </c>
      <c r="F44" t="s">
        <v>422</v>
      </c>
      <c r="G44" t="s">
        <v>415</v>
      </c>
      <c r="H44" t="s">
        <v>422</v>
      </c>
      <c r="I44" t="s">
        <v>422</v>
      </c>
      <c r="K44" s="2">
        <v>0.08263888888888889</v>
      </c>
      <c r="L44" s="3">
        <f t="shared" si="0"/>
        <v>298.0826388888889</v>
      </c>
      <c r="M44" t="s">
        <v>422</v>
      </c>
      <c r="N44" t="s">
        <v>422</v>
      </c>
    </row>
    <row r="45" spans="1:17" ht="12.75">
      <c r="A45" t="s">
        <v>31</v>
      </c>
      <c r="B45" s="1">
        <v>36823</v>
      </c>
      <c r="C45" s="2">
        <v>0.08494212962962962</v>
      </c>
      <c r="D45" t="s">
        <v>414</v>
      </c>
      <c r="E45">
        <v>0.668</v>
      </c>
      <c r="F45">
        <v>9.5553</v>
      </c>
      <c r="G45" t="s">
        <v>415</v>
      </c>
      <c r="H45">
        <v>1.645</v>
      </c>
      <c r="I45">
        <v>209.6362</v>
      </c>
      <c r="K45" s="2">
        <v>0.08472222222222221</v>
      </c>
      <c r="L45" s="3">
        <f t="shared" si="0"/>
        <v>298.08472222222224</v>
      </c>
      <c r="M45" t="s">
        <v>422</v>
      </c>
      <c r="N45" t="s">
        <v>422</v>
      </c>
      <c r="P45" t="s">
        <v>423</v>
      </c>
      <c r="Q45" t="s">
        <v>414</v>
      </c>
    </row>
    <row r="46" spans="1:14" ht="12.75">
      <c r="A46" t="s">
        <v>32</v>
      </c>
      <c r="B46" s="1">
        <v>36823</v>
      </c>
      <c r="C46" s="2">
        <v>0.08708333333333333</v>
      </c>
      <c r="D46" t="s">
        <v>414</v>
      </c>
      <c r="E46">
        <v>0.666</v>
      </c>
      <c r="F46">
        <v>10.5959</v>
      </c>
      <c r="G46" t="s">
        <v>415</v>
      </c>
      <c r="H46">
        <v>1.645</v>
      </c>
      <c r="I46">
        <v>209.9007</v>
      </c>
      <c r="K46" s="2">
        <v>0.08680555555555557</v>
      </c>
      <c r="L46" s="3">
        <f t="shared" si="0"/>
        <v>298.08680555555554</v>
      </c>
      <c r="M46" t="s">
        <v>422</v>
      </c>
      <c r="N46" t="s">
        <v>422</v>
      </c>
    </row>
    <row r="47" spans="1:17" ht="12.75">
      <c r="A47" t="s">
        <v>33</v>
      </c>
      <c r="B47" s="1">
        <v>36823</v>
      </c>
      <c r="C47" s="2">
        <v>0.0891087962962963</v>
      </c>
      <c r="D47" t="s">
        <v>414</v>
      </c>
      <c r="E47">
        <v>0.668</v>
      </c>
      <c r="F47">
        <v>9.6437</v>
      </c>
      <c r="G47" t="s">
        <v>415</v>
      </c>
      <c r="H47">
        <v>1.645</v>
      </c>
      <c r="I47">
        <v>213.5903</v>
      </c>
      <c r="K47" s="2">
        <v>0.08888888888888889</v>
      </c>
      <c r="L47" s="3">
        <f t="shared" si="0"/>
        <v>298.0888888888889</v>
      </c>
      <c r="M47" t="s">
        <v>422</v>
      </c>
      <c r="N47" t="s">
        <v>422</v>
      </c>
      <c r="P47">
        <f>AVERAGE(I46:I48)</f>
        <v>212.03419999999997</v>
      </c>
      <c r="Q47">
        <f>AVERAGE(F46:F48)</f>
        <v>9.928133333333335</v>
      </c>
    </row>
    <row r="48" spans="1:17" ht="12.75">
      <c r="A48" t="s">
        <v>34</v>
      </c>
      <c r="B48" s="1">
        <v>36823</v>
      </c>
      <c r="C48" s="2">
        <v>0.09119212962962964</v>
      </c>
      <c r="D48" t="s">
        <v>414</v>
      </c>
      <c r="E48">
        <v>0.666</v>
      </c>
      <c r="F48">
        <v>9.5448</v>
      </c>
      <c r="G48" t="s">
        <v>415</v>
      </c>
      <c r="H48">
        <v>1.645</v>
      </c>
      <c r="I48">
        <v>212.6116</v>
      </c>
      <c r="K48" s="2">
        <v>0.09097222222222222</v>
      </c>
      <c r="L48" s="3">
        <f t="shared" si="0"/>
        <v>298.0909722222222</v>
      </c>
      <c r="M48" t="s">
        <v>422</v>
      </c>
      <c r="N48" t="s">
        <v>422</v>
      </c>
      <c r="P48">
        <f>STDEV(I46:I48)</f>
        <v>1.9113686483771082</v>
      </c>
      <c r="Q48">
        <f>STDEV(F46:F48)</f>
        <v>0.5804132522033608</v>
      </c>
    </row>
    <row r="49" spans="1:14" ht="12.75">
      <c r="A49" t="s">
        <v>35</v>
      </c>
      <c r="B49" s="1">
        <v>36823</v>
      </c>
      <c r="C49" s="2">
        <v>0.09327546296296296</v>
      </c>
      <c r="D49" t="s">
        <v>414</v>
      </c>
      <c r="E49">
        <v>0.666</v>
      </c>
      <c r="F49">
        <v>9.098</v>
      </c>
      <c r="G49" t="s">
        <v>415</v>
      </c>
      <c r="H49">
        <v>1.645</v>
      </c>
      <c r="I49">
        <v>83.8928</v>
      </c>
      <c r="K49" s="2">
        <v>0.09305555555555556</v>
      </c>
      <c r="L49" s="3">
        <f t="shared" si="0"/>
        <v>298.09305555555557</v>
      </c>
      <c r="M49">
        <f aca="true" t="shared" si="3" ref="M49:M112">500*F49/AVERAGE($Q$207,$Q$47)</f>
        <v>453.21178609678947</v>
      </c>
      <c r="N49">
        <f>(277-103)/(-60+(AVERAGE($P$207,$P$47)))*I49+277-((277-103)/(-60+(AVERAGE($P$207,$P$47)))*210)</f>
        <v>132.80596484145556</v>
      </c>
    </row>
    <row r="50" spans="1:14" ht="12.75">
      <c r="A50" t="s">
        <v>36</v>
      </c>
      <c r="B50" s="1">
        <v>36823</v>
      </c>
      <c r="C50" s="2">
        <v>0.09537037037037037</v>
      </c>
      <c r="D50" t="s">
        <v>414</v>
      </c>
      <c r="E50">
        <v>0.666</v>
      </c>
      <c r="F50">
        <v>7.9743</v>
      </c>
      <c r="G50" t="s">
        <v>415</v>
      </c>
      <c r="H50">
        <v>1.646</v>
      </c>
      <c r="I50">
        <v>78.1066</v>
      </c>
      <c r="K50" s="2">
        <v>0.09513888888888888</v>
      </c>
      <c r="L50" s="3">
        <f t="shared" si="0"/>
        <v>298.09513888888887</v>
      </c>
      <c r="M50">
        <f t="shared" si="3"/>
        <v>397.2352985130389</v>
      </c>
      <c r="N50">
        <f aca="true" t="shared" si="4" ref="N50:N113">(277-103)/(-60+(AVERAGE($P$207,$P$47)))*I50+277-((277-103)/(-60+(AVERAGE($P$207,$P$47)))*210)</f>
        <v>126.18988323600897</v>
      </c>
    </row>
    <row r="51" spans="1:14" ht="12.75">
      <c r="A51" t="s">
        <v>37</v>
      </c>
      <c r="B51" s="1">
        <v>36823</v>
      </c>
      <c r="C51" s="2">
        <v>0.09745370370370371</v>
      </c>
      <c r="D51" t="s">
        <v>414</v>
      </c>
      <c r="E51">
        <v>0.668</v>
      </c>
      <c r="F51">
        <v>8.3478</v>
      </c>
      <c r="G51" t="s">
        <v>415</v>
      </c>
      <c r="H51">
        <v>1.645</v>
      </c>
      <c r="I51">
        <v>81.3652</v>
      </c>
      <c r="K51" s="2">
        <v>0.09722222222222222</v>
      </c>
      <c r="L51" s="3">
        <f t="shared" si="0"/>
        <v>298.09722222222223</v>
      </c>
      <c r="M51">
        <f t="shared" si="3"/>
        <v>415.84099230366877</v>
      </c>
      <c r="N51">
        <f t="shared" si="4"/>
        <v>129.91584561537857</v>
      </c>
    </row>
    <row r="52" spans="1:14" ht="12.75">
      <c r="A52" t="s">
        <v>422</v>
      </c>
      <c r="B52" s="1">
        <v>36823</v>
      </c>
      <c r="C52">
        <f>AVERAGE(C51,C53)</f>
        <v>0.09953703703703703</v>
      </c>
      <c r="D52" t="s">
        <v>414</v>
      </c>
      <c r="E52" t="s">
        <v>422</v>
      </c>
      <c r="F52" t="s">
        <v>422</v>
      </c>
      <c r="G52" t="s">
        <v>415</v>
      </c>
      <c r="H52" t="s">
        <v>422</v>
      </c>
      <c r="I52" t="s">
        <v>422</v>
      </c>
      <c r="K52" s="2">
        <v>0.09930555555555555</v>
      </c>
      <c r="L52" s="3">
        <f t="shared" si="0"/>
        <v>298.09930555555553</v>
      </c>
      <c r="M52" t="s">
        <v>422</v>
      </c>
      <c r="N52" t="s">
        <v>422</v>
      </c>
    </row>
    <row r="53" spans="1:14" ht="12.75">
      <c r="A53" t="s">
        <v>38</v>
      </c>
      <c r="B53" s="1">
        <v>36823</v>
      </c>
      <c r="C53" s="2">
        <v>0.10162037037037037</v>
      </c>
      <c r="D53" t="s">
        <v>414</v>
      </c>
      <c r="E53">
        <v>0.67</v>
      </c>
      <c r="F53">
        <v>8.9949</v>
      </c>
      <c r="G53" t="s">
        <v>415</v>
      </c>
      <c r="H53">
        <v>1.645</v>
      </c>
      <c r="I53">
        <v>79.7076</v>
      </c>
      <c r="K53" s="2">
        <v>0.1013888888888889</v>
      </c>
      <c r="L53" s="3">
        <f t="shared" si="0"/>
        <v>298.1013888888889</v>
      </c>
      <c r="M53">
        <f t="shared" si="3"/>
        <v>448.07591720839866</v>
      </c>
      <c r="N53">
        <f t="shared" si="4"/>
        <v>128.02050551839122</v>
      </c>
    </row>
    <row r="54" spans="1:14" ht="12.75">
      <c r="A54" t="s">
        <v>39</v>
      </c>
      <c r="B54" s="1">
        <v>36823</v>
      </c>
      <c r="C54" s="2">
        <v>0.1037037037037037</v>
      </c>
      <c r="D54" t="s">
        <v>414</v>
      </c>
      <c r="E54">
        <v>0.668</v>
      </c>
      <c r="F54">
        <v>9.2789</v>
      </c>
      <c r="G54" t="s">
        <v>415</v>
      </c>
      <c r="H54">
        <v>1.645</v>
      </c>
      <c r="I54">
        <v>85.3787</v>
      </c>
      <c r="K54" s="2">
        <v>0.10347222222222223</v>
      </c>
      <c r="L54" s="3">
        <f t="shared" si="0"/>
        <v>298.1034722222222</v>
      </c>
      <c r="M54">
        <f t="shared" si="3"/>
        <v>462.2232185110463</v>
      </c>
      <c r="N54">
        <f t="shared" si="4"/>
        <v>134.5049789884835</v>
      </c>
    </row>
    <row r="55" spans="1:14" ht="12.75">
      <c r="A55" t="s">
        <v>40</v>
      </c>
      <c r="B55" s="1">
        <v>36823</v>
      </c>
      <c r="C55" s="2">
        <v>0.10578703703703703</v>
      </c>
      <c r="D55" t="s">
        <v>414</v>
      </c>
      <c r="E55">
        <v>0.668</v>
      </c>
      <c r="F55">
        <v>8.989</v>
      </c>
      <c r="G55" t="s">
        <v>415</v>
      </c>
      <c r="H55">
        <v>1.643</v>
      </c>
      <c r="I55">
        <v>80.8869</v>
      </c>
      <c r="K55" s="2">
        <v>0.10555555555555556</v>
      </c>
      <c r="L55" s="3">
        <f t="shared" si="0"/>
        <v>298.10555555555555</v>
      </c>
      <c r="M55">
        <f t="shared" si="3"/>
        <v>447.7820120052803</v>
      </c>
      <c r="N55">
        <f t="shared" si="4"/>
        <v>129.3689457792365</v>
      </c>
    </row>
    <row r="56" spans="1:14" ht="12.75">
      <c r="A56" t="s">
        <v>41</v>
      </c>
      <c r="B56" s="1">
        <v>36823</v>
      </c>
      <c r="C56" s="2">
        <v>0.10788194444444445</v>
      </c>
      <c r="D56" t="s">
        <v>414</v>
      </c>
      <c r="E56">
        <v>0.668</v>
      </c>
      <c r="F56">
        <v>8.8063</v>
      </c>
      <c r="G56" t="s">
        <v>415</v>
      </c>
      <c r="H56">
        <v>1.643</v>
      </c>
      <c r="I56">
        <v>83.8168</v>
      </c>
      <c r="K56" s="2">
        <v>0.1076388888888889</v>
      </c>
      <c r="L56" s="3">
        <f t="shared" si="0"/>
        <v>298.1076388888889</v>
      </c>
      <c r="M56">
        <f t="shared" si="3"/>
        <v>438.6809135968518</v>
      </c>
      <c r="N56">
        <f t="shared" si="4"/>
        <v>132.71906459569598</v>
      </c>
    </row>
    <row r="57" spans="1:14" ht="12.75">
      <c r="A57" t="s">
        <v>42</v>
      </c>
      <c r="B57" s="1">
        <v>36823</v>
      </c>
      <c r="C57" s="2">
        <v>0.10996527777777777</v>
      </c>
      <c r="D57" t="s">
        <v>414</v>
      </c>
      <c r="E57">
        <v>0.668</v>
      </c>
      <c r="F57">
        <v>10.28</v>
      </c>
      <c r="G57" t="s">
        <v>415</v>
      </c>
      <c r="H57">
        <v>1.643</v>
      </c>
      <c r="I57">
        <v>80.3846</v>
      </c>
      <c r="K57" s="2">
        <v>0.10972222222222222</v>
      </c>
      <c r="L57" s="3">
        <f t="shared" si="0"/>
        <v>298.1097222222222</v>
      </c>
      <c r="M57">
        <f t="shared" si="3"/>
        <v>512.0924556028792</v>
      </c>
      <c r="N57">
        <f t="shared" si="4"/>
        <v>128.79460376022305</v>
      </c>
    </row>
    <row r="58" spans="1:14" ht="12.75">
      <c r="A58" t="s">
        <v>422</v>
      </c>
      <c r="B58" s="1">
        <v>36823</v>
      </c>
      <c r="C58">
        <f>AVERAGE(C57,C59)</f>
        <v>0.11204861111111111</v>
      </c>
      <c r="D58" t="s">
        <v>414</v>
      </c>
      <c r="E58" t="s">
        <v>422</v>
      </c>
      <c r="F58" t="s">
        <v>422</v>
      </c>
      <c r="G58" t="s">
        <v>415</v>
      </c>
      <c r="H58" t="s">
        <v>422</v>
      </c>
      <c r="I58" t="s">
        <v>422</v>
      </c>
      <c r="K58" s="2">
        <v>0.11180555555555556</v>
      </c>
      <c r="L58" s="3">
        <f t="shared" si="0"/>
        <v>298.1118055555556</v>
      </c>
      <c r="M58" t="s">
        <v>422</v>
      </c>
      <c r="N58" t="s">
        <v>422</v>
      </c>
    </row>
    <row r="59" spans="1:14" ht="12.75">
      <c r="A59" t="s">
        <v>43</v>
      </c>
      <c r="B59" s="1">
        <v>36823</v>
      </c>
      <c r="C59" s="2">
        <v>0.11413194444444445</v>
      </c>
      <c r="D59" t="s">
        <v>414</v>
      </c>
      <c r="E59">
        <v>0.668</v>
      </c>
      <c r="F59">
        <v>10.3376</v>
      </c>
      <c r="G59" t="s">
        <v>415</v>
      </c>
      <c r="H59">
        <v>1.645</v>
      </c>
      <c r="I59">
        <v>80.2227</v>
      </c>
      <c r="K59" s="2">
        <v>0.11388888888888889</v>
      </c>
      <c r="L59" s="3">
        <f t="shared" si="0"/>
        <v>298.1138888888889</v>
      </c>
      <c r="M59">
        <f t="shared" si="3"/>
        <v>514.961767416374</v>
      </c>
      <c r="N59">
        <f t="shared" si="4"/>
        <v>128.60948336826945</v>
      </c>
    </row>
    <row r="60" spans="1:14" ht="12.75">
      <c r="A60" t="s">
        <v>44</v>
      </c>
      <c r="B60" s="1">
        <v>36823</v>
      </c>
      <c r="C60" s="2">
        <v>0.11621527777777778</v>
      </c>
      <c r="D60" t="s">
        <v>414</v>
      </c>
      <c r="E60">
        <v>0.668</v>
      </c>
      <c r="F60">
        <v>8.7552</v>
      </c>
      <c r="G60" t="s">
        <v>415</v>
      </c>
      <c r="H60">
        <v>1.645</v>
      </c>
      <c r="I60">
        <v>82.2101</v>
      </c>
      <c r="K60" s="2">
        <v>0.11597222222222221</v>
      </c>
      <c r="L60" s="3">
        <f t="shared" si="0"/>
        <v>298.11597222222224</v>
      </c>
      <c r="M60">
        <f t="shared" si="3"/>
        <v>436.1353956511993</v>
      </c>
      <c r="N60">
        <f t="shared" si="4"/>
        <v>130.88192479488183</v>
      </c>
    </row>
    <row r="61" spans="1:14" ht="12.75">
      <c r="A61" t="s">
        <v>45</v>
      </c>
      <c r="B61" s="1">
        <v>36823</v>
      </c>
      <c r="C61" s="2">
        <v>0.11829861111111112</v>
      </c>
      <c r="D61" t="s">
        <v>414</v>
      </c>
      <c r="E61">
        <v>0.668</v>
      </c>
      <c r="F61">
        <v>9.8443</v>
      </c>
      <c r="G61" t="s">
        <v>415</v>
      </c>
      <c r="H61">
        <v>1.645</v>
      </c>
      <c r="I61">
        <v>85.9408</v>
      </c>
      <c r="K61" s="2">
        <v>0.11805555555555557</v>
      </c>
      <c r="L61" s="3">
        <f t="shared" si="0"/>
        <v>298.11805555555554</v>
      </c>
      <c r="M61">
        <f t="shared" si="3"/>
        <v>490.38830356920477</v>
      </c>
      <c r="N61">
        <f t="shared" si="4"/>
        <v>135.1476977798183</v>
      </c>
    </row>
    <row r="62" spans="1:14" ht="12.75">
      <c r="A62" t="s">
        <v>422</v>
      </c>
      <c r="B62" s="1">
        <v>36823</v>
      </c>
      <c r="C62">
        <f>AVERAGE(C61,C63)</f>
        <v>0.12038773148148149</v>
      </c>
      <c r="D62" t="s">
        <v>414</v>
      </c>
      <c r="E62" t="s">
        <v>422</v>
      </c>
      <c r="F62" t="s">
        <v>422</v>
      </c>
      <c r="G62" t="s">
        <v>415</v>
      </c>
      <c r="H62" t="s">
        <v>422</v>
      </c>
      <c r="I62" t="s">
        <v>422</v>
      </c>
      <c r="K62" s="2">
        <v>0.12013888888888889</v>
      </c>
      <c r="L62" s="3">
        <f t="shared" si="0"/>
        <v>298.1201388888889</v>
      </c>
      <c r="M62" t="s">
        <v>422</v>
      </c>
      <c r="N62" t="s">
        <v>422</v>
      </c>
    </row>
    <row r="63" spans="1:14" ht="12.75">
      <c r="A63" t="s">
        <v>46</v>
      </c>
      <c r="B63" s="1">
        <v>36823</v>
      </c>
      <c r="C63" s="2">
        <v>0.12247685185185185</v>
      </c>
      <c r="D63" t="s">
        <v>414</v>
      </c>
      <c r="E63">
        <v>0.673</v>
      </c>
      <c r="F63">
        <v>8.9337</v>
      </c>
      <c r="G63" t="s">
        <v>415</v>
      </c>
      <c r="H63">
        <v>1.651</v>
      </c>
      <c r="I63">
        <v>81.9836</v>
      </c>
      <c r="K63" s="2">
        <v>0.12222222222222223</v>
      </c>
      <c r="L63" s="3">
        <f t="shared" si="0"/>
        <v>298.1222222222222</v>
      </c>
      <c r="M63">
        <f t="shared" si="3"/>
        <v>445.0272734065606</v>
      </c>
      <c r="N63">
        <f t="shared" si="4"/>
        <v>130.62293919403263</v>
      </c>
    </row>
    <row r="64" spans="1:14" ht="12.75">
      <c r="A64" t="s">
        <v>47</v>
      </c>
      <c r="B64" s="1">
        <v>36823</v>
      </c>
      <c r="C64" s="2">
        <v>0.12456018518518519</v>
      </c>
      <c r="D64" t="s">
        <v>414</v>
      </c>
      <c r="E64">
        <v>0.67</v>
      </c>
      <c r="F64">
        <v>9.2484</v>
      </c>
      <c r="G64" t="s">
        <v>415</v>
      </c>
      <c r="H64">
        <v>1.65</v>
      </c>
      <c r="I64">
        <v>83.3043</v>
      </c>
      <c r="K64" s="2">
        <v>0.12430555555555556</v>
      </c>
      <c r="L64" s="3">
        <f t="shared" si="0"/>
        <v>298.12430555555557</v>
      </c>
      <c r="M64">
        <f t="shared" si="3"/>
        <v>460.7038780542479</v>
      </c>
      <c r="N64">
        <f t="shared" si="4"/>
        <v>132.13305964896213</v>
      </c>
    </row>
    <row r="65" spans="1:14" ht="12.75">
      <c r="A65" t="s">
        <v>48</v>
      </c>
      <c r="B65" s="1">
        <v>36823</v>
      </c>
      <c r="C65" s="2">
        <v>0.12664351851851852</v>
      </c>
      <c r="D65" t="s">
        <v>414</v>
      </c>
      <c r="E65">
        <v>0.67</v>
      </c>
      <c r="F65">
        <v>9.528</v>
      </c>
      <c r="G65" t="s">
        <v>415</v>
      </c>
      <c r="H65">
        <v>1.65</v>
      </c>
      <c r="I65">
        <v>78.9704</v>
      </c>
      <c r="K65" s="2">
        <v>0.12638888888888888</v>
      </c>
      <c r="L65" s="3">
        <f t="shared" si="0"/>
        <v>298.12638888888887</v>
      </c>
      <c r="M65">
        <f t="shared" si="3"/>
        <v>474.63199581558695</v>
      </c>
      <c r="N65">
        <f t="shared" si="4"/>
        <v>127.1775731345235</v>
      </c>
    </row>
    <row r="66" spans="1:14" ht="12.75">
      <c r="A66" t="s">
        <v>49</v>
      </c>
      <c r="B66" s="1">
        <v>36823</v>
      </c>
      <c r="C66" s="2">
        <v>0.12872685185185184</v>
      </c>
      <c r="D66" t="s">
        <v>414</v>
      </c>
      <c r="E66">
        <v>0.668</v>
      </c>
      <c r="F66">
        <v>8.4602</v>
      </c>
      <c r="G66" t="s">
        <v>415</v>
      </c>
      <c r="H66">
        <v>1.648</v>
      </c>
      <c r="I66">
        <v>77.8263</v>
      </c>
      <c r="K66" s="2">
        <v>0.12847222222222224</v>
      </c>
      <c r="L66" s="3">
        <f t="shared" si="0"/>
        <v>298.12847222222223</v>
      </c>
      <c r="M66">
        <f t="shared" si="3"/>
        <v>421.4401354952801</v>
      </c>
      <c r="N66">
        <f t="shared" si="4"/>
        <v>125.86938140855634</v>
      </c>
    </row>
    <row r="67" spans="1:14" ht="12.75">
      <c r="A67" t="s">
        <v>50</v>
      </c>
      <c r="B67" s="1">
        <v>36823</v>
      </c>
      <c r="C67" s="2">
        <v>0.1308101851851852</v>
      </c>
      <c r="D67" t="s">
        <v>414</v>
      </c>
      <c r="E67">
        <v>0.668</v>
      </c>
      <c r="F67">
        <v>8.464</v>
      </c>
      <c r="G67" t="s">
        <v>415</v>
      </c>
      <c r="H67">
        <v>1.646</v>
      </c>
      <c r="I67">
        <v>78.8971</v>
      </c>
      <c r="K67" s="2">
        <v>0.13055555555555556</v>
      </c>
      <c r="L67" s="3">
        <f t="shared" si="0"/>
        <v>298.13055555555553</v>
      </c>
      <c r="M67">
        <f t="shared" si="3"/>
        <v>421.62943037186477</v>
      </c>
      <c r="N67">
        <f t="shared" si="4"/>
        <v>127.09376013433697</v>
      </c>
    </row>
    <row r="68" spans="1:14" ht="12.75">
      <c r="A68" t="s">
        <v>422</v>
      </c>
      <c r="B68" s="1">
        <v>36823</v>
      </c>
      <c r="C68">
        <f>AVERAGE(C67,C69)</f>
        <v>0.1329224537037037</v>
      </c>
      <c r="D68" t="s">
        <v>414</v>
      </c>
      <c r="E68" t="s">
        <v>422</v>
      </c>
      <c r="F68" t="s">
        <v>422</v>
      </c>
      <c r="G68" t="s">
        <v>415</v>
      </c>
      <c r="H68" t="s">
        <v>422</v>
      </c>
      <c r="I68" t="s">
        <v>422</v>
      </c>
      <c r="K68" s="2">
        <v>0.1326388888888889</v>
      </c>
      <c r="L68" s="3">
        <f t="shared" si="0"/>
        <v>298.1326388888889</v>
      </c>
      <c r="M68" t="s">
        <v>422</v>
      </c>
      <c r="N68" t="s">
        <v>422</v>
      </c>
    </row>
    <row r="69" spans="1:14" ht="12.75">
      <c r="A69" t="s">
        <v>51</v>
      </c>
      <c r="B69" s="1">
        <v>36823</v>
      </c>
      <c r="C69" s="2">
        <v>0.1350347222222222</v>
      </c>
      <c r="D69" t="s">
        <v>414</v>
      </c>
      <c r="E69">
        <v>0.666</v>
      </c>
      <c r="F69">
        <v>8.2006</v>
      </c>
      <c r="G69" t="s">
        <v>415</v>
      </c>
      <c r="H69">
        <v>1.646</v>
      </c>
      <c r="I69">
        <v>75.7555</v>
      </c>
      <c r="K69" s="2">
        <v>0.13472222222222222</v>
      </c>
      <c r="L69" s="3">
        <f t="shared" si="0"/>
        <v>298.1347222222222</v>
      </c>
      <c r="M69">
        <f t="shared" si="3"/>
        <v>408.5083065580712</v>
      </c>
      <c r="N69">
        <f t="shared" si="4"/>
        <v>123.5015783964657</v>
      </c>
    </row>
    <row r="70" spans="1:14" ht="12.75">
      <c r="A70" t="s">
        <v>52</v>
      </c>
      <c r="B70" s="1">
        <v>36823</v>
      </c>
      <c r="C70" s="2">
        <v>0.13706018518518517</v>
      </c>
      <c r="D70" t="s">
        <v>414</v>
      </c>
      <c r="E70">
        <v>0.666</v>
      </c>
      <c r="F70">
        <v>8.9458</v>
      </c>
      <c r="G70" t="s">
        <v>415</v>
      </c>
      <c r="H70">
        <v>1.646</v>
      </c>
      <c r="I70">
        <v>76.9275</v>
      </c>
      <c r="K70" s="2">
        <v>0.13680555555555554</v>
      </c>
      <c r="L70" s="3">
        <f aca="true" t="shared" si="5" ref="L70:L133">B70-DATE(1999,12,31)+K70</f>
        <v>298.13680555555555</v>
      </c>
      <c r="M70">
        <f t="shared" si="3"/>
        <v>445.6300281451593</v>
      </c>
      <c r="N70">
        <f t="shared" si="4"/>
        <v>124.84167166002092</v>
      </c>
    </row>
    <row r="71" spans="1:14" ht="12.75">
      <c r="A71" t="s">
        <v>53</v>
      </c>
      <c r="B71" s="1">
        <v>36823</v>
      </c>
      <c r="C71" s="2">
        <v>0.1391550925925926</v>
      </c>
      <c r="D71" t="s">
        <v>414</v>
      </c>
      <c r="E71">
        <v>0.666</v>
      </c>
      <c r="F71">
        <v>8.0215</v>
      </c>
      <c r="G71" t="s">
        <v>415</v>
      </c>
      <c r="H71">
        <v>1.643</v>
      </c>
      <c r="I71">
        <v>81.8085</v>
      </c>
      <c r="K71" s="2">
        <v>0.1388888888888889</v>
      </c>
      <c r="L71" s="3">
        <f t="shared" si="5"/>
        <v>298.1388888888889</v>
      </c>
      <c r="M71">
        <f t="shared" si="3"/>
        <v>399.586540137986</v>
      </c>
      <c r="N71">
        <f t="shared" si="4"/>
        <v>130.42272560149976</v>
      </c>
    </row>
    <row r="72" spans="1:14" ht="12.75">
      <c r="A72" t="s">
        <v>54</v>
      </c>
      <c r="B72" s="1">
        <v>36823</v>
      </c>
      <c r="C72" s="2">
        <v>0.14123842592592592</v>
      </c>
      <c r="D72" t="s">
        <v>414</v>
      </c>
      <c r="E72">
        <v>0.668</v>
      </c>
      <c r="F72">
        <v>8.193</v>
      </c>
      <c r="G72" t="s">
        <v>415</v>
      </c>
      <c r="H72">
        <v>1.645</v>
      </c>
      <c r="I72">
        <v>81.214</v>
      </c>
      <c r="K72" s="2">
        <v>0.14097222222222222</v>
      </c>
      <c r="L72" s="3">
        <f t="shared" si="5"/>
        <v>298.1409722222222</v>
      </c>
      <c r="M72">
        <f t="shared" si="3"/>
        <v>408.1297168049017</v>
      </c>
      <c r="N72">
        <f t="shared" si="4"/>
        <v>129.74295986328852</v>
      </c>
    </row>
    <row r="73" spans="1:14" ht="12.75">
      <c r="A73" t="s">
        <v>55</v>
      </c>
      <c r="B73" s="1">
        <v>36823</v>
      </c>
      <c r="C73" s="2">
        <v>0.14332175925925925</v>
      </c>
      <c r="D73" t="s">
        <v>414</v>
      </c>
      <c r="E73">
        <v>0.668</v>
      </c>
      <c r="F73">
        <v>8.7408</v>
      </c>
      <c r="G73" t="s">
        <v>415</v>
      </c>
      <c r="H73">
        <v>1.641</v>
      </c>
      <c r="I73">
        <v>76.7309</v>
      </c>
      <c r="K73" s="2">
        <v>0.14305555555555557</v>
      </c>
      <c r="L73" s="3">
        <f t="shared" si="5"/>
        <v>298.1430555555556</v>
      </c>
      <c r="M73">
        <f t="shared" si="3"/>
        <v>435.41806769782556</v>
      </c>
      <c r="N73">
        <f t="shared" si="4"/>
        <v>124.6168744453324</v>
      </c>
    </row>
    <row r="74" spans="1:14" ht="12.75">
      <c r="A74" t="s">
        <v>56</v>
      </c>
      <c r="B74" s="1">
        <v>36823</v>
      </c>
      <c r="C74" s="2">
        <v>0.1454050925925926</v>
      </c>
      <c r="D74" t="s">
        <v>414</v>
      </c>
      <c r="E74">
        <v>0.668</v>
      </c>
      <c r="F74">
        <v>9.6109</v>
      </c>
      <c r="G74" t="s">
        <v>415</v>
      </c>
      <c r="H74">
        <v>1.643</v>
      </c>
      <c r="I74">
        <v>79.8809</v>
      </c>
      <c r="K74" s="2">
        <v>0.1451388888888889</v>
      </c>
      <c r="L74" s="3">
        <f t="shared" si="5"/>
        <v>298.1451388888889</v>
      </c>
      <c r="M74">
        <f t="shared" si="3"/>
        <v>478.76161299160634</v>
      </c>
      <c r="N74">
        <f t="shared" si="4"/>
        <v>128.2186609472087</v>
      </c>
    </row>
    <row r="75" spans="1:14" ht="12.75">
      <c r="A75" t="s">
        <v>57</v>
      </c>
      <c r="B75" s="1">
        <v>36823</v>
      </c>
      <c r="C75" s="2">
        <v>0.14748842592592593</v>
      </c>
      <c r="D75" t="s">
        <v>414</v>
      </c>
      <c r="E75">
        <v>0.668</v>
      </c>
      <c r="F75">
        <v>8.9474</v>
      </c>
      <c r="G75" t="s">
        <v>415</v>
      </c>
      <c r="H75">
        <v>1.643</v>
      </c>
      <c r="I75">
        <v>81.66</v>
      </c>
      <c r="K75" s="2">
        <v>0.14722222222222223</v>
      </c>
      <c r="L75" s="3">
        <f t="shared" si="5"/>
        <v>298.14722222222224</v>
      </c>
      <c r="M75">
        <f t="shared" si="3"/>
        <v>445.70973125108964</v>
      </c>
      <c r="N75">
        <f t="shared" si="4"/>
        <v>130.2529270949827</v>
      </c>
    </row>
    <row r="76" spans="1:14" ht="12.75">
      <c r="A76" t="s">
        <v>422</v>
      </c>
      <c r="B76" s="1">
        <v>36823</v>
      </c>
      <c r="C76">
        <f>AVERAGE(C75,C77)</f>
        <v>0.14957175925925925</v>
      </c>
      <c r="D76" t="s">
        <v>414</v>
      </c>
      <c r="E76" t="s">
        <v>422</v>
      </c>
      <c r="F76" t="s">
        <v>422</v>
      </c>
      <c r="G76" t="s">
        <v>415</v>
      </c>
      <c r="H76" t="s">
        <v>422</v>
      </c>
      <c r="I76" t="s">
        <v>422</v>
      </c>
      <c r="K76" s="2">
        <v>0.14930555555555555</v>
      </c>
      <c r="L76" s="3">
        <f t="shared" si="5"/>
        <v>298.14930555555554</v>
      </c>
      <c r="M76" t="s">
        <v>422</v>
      </c>
      <c r="N76" t="s">
        <v>422</v>
      </c>
    </row>
    <row r="77" spans="1:14" ht="12.75">
      <c r="A77" t="s">
        <v>58</v>
      </c>
      <c r="B77" s="1">
        <v>36823</v>
      </c>
      <c r="C77" s="2">
        <v>0.1516550925925926</v>
      </c>
      <c r="D77" t="s">
        <v>414</v>
      </c>
      <c r="E77">
        <v>0.668</v>
      </c>
      <c r="F77">
        <v>9.208</v>
      </c>
      <c r="G77" t="s">
        <v>415</v>
      </c>
      <c r="H77">
        <v>1.643</v>
      </c>
      <c r="I77">
        <v>79.5362</v>
      </c>
      <c r="K77" s="2">
        <v>0.15138888888888888</v>
      </c>
      <c r="L77" s="3">
        <f t="shared" si="5"/>
        <v>298.1513888888889</v>
      </c>
      <c r="M77">
        <f t="shared" si="3"/>
        <v>458.6913746295051</v>
      </c>
      <c r="N77">
        <f t="shared" si="4"/>
        <v>127.82452259571764</v>
      </c>
    </row>
    <row r="78" spans="1:14" ht="12.75">
      <c r="A78" t="s">
        <v>59</v>
      </c>
      <c r="B78" s="1">
        <v>36823</v>
      </c>
      <c r="C78" s="2">
        <v>0.15375</v>
      </c>
      <c r="D78" t="s">
        <v>414</v>
      </c>
      <c r="E78">
        <v>0.668</v>
      </c>
      <c r="F78">
        <v>9.1968</v>
      </c>
      <c r="G78" t="s">
        <v>415</v>
      </c>
      <c r="H78">
        <v>1.643</v>
      </c>
      <c r="I78">
        <v>80.4325</v>
      </c>
      <c r="K78" s="2">
        <v>0.15347222222222223</v>
      </c>
      <c r="L78" s="3">
        <f t="shared" si="5"/>
        <v>298.1534722222222</v>
      </c>
      <c r="M78">
        <f t="shared" si="3"/>
        <v>458.1334528879922</v>
      </c>
      <c r="N78">
        <f t="shared" si="4"/>
        <v>128.8493737835373</v>
      </c>
    </row>
    <row r="79" spans="1:14" ht="12.75">
      <c r="A79" t="s">
        <v>422</v>
      </c>
      <c r="B79" s="1">
        <v>36823</v>
      </c>
      <c r="C79">
        <f>AVERAGE(C78,C80)</f>
        <v>0.15583333333333332</v>
      </c>
      <c r="D79" t="s">
        <v>414</v>
      </c>
      <c r="E79" t="s">
        <v>422</v>
      </c>
      <c r="F79" t="s">
        <v>422</v>
      </c>
      <c r="G79" t="s">
        <v>415</v>
      </c>
      <c r="H79" t="s">
        <v>422</v>
      </c>
      <c r="I79" t="s">
        <v>422</v>
      </c>
      <c r="K79" s="2">
        <v>0.15555555555555556</v>
      </c>
      <c r="L79" s="3">
        <f t="shared" si="5"/>
        <v>298.15555555555557</v>
      </c>
      <c r="M79" t="s">
        <v>422</v>
      </c>
      <c r="N79" t="s">
        <v>422</v>
      </c>
    </row>
    <row r="80" spans="1:14" ht="12.75">
      <c r="A80" t="s">
        <v>60</v>
      </c>
      <c r="B80" s="1">
        <v>36823</v>
      </c>
      <c r="C80" s="2">
        <v>0.15791666666666668</v>
      </c>
      <c r="D80" t="s">
        <v>414</v>
      </c>
      <c r="E80">
        <v>0.668</v>
      </c>
      <c r="F80">
        <v>9.1908</v>
      </c>
      <c r="G80" t="s">
        <v>415</v>
      </c>
      <c r="H80">
        <v>1.645</v>
      </c>
      <c r="I80">
        <v>80.0875</v>
      </c>
      <c r="K80" s="2">
        <v>0.15763888888888888</v>
      </c>
      <c r="L80" s="3">
        <f t="shared" si="5"/>
        <v>298.15763888888887</v>
      </c>
      <c r="M80">
        <f t="shared" si="3"/>
        <v>457.83456624075313</v>
      </c>
      <c r="N80">
        <f t="shared" si="4"/>
        <v>128.45489240476033</v>
      </c>
    </row>
    <row r="81" spans="1:14" ht="12.75">
      <c r="A81" t="s">
        <v>61</v>
      </c>
      <c r="B81" s="1">
        <v>36823</v>
      </c>
      <c r="C81" s="2">
        <v>0.16</v>
      </c>
      <c r="D81" t="s">
        <v>414</v>
      </c>
      <c r="E81">
        <v>0.668</v>
      </c>
      <c r="F81">
        <v>9.2186</v>
      </c>
      <c r="G81" t="s">
        <v>415</v>
      </c>
      <c r="H81">
        <v>1.646</v>
      </c>
      <c r="I81">
        <v>79.6763</v>
      </c>
      <c r="K81" s="2">
        <v>0.15972222222222224</v>
      </c>
      <c r="L81" s="3">
        <f t="shared" si="5"/>
        <v>298.15972222222223</v>
      </c>
      <c r="M81">
        <f t="shared" si="3"/>
        <v>459.2194077062941</v>
      </c>
      <c r="N81">
        <f t="shared" si="4"/>
        <v>127.98471633822973</v>
      </c>
    </row>
    <row r="82" spans="1:14" ht="12.75">
      <c r="A82" t="s">
        <v>62</v>
      </c>
      <c r="B82" s="1">
        <v>36823</v>
      </c>
      <c r="C82" s="2">
        <v>0.16208333333333333</v>
      </c>
      <c r="D82" t="s">
        <v>414</v>
      </c>
      <c r="E82">
        <v>0.668</v>
      </c>
      <c r="F82">
        <v>9.2947</v>
      </c>
      <c r="G82" t="s">
        <v>415</v>
      </c>
      <c r="H82">
        <v>1.648</v>
      </c>
      <c r="I82">
        <v>80.3551</v>
      </c>
      <c r="K82" s="2">
        <v>0.16180555555555556</v>
      </c>
      <c r="L82" s="3">
        <f t="shared" si="5"/>
        <v>298.16180555555553</v>
      </c>
      <c r="M82">
        <f t="shared" si="3"/>
        <v>463.01028668210915</v>
      </c>
      <c r="N82">
        <f t="shared" si="4"/>
        <v>128.76087274377684</v>
      </c>
    </row>
    <row r="83" spans="1:14" ht="12.75">
      <c r="A83" t="s">
        <v>63</v>
      </c>
      <c r="B83" s="1">
        <v>36823</v>
      </c>
      <c r="C83" s="2">
        <v>0.16416666666666666</v>
      </c>
      <c r="D83" t="s">
        <v>414</v>
      </c>
      <c r="E83">
        <v>0.668</v>
      </c>
      <c r="F83">
        <v>8.8267</v>
      </c>
      <c r="G83" t="s">
        <v>415</v>
      </c>
      <c r="H83">
        <v>1.648</v>
      </c>
      <c r="I83">
        <v>79.4708</v>
      </c>
      <c r="K83" s="2">
        <v>0.1638888888888889</v>
      </c>
      <c r="L83" s="3">
        <f t="shared" si="5"/>
        <v>298.1638888888889</v>
      </c>
      <c r="M83">
        <f t="shared" si="3"/>
        <v>439.69712819746445</v>
      </c>
      <c r="N83">
        <f t="shared" si="4"/>
        <v>127.74974264739299</v>
      </c>
    </row>
    <row r="84" spans="1:14" ht="12.75">
      <c r="A84" t="s">
        <v>64</v>
      </c>
      <c r="B84" s="1">
        <v>36823</v>
      </c>
      <c r="C84" s="2">
        <v>0.16626157407407408</v>
      </c>
      <c r="D84" t="s">
        <v>414</v>
      </c>
      <c r="E84">
        <v>0.668</v>
      </c>
      <c r="F84">
        <v>8.4599</v>
      </c>
      <c r="G84" t="s">
        <v>415</v>
      </c>
      <c r="H84">
        <v>1.646</v>
      </c>
      <c r="I84">
        <v>77.0043</v>
      </c>
      <c r="K84" s="2">
        <v>0.16597222222222222</v>
      </c>
      <c r="L84" s="3">
        <f t="shared" si="5"/>
        <v>298.1659722222222</v>
      </c>
      <c r="M84">
        <f t="shared" si="3"/>
        <v>421.4251911629181</v>
      </c>
      <c r="N84">
        <f t="shared" si="4"/>
        <v>124.92948664520955</v>
      </c>
    </row>
    <row r="85" spans="1:14" ht="12.75">
      <c r="A85" t="s">
        <v>65</v>
      </c>
      <c r="B85" s="1">
        <v>36823</v>
      </c>
      <c r="C85" s="2">
        <v>0.1683449074074074</v>
      </c>
      <c r="D85" t="s">
        <v>414</v>
      </c>
      <c r="E85">
        <v>0.666</v>
      </c>
      <c r="F85">
        <v>9.072</v>
      </c>
      <c r="G85" t="s">
        <v>415</v>
      </c>
      <c r="H85">
        <v>1.646</v>
      </c>
      <c r="I85">
        <v>76.6617</v>
      </c>
      <c r="K85" s="2">
        <v>0.16805555555555554</v>
      </c>
      <c r="L85" s="3">
        <f t="shared" si="5"/>
        <v>298.16805555555555</v>
      </c>
      <c r="M85">
        <f t="shared" si="3"/>
        <v>451.9166106254203</v>
      </c>
      <c r="N85">
        <f t="shared" si="4"/>
        <v>124.5377494847198</v>
      </c>
    </row>
    <row r="86" spans="1:14" ht="12.75">
      <c r="A86" t="s">
        <v>66</v>
      </c>
      <c r="B86" s="1">
        <v>36823</v>
      </c>
      <c r="C86" s="2">
        <v>0.17042824074074073</v>
      </c>
      <c r="D86" t="s">
        <v>414</v>
      </c>
      <c r="E86">
        <v>0.668</v>
      </c>
      <c r="F86">
        <v>8.7224</v>
      </c>
      <c r="G86" t="s">
        <v>415</v>
      </c>
      <c r="H86">
        <v>1.648</v>
      </c>
      <c r="I86">
        <v>76.9621</v>
      </c>
      <c r="K86" s="2">
        <v>0.17013888888888887</v>
      </c>
      <c r="L86" s="3">
        <f t="shared" si="5"/>
        <v>298.1701388888889</v>
      </c>
      <c r="M86">
        <f t="shared" si="3"/>
        <v>434.50148197962585</v>
      </c>
      <c r="N86">
        <f t="shared" si="4"/>
        <v>124.88123414032728</v>
      </c>
    </row>
    <row r="87" spans="1:14" ht="12.75">
      <c r="A87" t="s">
        <v>67</v>
      </c>
      <c r="B87" s="1">
        <v>36823</v>
      </c>
      <c r="C87" s="2">
        <v>0.17251157407407405</v>
      </c>
      <c r="D87" t="s">
        <v>414</v>
      </c>
      <c r="E87">
        <v>0.668</v>
      </c>
      <c r="F87">
        <v>9.7642</v>
      </c>
      <c r="G87" t="s">
        <v>415</v>
      </c>
      <c r="H87">
        <v>1.648</v>
      </c>
      <c r="I87">
        <v>75.1756</v>
      </c>
      <c r="K87" s="2">
        <v>0.17222222222222225</v>
      </c>
      <c r="L87" s="3">
        <f t="shared" si="5"/>
        <v>298.1722222222222</v>
      </c>
      <c r="M87">
        <f t="shared" si="3"/>
        <v>486.3981668285636</v>
      </c>
      <c r="N87">
        <f t="shared" si="4"/>
        <v>122.83850665283458</v>
      </c>
    </row>
    <row r="88" spans="1:14" ht="12.75">
      <c r="A88" t="s">
        <v>422</v>
      </c>
      <c r="B88" s="1">
        <v>36823</v>
      </c>
      <c r="C88">
        <f>AVERAGE(C87,C89)</f>
        <v>0.1745949074074074</v>
      </c>
      <c r="D88" t="s">
        <v>414</v>
      </c>
      <c r="E88" t="s">
        <v>422</v>
      </c>
      <c r="F88" t="s">
        <v>422</v>
      </c>
      <c r="G88" t="s">
        <v>415</v>
      </c>
      <c r="H88" t="s">
        <v>422</v>
      </c>
      <c r="I88" t="s">
        <v>422</v>
      </c>
      <c r="K88" s="2">
        <v>0.17430555555555557</v>
      </c>
      <c r="L88" s="3">
        <f t="shared" si="5"/>
        <v>298.1743055555556</v>
      </c>
      <c r="M88" t="s">
        <v>422</v>
      </c>
      <c r="N88" t="s">
        <v>422</v>
      </c>
    </row>
    <row r="89" spans="1:14" ht="12.75">
      <c r="A89" t="s">
        <v>68</v>
      </c>
      <c r="B89" s="1">
        <v>36823</v>
      </c>
      <c r="C89" s="2">
        <v>0.17667824074074076</v>
      </c>
      <c r="D89" t="s">
        <v>414</v>
      </c>
      <c r="E89">
        <v>0.668</v>
      </c>
      <c r="F89">
        <v>8.4443</v>
      </c>
      <c r="G89" t="s">
        <v>415</v>
      </c>
      <c r="H89">
        <v>1.648</v>
      </c>
      <c r="I89">
        <v>77.507</v>
      </c>
      <c r="K89" s="2">
        <v>0.1763888888888889</v>
      </c>
      <c r="L89" s="3">
        <f t="shared" si="5"/>
        <v>298.1763888888889</v>
      </c>
      <c r="M89">
        <f t="shared" si="3"/>
        <v>420.6480858800966</v>
      </c>
      <c r="N89">
        <f t="shared" si="4"/>
        <v>125.50428603393757</v>
      </c>
    </row>
    <row r="90" spans="1:14" ht="12.75">
      <c r="A90" t="s">
        <v>69</v>
      </c>
      <c r="B90" s="1">
        <v>36823</v>
      </c>
      <c r="C90" s="2">
        <v>0.1787615740740741</v>
      </c>
      <c r="D90" t="s">
        <v>414</v>
      </c>
      <c r="E90">
        <v>0.67</v>
      </c>
      <c r="F90">
        <v>8.9819</v>
      </c>
      <c r="G90" t="s">
        <v>415</v>
      </c>
      <c r="H90">
        <v>1.646</v>
      </c>
      <c r="I90">
        <v>78.3095</v>
      </c>
      <c r="K90" s="2">
        <v>0.17847222222222223</v>
      </c>
      <c r="L90" s="3">
        <f t="shared" si="5"/>
        <v>298.17847222222224</v>
      </c>
      <c r="M90">
        <f t="shared" si="3"/>
        <v>447.4283294727141</v>
      </c>
      <c r="N90">
        <f t="shared" si="4"/>
        <v>126.42188402370127</v>
      </c>
    </row>
    <row r="91" spans="1:14" ht="12.75">
      <c r="A91" t="s">
        <v>70</v>
      </c>
      <c r="B91" s="1">
        <v>36823</v>
      </c>
      <c r="C91" s="2">
        <v>0.1808449074074074</v>
      </c>
      <c r="D91" t="s">
        <v>414</v>
      </c>
      <c r="E91">
        <v>0.668</v>
      </c>
      <c r="F91">
        <v>8.7929</v>
      </c>
      <c r="G91" t="s">
        <v>415</v>
      </c>
      <c r="H91">
        <v>1.645</v>
      </c>
      <c r="I91">
        <v>77.3289</v>
      </c>
      <c r="K91" s="2">
        <v>0.18055555555555555</v>
      </c>
      <c r="L91" s="3">
        <f t="shared" si="5"/>
        <v>298.18055555555554</v>
      </c>
      <c r="M91">
        <f t="shared" si="3"/>
        <v>438.0134000846845</v>
      </c>
      <c r="N91">
        <f t="shared" si="4"/>
        <v>125.30064216854575</v>
      </c>
    </row>
    <row r="92" spans="1:14" ht="12.75">
      <c r="A92" t="s">
        <v>71</v>
      </c>
      <c r="B92" s="1">
        <v>36823</v>
      </c>
      <c r="C92" s="2">
        <v>0.1829398148148148</v>
      </c>
      <c r="D92" t="s">
        <v>414</v>
      </c>
      <c r="E92">
        <v>0.67</v>
      </c>
      <c r="F92">
        <v>9.0772</v>
      </c>
      <c r="G92" t="s">
        <v>415</v>
      </c>
      <c r="H92">
        <v>1.645</v>
      </c>
      <c r="I92">
        <v>87.7902</v>
      </c>
      <c r="K92" s="2">
        <v>0.1826388888888889</v>
      </c>
      <c r="L92" s="3">
        <f t="shared" si="5"/>
        <v>298.1826388888889</v>
      </c>
      <c r="M92">
        <f t="shared" si="3"/>
        <v>452.1756457196941</v>
      </c>
      <c r="N92">
        <f t="shared" si="4"/>
        <v>137.26234665491992</v>
      </c>
    </row>
    <row r="93" spans="1:14" ht="12.75">
      <c r="A93" t="s">
        <v>72</v>
      </c>
      <c r="B93" s="1">
        <v>36823</v>
      </c>
      <c r="C93" s="2">
        <v>0.18502314814814813</v>
      </c>
      <c r="D93" t="s">
        <v>414</v>
      </c>
      <c r="E93">
        <v>0.668</v>
      </c>
      <c r="F93">
        <v>8.7479</v>
      </c>
      <c r="G93" t="s">
        <v>415</v>
      </c>
      <c r="H93">
        <v>1.645</v>
      </c>
      <c r="I93">
        <v>85.4661</v>
      </c>
      <c r="K93" s="2">
        <v>0.18472222222222223</v>
      </c>
      <c r="L93" s="3">
        <f t="shared" si="5"/>
        <v>298.1847222222222</v>
      </c>
      <c r="M93">
        <f t="shared" si="3"/>
        <v>435.7717502303918</v>
      </c>
      <c r="N93">
        <f t="shared" si="4"/>
        <v>134.60491427110694</v>
      </c>
    </row>
    <row r="94" spans="1:14" ht="12.75">
      <c r="A94" t="s">
        <v>73</v>
      </c>
      <c r="B94" s="1">
        <v>36823</v>
      </c>
      <c r="C94" s="2">
        <v>0.18710648148148148</v>
      </c>
      <c r="D94" t="s">
        <v>414</v>
      </c>
      <c r="E94">
        <v>0.668</v>
      </c>
      <c r="F94">
        <v>8.8287</v>
      </c>
      <c r="G94" t="s">
        <v>415</v>
      </c>
      <c r="H94">
        <v>1.645</v>
      </c>
      <c r="I94">
        <v>84.1465</v>
      </c>
      <c r="K94" s="2">
        <v>0.18680555555555556</v>
      </c>
      <c r="L94" s="3">
        <f t="shared" si="5"/>
        <v>298.18680555555557</v>
      </c>
      <c r="M94">
        <f t="shared" si="3"/>
        <v>439.7967570798774</v>
      </c>
      <c r="N94">
        <f t="shared" si="4"/>
        <v>133.0960515828924</v>
      </c>
    </row>
    <row r="95" spans="1:14" ht="12.75">
      <c r="A95" t="s">
        <v>74</v>
      </c>
      <c r="B95" s="1">
        <v>36823</v>
      </c>
      <c r="C95" s="2">
        <v>0.1891898148148148</v>
      </c>
      <c r="D95" t="s">
        <v>414</v>
      </c>
      <c r="E95">
        <v>0.668</v>
      </c>
      <c r="F95">
        <v>9.4816</v>
      </c>
      <c r="G95" t="s">
        <v>415</v>
      </c>
      <c r="H95">
        <v>1.645</v>
      </c>
      <c r="I95">
        <v>81.8364</v>
      </c>
      <c r="K95" s="2">
        <v>0.18888888888888888</v>
      </c>
      <c r="L95" s="3">
        <f t="shared" si="5"/>
        <v>298.18888888888887</v>
      </c>
      <c r="M95">
        <f t="shared" si="3"/>
        <v>472.3206057436051</v>
      </c>
      <c r="N95">
        <f t="shared" si="4"/>
        <v>130.45462713908782</v>
      </c>
    </row>
    <row r="96" spans="1:14" ht="12.75">
      <c r="A96" t="s">
        <v>75</v>
      </c>
      <c r="B96" s="1">
        <v>36823</v>
      </c>
      <c r="C96" s="2">
        <v>0.19127314814814814</v>
      </c>
      <c r="D96" t="s">
        <v>414</v>
      </c>
      <c r="E96">
        <v>0.67</v>
      </c>
      <c r="F96">
        <v>8.5265</v>
      </c>
      <c r="G96" t="s">
        <v>415</v>
      </c>
      <c r="H96">
        <v>1.645</v>
      </c>
      <c r="I96">
        <v>85.9292</v>
      </c>
      <c r="K96" s="2">
        <v>0.1909722222222222</v>
      </c>
      <c r="L96" s="3">
        <f t="shared" si="5"/>
        <v>298.19097222222223</v>
      </c>
      <c r="M96">
        <f t="shared" si="3"/>
        <v>424.7428329472714</v>
      </c>
      <c r="N96">
        <f t="shared" si="4"/>
        <v>135.13443405809707</v>
      </c>
    </row>
    <row r="97" spans="1:14" ht="12.75">
      <c r="A97" t="s">
        <v>422</v>
      </c>
      <c r="B97" s="1">
        <v>36823</v>
      </c>
      <c r="C97">
        <f>AVERAGE(C96,C98)</f>
        <v>0.1933622685185185</v>
      </c>
      <c r="D97" t="s">
        <v>414</v>
      </c>
      <c r="E97" t="s">
        <v>422</v>
      </c>
      <c r="F97" t="s">
        <v>422</v>
      </c>
      <c r="G97" t="s">
        <v>415</v>
      </c>
      <c r="H97" t="s">
        <v>422</v>
      </c>
      <c r="I97" t="s">
        <v>422</v>
      </c>
      <c r="K97" s="2">
        <v>0.19305555555555554</v>
      </c>
      <c r="L97" s="3">
        <f t="shared" si="5"/>
        <v>298.19305555555553</v>
      </c>
      <c r="M97" t="s">
        <v>422</v>
      </c>
      <c r="N97" t="s">
        <v>422</v>
      </c>
    </row>
    <row r="98" spans="1:14" ht="12.75">
      <c r="A98" t="s">
        <v>76</v>
      </c>
      <c r="B98" s="1">
        <v>36823</v>
      </c>
      <c r="C98" s="2">
        <v>0.1954513888888889</v>
      </c>
      <c r="D98" t="s">
        <v>414</v>
      </c>
      <c r="E98">
        <v>0.668</v>
      </c>
      <c r="F98">
        <v>8.8826</v>
      </c>
      <c r="G98" t="s">
        <v>415</v>
      </c>
      <c r="H98">
        <v>1.645</v>
      </c>
      <c r="I98">
        <v>82.2938</v>
      </c>
      <c r="K98" s="2">
        <v>0.1951388888888889</v>
      </c>
      <c r="L98" s="3">
        <f t="shared" si="5"/>
        <v>298.1951388888889</v>
      </c>
      <c r="M98">
        <f t="shared" si="3"/>
        <v>442.4817554609081</v>
      </c>
      <c r="N98">
        <f t="shared" si="4"/>
        <v>130.97762940764594</v>
      </c>
    </row>
    <row r="99" spans="1:14" ht="12.75">
      <c r="A99" t="s">
        <v>77</v>
      </c>
      <c r="B99" s="1">
        <v>36823</v>
      </c>
      <c r="C99" s="2">
        <v>0.19753472222222224</v>
      </c>
      <c r="D99" t="s">
        <v>414</v>
      </c>
      <c r="E99">
        <v>0.67</v>
      </c>
      <c r="F99">
        <v>9.0567</v>
      </c>
      <c r="G99" t="s">
        <v>415</v>
      </c>
      <c r="H99">
        <v>1.648</v>
      </c>
      <c r="I99">
        <v>78.7858</v>
      </c>
      <c r="K99" s="2">
        <v>0.19722222222222222</v>
      </c>
      <c r="L99" s="3">
        <f t="shared" si="5"/>
        <v>298.1972222222222</v>
      </c>
      <c r="M99">
        <f t="shared" si="3"/>
        <v>451.1544496749607</v>
      </c>
      <c r="N99">
        <f t="shared" si="4"/>
        <v>126.96649701127072</v>
      </c>
    </row>
    <row r="100" spans="1:14" ht="12.75">
      <c r="A100" t="s">
        <v>78</v>
      </c>
      <c r="B100" s="1">
        <v>36823</v>
      </c>
      <c r="C100" s="2">
        <v>0.19961805555555556</v>
      </c>
      <c r="D100" t="s">
        <v>414</v>
      </c>
      <c r="E100">
        <v>0.67</v>
      </c>
      <c r="F100">
        <v>9.3581</v>
      </c>
      <c r="G100" t="s">
        <v>415</v>
      </c>
      <c r="H100">
        <v>1.648</v>
      </c>
      <c r="I100">
        <v>80.3943</v>
      </c>
      <c r="K100" s="2">
        <v>0.19930555555555554</v>
      </c>
      <c r="L100" s="3">
        <f t="shared" si="5"/>
        <v>298.19930555555555</v>
      </c>
      <c r="M100">
        <f t="shared" si="3"/>
        <v>466.1685222546016</v>
      </c>
      <c r="N100">
        <f t="shared" si="4"/>
        <v>128.80569497580026</v>
      </c>
    </row>
    <row r="101" spans="1:14" ht="12.75">
      <c r="A101" t="s">
        <v>79</v>
      </c>
      <c r="B101" s="1">
        <v>36823</v>
      </c>
      <c r="C101" s="2">
        <v>0.2017013888888889</v>
      </c>
      <c r="D101" t="s">
        <v>414</v>
      </c>
      <c r="E101">
        <v>0.668</v>
      </c>
      <c r="F101">
        <v>9.1994</v>
      </c>
      <c r="G101" t="s">
        <v>415</v>
      </c>
      <c r="H101">
        <v>1.648</v>
      </c>
      <c r="I101">
        <v>77.8174</v>
      </c>
      <c r="K101" s="2">
        <v>0.20138888888888887</v>
      </c>
      <c r="L101" s="3">
        <f t="shared" si="5"/>
        <v>298.2013888888889</v>
      </c>
      <c r="M101">
        <f t="shared" si="3"/>
        <v>458.2629704351292</v>
      </c>
      <c r="N101">
        <f t="shared" si="4"/>
        <v>125.85920493240818</v>
      </c>
    </row>
    <row r="102" spans="1:14" ht="12.75">
      <c r="A102" t="s">
        <v>80</v>
      </c>
      <c r="B102" s="1">
        <v>36823</v>
      </c>
      <c r="C102" s="2">
        <v>0.20378472222222221</v>
      </c>
      <c r="D102" t="s">
        <v>414</v>
      </c>
      <c r="E102">
        <v>0.668</v>
      </c>
      <c r="F102">
        <v>9.1394</v>
      </c>
      <c r="G102" t="s">
        <v>415</v>
      </c>
      <c r="H102">
        <v>1.648</v>
      </c>
      <c r="I102">
        <v>76.152</v>
      </c>
      <c r="K102" s="2">
        <v>0.2034722222222222</v>
      </c>
      <c r="L102" s="3">
        <f t="shared" si="5"/>
        <v>298.2034722222222</v>
      </c>
      <c r="M102">
        <f t="shared" si="3"/>
        <v>455.27410396273876</v>
      </c>
      <c r="N102">
        <f t="shared" si="4"/>
        <v>123.95494612598756</v>
      </c>
    </row>
    <row r="103" spans="1:14" ht="12.75">
      <c r="A103" t="s">
        <v>81</v>
      </c>
      <c r="B103" s="1">
        <v>36823</v>
      </c>
      <c r="C103" s="2">
        <v>0.20592592592592593</v>
      </c>
      <c r="D103" t="s">
        <v>414</v>
      </c>
      <c r="E103">
        <v>0.668</v>
      </c>
      <c r="F103">
        <v>8.768</v>
      </c>
      <c r="G103" t="s">
        <v>415</v>
      </c>
      <c r="H103">
        <v>1.65</v>
      </c>
      <c r="I103">
        <v>74.9233</v>
      </c>
      <c r="K103" s="2">
        <v>0.20555555555555557</v>
      </c>
      <c r="L103" s="3">
        <f t="shared" si="5"/>
        <v>298.2055555555556</v>
      </c>
      <c r="M103">
        <f t="shared" si="3"/>
        <v>436.77302049864255</v>
      </c>
      <c r="N103">
        <f t="shared" si="4"/>
        <v>122.55002070539857</v>
      </c>
    </row>
    <row r="104" spans="1:14" ht="12.75">
      <c r="A104" t="s">
        <v>82</v>
      </c>
      <c r="B104" s="1">
        <v>36823</v>
      </c>
      <c r="C104" s="2">
        <v>0.2079513888888889</v>
      </c>
      <c r="D104" t="s">
        <v>414</v>
      </c>
      <c r="E104">
        <v>0.668</v>
      </c>
      <c r="F104">
        <v>9.9825</v>
      </c>
      <c r="G104" t="s">
        <v>415</v>
      </c>
      <c r="H104">
        <v>1.648</v>
      </c>
      <c r="I104">
        <v>79.7314</v>
      </c>
      <c r="K104" s="2">
        <v>0.2076388888888889</v>
      </c>
      <c r="L104" s="3">
        <f t="shared" si="5"/>
        <v>298.2076388888889</v>
      </c>
      <c r="M104">
        <f t="shared" si="3"/>
        <v>497.2726593439438</v>
      </c>
      <c r="N104">
        <f t="shared" si="4"/>
        <v>128.04771901640535</v>
      </c>
    </row>
    <row r="105" spans="1:14" ht="12.75">
      <c r="A105" t="s">
        <v>422</v>
      </c>
      <c r="B105" s="1">
        <v>36823</v>
      </c>
      <c r="C105">
        <f>AVERAGE(C104,C106)</f>
        <v>0.21004050925925927</v>
      </c>
      <c r="D105" t="s">
        <v>414</v>
      </c>
      <c r="E105" t="s">
        <v>422</v>
      </c>
      <c r="F105" t="s">
        <v>422</v>
      </c>
      <c r="G105" t="s">
        <v>415</v>
      </c>
      <c r="H105" t="s">
        <v>422</v>
      </c>
      <c r="I105" t="s">
        <v>422</v>
      </c>
      <c r="K105" s="2">
        <v>0.20972222222222223</v>
      </c>
      <c r="L105" s="3">
        <f t="shared" si="5"/>
        <v>298.20972222222224</v>
      </c>
      <c r="M105" t="s">
        <v>422</v>
      </c>
      <c r="N105" t="s">
        <v>422</v>
      </c>
    </row>
    <row r="106" spans="1:14" ht="12.75">
      <c r="A106" t="s">
        <v>83</v>
      </c>
      <c r="B106" s="1">
        <v>36823</v>
      </c>
      <c r="C106" s="2">
        <v>0.21212962962962964</v>
      </c>
      <c r="D106" t="s">
        <v>414</v>
      </c>
      <c r="E106">
        <v>0.668</v>
      </c>
      <c r="F106">
        <v>9.1431</v>
      </c>
      <c r="G106" t="s">
        <v>415</v>
      </c>
      <c r="H106">
        <v>1.648</v>
      </c>
      <c r="I106">
        <v>77.7528</v>
      </c>
      <c r="K106" s="2">
        <v>0.21180555555555555</v>
      </c>
      <c r="L106" s="3">
        <f t="shared" si="5"/>
        <v>298.21180555555554</v>
      </c>
      <c r="M106">
        <f t="shared" si="3"/>
        <v>455.4584173952029</v>
      </c>
      <c r="N106">
        <f t="shared" si="4"/>
        <v>125.78533972351252</v>
      </c>
    </row>
    <row r="107" spans="1:14" ht="12.75">
      <c r="A107" t="s">
        <v>84</v>
      </c>
      <c r="B107" s="1">
        <v>36823</v>
      </c>
      <c r="C107" s="2">
        <v>0.21421296296296297</v>
      </c>
      <c r="D107" t="s">
        <v>414</v>
      </c>
      <c r="E107">
        <v>0.668</v>
      </c>
      <c r="F107">
        <v>8.49</v>
      </c>
      <c r="G107" t="s">
        <v>415</v>
      </c>
      <c r="H107">
        <v>1.648</v>
      </c>
      <c r="I107">
        <v>77.6265</v>
      </c>
      <c r="K107" s="2">
        <v>0.2138888888888889</v>
      </c>
      <c r="L107" s="3">
        <f t="shared" si="5"/>
        <v>298.2138888888889</v>
      </c>
      <c r="M107">
        <f t="shared" si="3"/>
        <v>422.92460584323396</v>
      </c>
      <c r="N107">
        <f t="shared" si="4"/>
        <v>125.64092523615156</v>
      </c>
    </row>
    <row r="108" spans="1:14" ht="12.75">
      <c r="A108" t="s">
        <v>422</v>
      </c>
      <c r="B108" s="1">
        <v>36823</v>
      </c>
      <c r="C108">
        <f>AVERAGE(C107,C109)</f>
        <v>0.21629629629629632</v>
      </c>
      <c r="D108" t="s">
        <v>414</v>
      </c>
      <c r="E108" t="s">
        <v>422</v>
      </c>
      <c r="F108" t="s">
        <v>422</v>
      </c>
      <c r="G108" t="s">
        <v>415</v>
      </c>
      <c r="H108" t="s">
        <v>422</v>
      </c>
      <c r="I108" t="s">
        <v>422</v>
      </c>
      <c r="K108" s="2">
        <v>0.21597222222222223</v>
      </c>
      <c r="L108" s="3">
        <f t="shared" si="5"/>
        <v>298.2159722222222</v>
      </c>
      <c r="M108" t="s">
        <v>422</v>
      </c>
      <c r="N108" t="s">
        <v>422</v>
      </c>
    </row>
    <row r="109" spans="1:14" ht="12.75">
      <c r="A109" t="s">
        <v>85</v>
      </c>
      <c r="B109" s="1">
        <v>36823</v>
      </c>
      <c r="C109" s="2">
        <v>0.21837962962962965</v>
      </c>
      <c r="D109" t="s">
        <v>414</v>
      </c>
      <c r="E109">
        <v>0.668</v>
      </c>
      <c r="F109">
        <v>8.6625</v>
      </c>
      <c r="G109" t="s">
        <v>415</v>
      </c>
      <c r="H109">
        <v>1.643</v>
      </c>
      <c r="I109">
        <v>76.8759</v>
      </c>
      <c r="K109" s="2">
        <v>0.21805555555555556</v>
      </c>
      <c r="L109" s="3">
        <f t="shared" si="5"/>
        <v>298.21805555555557</v>
      </c>
      <c r="M109">
        <f t="shared" si="3"/>
        <v>431.5175969513562</v>
      </c>
      <c r="N109">
        <f t="shared" si="4"/>
        <v>124.78267096684735</v>
      </c>
    </row>
    <row r="110" spans="1:14" ht="12.75">
      <c r="A110" t="s">
        <v>86</v>
      </c>
      <c r="B110" s="1">
        <v>36823</v>
      </c>
      <c r="C110" s="2">
        <v>0.22052083333333336</v>
      </c>
      <c r="D110" t="s">
        <v>414</v>
      </c>
      <c r="E110">
        <v>0.668</v>
      </c>
      <c r="F110">
        <v>8.4998</v>
      </c>
      <c r="G110" t="s">
        <v>415</v>
      </c>
      <c r="H110">
        <v>1.643</v>
      </c>
      <c r="I110">
        <v>104.6151</v>
      </c>
      <c r="K110" s="2">
        <v>0.22013888888888888</v>
      </c>
      <c r="L110" s="3">
        <f t="shared" si="5"/>
        <v>298.22013888888887</v>
      </c>
      <c r="M110">
        <f t="shared" si="3"/>
        <v>423.4127873670578</v>
      </c>
      <c r="N110">
        <f t="shared" si="4"/>
        <v>156.50034592965594</v>
      </c>
    </row>
    <row r="111" spans="1:14" ht="12.75">
      <c r="A111" t="s">
        <v>87</v>
      </c>
      <c r="B111" s="1">
        <v>36823</v>
      </c>
      <c r="C111" s="2">
        <v>0.2225462962962963</v>
      </c>
      <c r="D111" t="s">
        <v>414</v>
      </c>
      <c r="E111">
        <v>0.668</v>
      </c>
      <c r="F111">
        <v>9.7273</v>
      </c>
      <c r="G111" t="s">
        <v>415</v>
      </c>
      <c r="H111">
        <v>1.643</v>
      </c>
      <c r="I111">
        <v>143.88</v>
      </c>
      <c r="K111" s="2">
        <v>0.2222222222222222</v>
      </c>
      <c r="L111" s="3">
        <f t="shared" si="5"/>
        <v>298.22222222222223</v>
      </c>
      <c r="M111">
        <f t="shared" si="3"/>
        <v>484.5600139480435</v>
      </c>
      <c r="N111">
        <f t="shared" si="4"/>
        <v>201.39678618918694</v>
      </c>
    </row>
    <row r="112" spans="1:14" ht="12.75">
      <c r="A112" t="s">
        <v>88</v>
      </c>
      <c r="B112" s="1">
        <v>36823</v>
      </c>
      <c r="C112" s="2">
        <v>0.22462962962962962</v>
      </c>
      <c r="D112" t="s">
        <v>414</v>
      </c>
      <c r="E112">
        <v>0.67</v>
      </c>
      <c r="F112">
        <v>9.1329</v>
      </c>
      <c r="G112" t="s">
        <v>415</v>
      </c>
      <c r="H112">
        <v>1.643</v>
      </c>
      <c r="I112">
        <v>108.5374</v>
      </c>
      <c r="K112" s="2">
        <v>0.22430555555555556</v>
      </c>
      <c r="L112" s="3">
        <f t="shared" si="5"/>
        <v>298.22430555555553</v>
      </c>
      <c r="M112">
        <f t="shared" si="3"/>
        <v>454.9503100948965</v>
      </c>
      <c r="N112">
        <f t="shared" si="4"/>
        <v>160.98519900784945</v>
      </c>
    </row>
    <row r="113" spans="1:14" ht="12.75">
      <c r="A113" t="s">
        <v>89</v>
      </c>
      <c r="B113" s="1">
        <v>36823</v>
      </c>
      <c r="C113" s="2">
        <v>0.22672453703703702</v>
      </c>
      <c r="D113" t="s">
        <v>414</v>
      </c>
      <c r="E113">
        <v>0.668</v>
      </c>
      <c r="F113">
        <v>9.0864</v>
      </c>
      <c r="G113" t="s">
        <v>415</v>
      </c>
      <c r="H113">
        <v>1.641</v>
      </c>
      <c r="I113">
        <v>89.4299</v>
      </c>
      <c r="K113" s="2">
        <v>0.2263888888888889</v>
      </c>
      <c r="L113" s="3">
        <f t="shared" si="5"/>
        <v>298.2263888888889</v>
      </c>
      <c r="M113">
        <f aca="true" t="shared" si="6" ref="M113:M176">500*F113/AVERAGE($Q$207,$Q$47)</f>
        <v>452.63393857879396</v>
      </c>
      <c r="N113">
        <f t="shared" si="4"/>
        <v>139.13721945718228</v>
      </c>
    </row>
    <row r="114" spans="1:14" ht="12.75">
      <c r="A114" t="s">
        <v>90</v>
      </c>
      <c r="B114" s="1">
        <v>36823</v>
      </c>
      <c r="C114" s="2">
        <v>0.2288078703703704</v>
      </c>
      <c r="D114" t="s">
        <v>414</v>
      </c>
      <c r="E114">
        <v>0.668</v>
      </c>
      <c r="F114">
        <v>9.4124</v>
      </c>
      <c r="G114" t="s">
        <v>415</v>
      </c>
      <c r="H114">
        <v>1.641</v>
      </c>
      <c r="I114">
        <v>82.4525</v>
      </c>
      <c r="K114" s="2">
        <v>0.22847222222222222</v>
      </c>
      <c r="L114" s="3">
        <f t="shared" si="5"/>
        <v>298.2284722222222</v>
      </c>
      <c r="M114">
        <f t="shared" si="6"/>
        <v>468.87344641211484</v>
      </c>
      <c r="N114">
        <f aca="true" t="shared" si="7" ref="N114:N177">(277-103)/(-60+(AVERAGE($P$207,$P$47)))*I114+277-((277-103)/(-60+(AVERAGE($P$207,$P$47)))*210)</f>
        <v>131.15909084188334</v>
      </c>
    </row>
    <row r="115" spans="1:14" ht="12.75">
      <c r="A115" t="s">
        <v>91</v>
      </c>
      <c r="B115" s="1">
        <v>36823</v>
      </c>
      <c r="C115" s="2">
        <v>0.23089120370370372</v>
      </c>
      <c r="D115" t="s">
        <v>414</v>
      </c>
      <c r="E115">
        <v>0.668</v>
      </c>
      <c r="F115">
        <v>10.1968</v>
      </c>
      <c r="G115" t="s">
        <v>415</v>
      </c>
      <c r="H115">
        <v>1.643</v>
      </c>
      <c r="I115">
        <v>79.2411</v>
      </c>
      <c r="K115" s="2">
        <v>0.23055555555555554</v>
      </c>
      <c r="L115" s="3">
        <f t="shared" si="5"/>
        <v>298.23055555555555</v>
      </c>
      <c r="M115">
        <f t="shared" si="6"/>
        <v>507.94789409449794</v>
      </c>
      <c r="N115">
        <f t="shared" si="7"/>
        <v>127.48709808882765</v>
      </c>
    </row>
    <row r="116" spans="1:14" ht="12.75">
      <c r="A116" t="s">
        <v>422</v>
      </c>
      <c r="B116" s="1">
        <v>36823</v>
      </c>
      <c r="C116">
        <f>AVERAGE(C115,C117)</f>
        <v>0.23297453703703705</v>
      </c>
      <c r="D116" t="s">
        <v>414</v>
      </c>
      <c r="E116" t="s">
        <v>422</v>
      </c>
      <c r="F116" t="s">
        <v>422</v>
      </c>
      <c r="G116" t="s">
        <v>415</v>
      </c>
      <c r="H116" t="s">
        <v>422</v>
      </c>
      <c r="I116" t="s">
        <v>422</v>
      </c>
      <c r="K116" s="2">
        <v>0.23263888888888887</v>
      </c>
      <c r="L116" s="3">
        <f t="shared" si="5"/>
        <v>298.2326388888889</v>
      </c>
      <c r="M116" t="s">
        <v>422</v>
      </c>
      <c r="N116" t="s">
        <v>422</v>
      </c>
    </row>
    <row r="117" spans="1:14" ht="12.75">
      <c r="A117" t="s">
        <v>92</v>
      </c>
      <c r="B117" s="1">
        <v>36823</v>
      </c>
      <c r="C117" s="2">
        <v>0.23505787037037038</v>
      </c>
      <c r="D117" t="s">
        <v>414</v>
      </c>
      <c r="E117">
        <v>0.673</v>
      </c>
      <c r="F117">
        <v>9.1736</v>
      </c>
      <c r="G117" t="s">
        <v>415</v>
      </c>
      <c r="H117">
        <v>1.65</v>
      </c>
      <c r="I117">
        <v>74.6354</v>
      </c>
      <c r="K117" s="2">
        <v>0.2347222222222222</v>
      </c>
      <c r="L117" s="3">
        <f t="shared" si="5"/>
        <v>298.2347222222222</v>
      </c>
      <c r="M117">
        <f t="shared" si="6"/>
        <v>456.9777578520013</v>
      </c>
      <c r="N117">
        <f t="shared" si="7"/>
        <v>122.22082885336997</v>
      </c>
    </row>
    <row r="118" spans="1:14" ht="12.75">
      <c r="A118" t="s">
        <v>93</v>
      </c>
      <c r="B118" s="1">
        <v>36823</v>
      </c>
      <c r="C118" s="2">
        <v>0.2371412037037037</v>
      </c>
      <c r="D118" t="s">
        <v>414</v>
      </c>
      <c r="E118">
        <v>0.668</v>
      </c>
      <c r="F118">
        <v>8.673</v>
      </c>
      <c r="G118" t="s">
        <v>415</v>
      </c>
      <c r="H118">
        <v>1.646</v>
      </c>
      <c r="I118">
        <v>76.7559</v>
      </c>
      <c r="K118" s="2">
        <v>0.23680555555555557</v>
      </c>
      <c r="L118" s="3">
        <f t="shared" si="5"/>
        <v>298.2368055555556</v>
      </c>
      <c r="M118">
        <f t="shared" si="6"/>
        <v>432.0406485840245</v>
      </c>
      <c r="N118">
        <f t="shared" si="7"/>
        <v>124.64546005249017</v>
      </c>
    </row>
    <row r="119" spans="1:14" ht="12.75">
      <c r="A119" t="s">
        <v>94</v>
      </c>
      <c r="B119" s="1">
        <v>36823</v>
      </c>
      <c r="C119" s="2">
        <v>0.23923611111111112</v>
      </c>
      <c r="D119" t="s">
        <v>414</v>
      </c>
      <c r="E119">
        <v>0.668</v>
      </c>
      <c r="F119">
        <v>8.7125</v>
      </c>
      <c r="G119" t="s">
        <v>415</v>
      </c>
      <c r="H119">
        <v>1.646</v>
      </c>
      <c r="I119">
        <v>77.8135</v>
      </c>
      <c r="K119" s="2">
        <v>0.2388888888888889</v>
      </c>
      <c r="L119" s="3">
        <f t="shared" si="5"/>
        <v>298.2388888888889</v>
      </c>
      <c r="M119">
        <f t="shared" si="6"/>
        <v>434.00831901168146</v>
      </c>
      <c r="N119">
        <f t="shared" si="7"/>
        <v>125.85474557769155</v>
      </c>
    </row>
    <row r="120" spans="1:14" ht="12.75">
      <c r="A120" t="s">
        <v>95</v>
      </c>
      <c r="B120" s="1">
        <v>36823</v>
      </c>
      <c r="C120" s="2">
        <v>0.24131944444444445</v>
      </c>
      <c r="D120" t="s">
        <v>414</v>
      </c>
      <c r="E120">
        <v>0.668</v>
      </c>
      <c r="F120">
        <v>9.3684</v>
      </c>
      <c r="G120" t="s">
        <v>415</v>
      </c>
      <c r="H120">
        <v>1.646</v>
      </c>
      <c r="I120">
        <v>75.3906</v>
      </c>
      <c r="K120" s="2">
        <v>0.24097222222222223</v>
      </c>
      <c r="L120" s="3">
        <f t="shared" si="5"/>
        <v>298.24097222222224</v>
      </c>
      <c r="M120">
        <f t="shared" si="6"/>
        <v>466.6816109990286</v>
      </c>
      <c r="N120">
        <f t="shared" si="7"/>
        <v>123.08434287439124</v>
      </c>
    </row>
    <row r="121" spans="1:14" ht="12.75">
      <c r="A121" t="s">
        <v>96</v>
      </c>
      <c r="B121" s="1">
        <v>36823</v>
      </c>
      <c r="C121" s="2">
        <v>0.24340277777777777</v>
      </c>
      <c r="D121" t="s">
        <v>414</v>
      </c>
      <c r="E121">
        <v>0.668</v>
      </c>
      <c r="F121">
        <v>8.8754</v>
      </c>
      <c r="G121" t="s">
        <v>415</v>
      </c>
      <c r="H121">
        <v>1.646</v>
      </c>
      <c r="I121">
        <v>75.4702</v>
      </c>
      <c r="K121" s="2">
        <v>0.24305555555555555</v>
      </c>
      <c r="L121" s="3">
        <f t="shared" si="5"/>
        <v>298.24305555555554</v>
      </c>
      <c r="M121">
        <f t="shared" si="6"/>
        <v>442.12309148422133</v>
      </c>
      <c r="N121">
        <f t="shared" si="7"/>
        <v>123.17535944758149</v>
      </c>
    </row>
    <row r="122" spans="1:14" ht="12.75">
      <c r="A122" t="s">
        <v>422</v>
      </c>
      <c r="B122" s="1">
        <v>36823</v>
      </c>
      <c r="C122">
        <f>AVERAGE(C121,C123)</f>
        <v>0.2454861111111111</v>
      </c>
      <c r="D122" t="s">
        <v>414</v>
      </c>
      <c r="E122" t="s">
        <v>422</v>
      </c>
      <c r="F122" t="s">
        <v>422</v>
      </c>
      <c r="G122" t="s">
        <v>415</v>
      </c>
      <c r="H122" t="s">
        <v>422</v>
      </c>
      <c r="I122" t="s">
        <v>422</v>
      </c>
      <c r="K122" s="2">
        <v>0.24513888888888888</v>
      </c>
      <c r="L122" s="3">
        <f t="shared" si="5"/>
        <v>298.2451388888889</v>
      </c>
      <c r="M122" t="s">
        <v>422</v>
      </c>
      <c r="N122" t="s">
        <v>422</v>
      </c>
    </row>
    <row r="123" spans="1:14" ht="12.75">
      <c r="A123" t="s">
        <v>97</v>
      </c>
      <c r="B123" s="1">
        <v>36823</v>
      </c>
      <c r="C123" s="2">
        <v>0.24756944444444443</v>
      </c>
      <c r="D123" t="s">
        <v>414</v>
      </c>
      <c r="E123">
        <v>0.668</v>
      </c>
      <c r="F123">
        <v>8.1482</v>
      </c>
      <c r="G123" t="s">
        <v>415</v>
      </c>
      <c r="H123">
        <v>1.648</v>
      </c>
      <c r="I123">
        <v>75.5616</v>
      </c>
      <c r="K123" s="2">
        <v>0.24722222222222223</v>
      </c>
      <c r="L123" s="3">
        <f t="shared" si="5"/>
        <v>298.2472222222222</v>
      </c>
      <c r="M123">
        <f t="shared" si="6"/>
        <v>405.8980298388502</v>
      </c>
      <c r="N123">
        <f t="shared" si="7"/>
        <v>123.27986842735024</v>
      </c>
    </row>
    <row r="124" spans="1:14" ht="12.75">
      <c r="A124" t="s">
        <v>98</v>
      </c>
      <c r="B124" s="1">
        <v>36823</v>
      </c>
      <c r="C124" s="2">
        <v>0.2496527777777778</v>
      </c>
      <c r="D124" t="s">
        <v>414</v>
      </c>
      <c r="E124">
        <v>0.668</v>
      </c>
      <c r="F124">
        <v>8.737</v>
      </c>
      <c r="G124" t="s">
        <v>415</v>
      </c>
      <c r="H124">
        <v>1.648</v>
      </c>
      <c r="I124">
        <v>74.3305</v>
      </c>
      <c r="K124" s="2">
        <v>0.24930555555555556</v>
      </c>
      <c r="L124" s="3">
        <f t="shared" si="5"/>
        <v>298.24930555555557</v>
      </c>
      <c r="M124">
        <f t="shared" si="6"/>
        <v>435.22877282124085</v>
      </c>
      <c r="N124">
        <f t="shared" si="7"/>
        <v>121.87219878847404</v>
      </c>
    </row>
    <row r="125" spans="1:14" ht="12.75">
      <c r="A125" t="s">
        <v>99</v>
      </c>
      <c r="B125" s="1">
        <v>36823</v>
      </c>
      <c r="C125" s="2">
        <v>0.2517361111111111</v>
      </c>
      <c r="D125" t="s">
        <v>414</v>
      </c>
      <c r="E125">
        <v>0.668</v>
      </c>
      <c r="F125">
        <v>9.0822</v>
      </c>
      <c r="G125" t="s">
        <v>415</v>
      </c>
      <c r="H125">
        <v>1.646</v>
      </c>
      <c r="I125">
        <v>76.8402</v>
      </c>
      <c r="K125" s="2">
        <v>0.2513888888888889</v>
      </c>
      <c r="L125" s="3">
        <f t="shared" si="5"/>
        <v>298.25138888888887</v>
      </c>
      <c r="M125">
        <f t="shared" si="6"/>
        <v>452.42471792572667</v>
      </c>
      <c r="N125">
        <f t="shared" si="7"/>
        <v>124.74185071982609</v>
      </c>
    </row>
    <row r="126" spans="1:14" ht="12.75">
      <c r="A126" t="s">
        <v>100</v>
      </c>
      <c r="B126" s="1">
        <v>36823</v>
      </c>
      <c r="C126" s="2">
        <v>0.2538310185185185</v>
      </c>
      <c r="D126" t="s">
        <v>414</v>
      </c>
      <c r="E126">
        <v>0.666</v>
      </c>
      <c r="F126">
        <v>8.6043</v>
      </c>
      <c r="G126" t="s">
        <v>415</v>
      </c>
      <c r="H126">
        <v>1.646</v>
      </c>
      <c r="I126">
        <v>77.5065</v>
      </c>
      <c r="K126" s="2">
        <v>0.2534722222222222</v>
      </c>
      <c r="L126" s="3">
        <f t="shared" si="5"/>
        <v>298.25347222222223</v>
      </c>
      <c r="M126">
        <f t="shared" si="6"/>
        <v>428.6183964731376</v>
      </c>
      <c r="N126">
        <f t="shared" si="7"/>
        <v>125.50371432179438</v>
      </c>
    </row>
    <row r="127" spans="1:14" ht="12.75">
      <c r="A127" t="s">
        <v>101</v>
      </c>
      <c r="B127" s="1">
        <v>36823</v>
      </c>
      <c r="C127" s="2">
        <v>0.25591435185185185</v>
      </c>
      <c r="D127" t="s">
        <v>414</v>
      </c>
      <c r="E127">
        <v>0.668</v>
      </c>
      <c r="F127">
        <v>9.392</v>
      </c>
      <c r="G127" t="s">
        <v>415</v>
      </c>
      <c r="H127">
        <v>1.648</v>
      </c>
      <c r="I127">
        <v>75.3111</v>
      </c>
      <c r="K127" s="2">
        <v>0.2555555555555556</v>
      </c>
      <c r="L127" s="3">
        <f t="shared" si="5"/>
        <v>298.25555555555553</v>
      </c>
      <c r="M127">
        <f t="shared" si="6"/>
        <v>467.8572318115021</v>
      </c>
      <c r="N127">
        <f t="shared" si="7"/>
        <v>122.99344064362955</v>
      </c>
    </row>
    <row r="128" spans="1:14" ht="12.75">
      <c r="A128" t="s">
        <v>102</v>
      </c>
      <c r="B128" s="1">
        <v>36823</v>
      </c>
      <c r="C128" s="2">
        <v>0.2579976851851852</v>
      </c>
      <c r="D128" t="s">
        <v>414</v>
      </c>
      <c r="E128">
        <v>0.67</v>
      </c>
      <c r="F128">
        <v>8.4978</v>
      </c>
      <c r="G128" t="s">
        <v>415</v>
      </c>
      <c r="H128">
        <v>1.646</v>
      </c>
      <c r="I128">
        <v>75.4861</v>
      </c>
      <c r="K128" s="2">
        <v>0.2576388888888889</v>
      </c>
      <c r="L128" s="3">
        <f t="shared" si="5"/>
        <v>298.2576388888889</v>
      </c>
      <c r="M128">
        <f t="shared" si="6"/>
        <v>423.31315848464465</v>
      </c>
      <c r="N128">
        <f t="shared" si="7"/>
        <v>123.1935398937338</v>
      </c>
    </row>
    <row r="129" spans="1:14" ht="12.75">
      <c r="A129" t="s">
        <v>103</v>
      </c>
      <c r="B129" s="1">
        <v>36823</v>
      </c>
      <c r="C129" s="2">
        <v>0.2600810185185185</v>
      </c>
      <c r="D129" t="s">
        <v>414</v>
      </c>
      <c r="E129">
        <v>0.668</v>
      </c>
      <c r="F129">
        <v>8.8215</v>
      </c>
      <c r="G129" t="s">
        <v>415</v>
      </c>
      <c r="H129">
        <v>1.645</v>
      </c>
      <c r="I129">
        <v>76.9382</v>
      </c>
      <c r="K129" s="2">
        <v>0.25972222222222224</v>
      </c>
      <c r="L129" s="3">
        <f t="shared" si="5"/>
        <v>298.2597222222222</v>
      </c>
      <c r="M129">
        <f t="shared" si="6"/>
        <v>439.4380931031906</v>
      </c>
      <c r="N129">
        <f t="shared" si="7"/>
        <v>124.85390629988447</v>
      </c>
    </row>
    <row r="130" spans="1:14" ht="12.75">
      <c r="A130" t="s">
        <v>104</v>
      </c>
      <c r="B130" s="1">
        <v>36823</v>
      </c>
      <c r="C130" s="2">
        <v>0.2621643518518519</v>
      </c>
      <c r="D130" t="s">
        <v>414</v>
      </c>
      <c r="E130">
        <v>0.67</v>
      </c>
      <c r="F130">
        <v>8.4065</v>
      </c>
      <c r="G130" t="s">
        <v>415</v>
      </c>
      <c r="H130">
        <v>1.646</v>
      </c>
      <c r="I130">
        <v>81.4042</v>
      </c>
      <c r="K130" s="2">
        <v>0.26180555555555557</v>
      </c>
      <c r="L130" s="3">
        <f t="shared" si="5"/>
        <v>298.26180555555555</v>
      </c>
      <c r="M130">
        <f t="shared" si="6"/>
        <v>418.7651000024907</v>
      </c>
      <c r="N130">
        <f t="shared" si="7"/>
        <v>129.96043916254465</v>
      </c>
    </row>
    <row r="131" spans="1:14" ht="12.75">
      <c r="A131" t="s">
        <v>105</v>
      </c>
      <c r="B131" s="1">
        <v>36823</v>
      </c>
      <c r="C131" s="2">
        <v>0.2642476851851852</v>
      </c>
      <c r="D131" t="s">
        <v>414</v>
      </c>
      <c r="E131">
        <v>0.67</v>
      </c>
      <c r="F131">
        <v>9.0471</v>
      </c>
      <c r="G131" t="s">
        <v>415</v>
      </c>
      <c r="H131">
        <v>1.645</v>
      </c>
      <c r="I131">
        <v>77.6163</v>
      </c>
      <c r="K131" s="2">
        <v>0.2638888888888889</v>
      </c>
      <c r="L131" s="3">
        <f t="shared" si="5"/>
        <v>298.2638888888889</v>
      </c>
      <c r="M131">
        <f t="shared" si="6"/>
        <v>450.6762310393783</v>
      </c>
      <c r="N131">
        <f t="shared" si="7"/>
        <v>125.62926230843121</v>
      </c>
    </row>
    <row r="132" spans="1:14" ht="12.75">
      <c r="A132" t="s">
        <v>106</v>
      </c>
      <c r="B132" s="1">
        <v>36823</v>
      </c>
      <c r="C132" s="2">
        <v>0.2663425925925926</v>
      </c>
      <c r="D132" t="s">
        <v>414</v>
      </c>
      <c r="E132">
        <v>0.668</v>
      </c>
      <c r="F132">
        <v>9.5058</v>
      </c>
      <c r="G132" t="s">
        <v>415</v>
      </c>
      <c r="H132">
        <v>1.645</v>
      </c>
      <c r="I132">
        <v>77.3045</v>
      </c>
      <c r="K132" s="2">
        <v>0.2659722222222222</v>
      </c>
      <c r="L132" s="3">
        <f t="shared" si="5"/>
        <v>298.2659722222222</v>
      </c>
      <c r="M132">
        <f t="shared" si="6"/>
        <v>473.5261152208026</v>
      </c>
      <c r="N132">
        <f t="shared" si="7"/>
        <v>125.2727426159598</v>
      </c>
    </row>
    <row r="133" spans="1:14" ht="12.75">
      <c r="A133" t="s">
        <v>107</v>
      </c>
      <c r="B133" s="1">
        <v>36823</v>
      </c>
      <c r="C133" s="2">
        <v>0.2684259259259259</v>
      </c>
      <c r="D133" t="s">
        <v>414</v>
      </c>
      <c r="E133">
        <v>0.67</v>
      </c>
      <c r="F133">
        <v>8.9919</v>
      </c>
      <c r="G133" t="s">
        <v>415</v>
      </c>
      <c r="H133">
        <v>1.645</v>
      </c>
      <c r="I133">
        <v>76.4908</v>
      </c>
      <c r="K133" s="2">
        <v>0.26805555555555555</v>
      </c>
      <c r="L133" s="3">
        <f t="shared" si="5"/>
        <v>298.2680555555556</v>
      </c>
      <c r="M133">
        <f t="shared" si="6"/>
        <v>447.92647388477917</v>
      </c>
      <c r="N133">
        <f t="shared" si="7"/>
        <v>124.34233827418936</v>
      </c>
    </row>
    <row r="134" spans="1:14" ht="12.75">
      <c r="A134" t="s">
        <v>422</v>
      </c>
      <c r="B134" s="1">
        <v>36823</v>
      </c>
      <c r="C134">
        <f>AVERAGE(C133,C135)</f>
        <v>0.2705092592592592</v>
      </c>
      <c r="D134" t="s">
        <v>414</v>
      </c>
      <c r="E134" t="s">
        <v>422</v>
      </c>
      <c r="F134" t="s">
        <v>422</v>
      </c>
      <c r="G134" t="s">
        <v>415</v>
      </c>
      <c r="H134" t="s">
        <v>422</v>
      </c>
      <c r="I134" t="s">
        <v>422</v>
      </c>
      <c r="K134" s="2">
        <v>0.2701388888888889</v>
      </c>
      <c r="L134" s="3">
        <f aca="true" t="shared" si="8" ref="L134:L197">B134-DATE(1999,12,31)+K134</f>
        <v>298.2701388888889</v>
      </c>
      <c r="M134" t="s">
        <v>422</v>
      </c>
      <c r="N134" t="s">
        <v>422</v>
      </c>
    </row>
    <row r="135" spans="1:14" ht="12.75">
      <c r="A135" t="s">
        <v>108</v>
      </c>
      <c r="B135" s="1">
        <v>36823</v>
      </c>
      <c r="C135" s="2">
        <v>0.27259259259259255</v>
      </c>
      <c r="D135" t="s">
        <v>414</v>
      </c>
      <c r="E135">
        <v>0.67</v>
      </c>
      <c r="F135">
        <v>10.0692</v>
      </c>
      <c r="G135" t="s">
        <v>415</v>
      </c>
      <c r="H135">
        <v>1.645</v>
      </c>
      <c r="I135">
        <v>79.6782</v>
      </c>
      <c r="K135" s="2">
        <v>0.2722222222222222</v>
      </c>
      <c r="L135" s="3">
        <f t="shared" si="8"/>
        <v>298.27222222222224</v>
      </c>
      <c r="M135">
        <f t="shared" si="6"/>
        <v>501.59157139654786</v>
      </c>
      <c r="N135">
        <f t="shared" si="7"/>
        <v>127.98688884437368</v>
      </c>
    </row>
    <row r="136" spans="1:14" ht="12.75">
      <c r="A136" t="s">
        <v>422</v>
      </c>
      <c r="B136" s="1">
        <v>36823</v>
      </c>
      <c r="C136">
        <f>AVERAGE(C135,C139)</f>
        <v>0.2767650462962963</v>
      </c>
      <c r="D136" t="s">
        <v>414</v>
      </c>
      <c r="E136" t="s">
        <v>422</v>
      </c>
      <c r="F136" t="s">
        <v>422</v>
      </c>
      <c r="G136" t="s">
        <v>415</v>
      </c>
      <c r="H136" t="s">
        <v>422</v>
      </c>
      <c r="I136" t="s">
        <v>422</v>
      </c>
      <c r="K136" s="2">
        <v>0.2743055555555555</v>
      </c>
      <c r="L136" s="3">
        <f t="shared" si="8"/>
        <v>298.27430555555554</v>
      </c>
      <c r="M136" t="s">
        <v>422</v>
      </c>
      <c r="N136" t="s">
        <v>422</v>
      </c>
    </row>
    <row r="137" spans="1:14" ht="12.75">
      <c r="A137" t="s">
        <v>422</v>
      </c>
      <c r="B137" s="1">
        <v>36823</v>
      </c>
      <c r="C137">
        <f>AVERAGE(C136,C139)</f>
        <v>0.27885127314814817</v>
      </c>
      <c r="D137" t="s">
        <v>414</v>
      </c>
      <c r="E137" t="s">
        <v>422</v>
      </c>
      <c r="F137" t="s">
        <v>422</v>
      </c>
      <c r="G137" t="s">
        <v>415</v>
      </c>
      <c r="H137" t="s">
        <v>422</v>
      </c>
      <c r="I137" t="s">
        <v>422</v>
      </c>
      <c r="K137" s="2">
        <v>0.27638888888888885</v>
      </c>
      <c r="L137" s="3">
        <f t="shared" si="8"/>
        <v>298.2763888888889</v>
      </c>
      <c r="M137" t="s">
        <v>422</v>
      </c>
      <c r="N137" t="s">
        <v>422</v>
      </c>
    </row>
    <row r="138" spans="1:14" ht="12.75">
      <c r="A138" t="s">
        <v>422</v>
      </c>
      <c r="B138" s="1">
        <v>36823</v>
      </c>
      <c r="C138">
        <f>AVERAGE(C137,C139)</f>
        <v>0.27989438657407406</v>
      </c>
      <c r="D138" t="s">
        <v>414</v>
      </c>
      <c r="E138" t="s">
        <v>422</v>
      </c>
      <c r="F138" t="s">
        <v>422</v>
      </c>
      <c r="G138" t="s">
        <v>415</v>
      </c>
      <c r="H138" t="s">
        <v>422</v>
      </c>
      <c r="I138" t="s">
        <v>422</v>
      </c>
      <c r="K138" s="2">
        <v>0.27847222222222223</v>
      </c>
      <c r="L138" s="3">
        <f t="shared" si="8"/>
        <v>298.2784722222222</v>
      </c>
      <c r="M138" t="s">
        <v>422</v>
      </c>
      <c r="N138" t="s">
        <v>422</v>
      </c>
    </row>
    <row r="139" spans="1:14" ht="12.75">
      <c r="A139" t="s">
        <v>109</v>
      </c>
      <c r="B139" s="1">
        <v>36823</v>
      </c>
      <c r="C139" s="2">
        <v>0.2809375</v>
      </c>
      <c r="D139" t="s">
        <v>414</v>
      </c>
      <c r="E139">
        <v>0.67</v>
      </c>
      <c r="F139">
        <v>9.394</v>
      </c>
      <c r="G139" t="s">
        <v>415</v>
      </c>
      <c r="H139">
        <v>1.65</v>
      </c>
      <c r="I139">
        <v>74.0689</v>
      </c>
      <c r="K139" s="2">
        <v>0.28055555555555556</v>
      </c>
      <c r="L139" s="3">
        <f t="shared" si="8"/>
        <v>298.28055555555557</v>
      </c>
      <c r="M139">
        <f t="shared" si="6"/>
        <v>467.95686069391513</v>
      </c>
      <c r="N139">
        <f t="shared" si="7"/>
        <v>121.57307899517534</v>
      </c>
    </row>
    <row r="140" spans="1:14" ht="12.75">
      <c r="A140" t="s">
        <v>110</v>
      </c>
      <c r="B140" s="1">
        <v>36823</v>
      </c>
      <c r="C140" s="2">
        <v>0.28302083333333333</v>
      </c>
      <c r="D140" t="s">
        <v>414</v>
      </c>
      <c r="E140">
        <v>0.668</v>
      </c>
      <c r="F140">
        <v>8.8497</v>
      </c>
      <c r="G140" t="s">
        <v>415</v>
      </c>
      <c r="H140">
        <v>1.648</v>
      </c>
      <c r="I140">
        <v>76.1986</v>
      </c>
      <c r="K140" s="2">
        <v>0.2826388888888889</v>
      </c>
      <c r="L140" s="3">
        <f t="shared" si="8"/>
        <v>298.28263888888887</v>
      </c>
      <c r="M140">
        <f t="shared" si="6"/>
        <v>440.8428603452141</v>
      </c>
      <c r="N140">
        <f t="shared" si="7"/>
        <v>124.00822969772966</v>
      </c>
    </row>
    <row r="141" spans="1:14" ht="12.75">
      <c r="A141" t="s">
        <v>111</v>
      </c>
      <c r="B141" s="1">
        <v>36823</v>
      </c>
      <c r="C141" s="2">
        <v>0.28510416666666666</v>
      </c>
      <c r="D141" t="s">
        <v>414</v>
      </c>
      <c r="E141">
        <v>0.668</v>
      </c>
      <c r="F141">
        <v>8.9743</v>
      </c>
      <c r="G141" t="s">
        <v>415</v>
      </c>
      <c r="H141">
        <v>1.648</v>
      </c>
      <c r="I141">
        <v>72.5727</v>
      </c>
      <c r="K141" s="2">
        <v>0.2847222222222222</v>
      </c>
      <c r="L141" s="3">
        <f t="shared" si="8"/>
        <v>298.28472222222223</v>
      </c>
      <c r="M141">
        <f t="shared" si="6"/>
        <v>447.0497397195447</v>
      </c>
      <c r="N141">
        <f t="shared" si="7"/>
        <v>119.86228757799844</v>
      </c>
    </row>
    <row r="142" spans="1:14" ht="12.75">
      <c r="A142" t="s">
        <v>112</v>
      </c>
      <c r="B142" s="1">
        <v>36823</v>
      </c>
      <c r="C142" s="2">
        <v>0.2871875</v>
      </c>
      <c r="D142" t="s">
        <v>414</v>
      </c>
      <c r="E142">
        <v>0.668</v>
      </c>
      <c r="F142">
        <v>8.8758</v>
      </c>
      <c r="G142" t="s">
        <v>415</v>
      </c>
      <c r="H142">
        <v>1.648</v>
      </c>
      <c r="I142">
        <v>74.4664</v>
      </c>
      <c r="K142" s="2">
        <v>0.28680555555555554</v>
      </c>
      <c r="L142" s="3">
        <f t="shared" si="8"/>
        <v>298.28680555555553</v>
      </c>
      <c r="M142">
        <f t="shared" si="6"/>
        <v>442.14301726070386</v>
      </c>
      <c r="N142">
        <f t="shared" si="7"/>
        <v>122.02759014898353</v>
      </c>
    </row>
    <row r="143" spans="1:14" ht="12.75">
      <c r="A143" t="s">
        <v>113</v>
      </c>
      <c r="B143" s="1">
        <v>36823</v>
      </c>
      <c r="C143" s="2">
        <v>0.2892708333333333</v>
      </c>
      <c r="D143" t="s">
        <v>414</v>
      </c>
      <c r="E143">
        <v>0.668</v>
      </c>
      <c r="F143">
        <v>9.8073</v>
      </c>
      <c r="G143" t="s">
        <v>415</v>
      </c>
      <c r="H143">
        <v>1.648</v>
      </c>
      <c r="I143">
        <v>73.392</v>
      </c>
      <c r="K143" s="2">
        <v>0.2888888888888889</v>
      </c>
      <c r="L143" s="3">
        <f t="shared" si="8"/>
        <v>298.2888888888889</v>
      </c>
      <c r="M143">
        <f t="shared" si="6"/>
        <v>488.54516924456397</v>
      </c>
      <c r="N143">
        <f t="shared" si="7"/>
        <v>120.79909509577217</v>
      </c>
    </row>
    <row r="144" spans="1:14" ht="12.75">
      <c r="A144" t="s">
        <v>114</v>
      </c>
      <c r="B144" s="1">
        <v>36823</v>
      </c>
      <c r="C144" s="2">
        <v>0.29135416666666664</v>
      </c>
      <c r="D144" t="s">
        <v>414</v>
      </c>
      <c r="E144">
        <v>0.668</v>
      </c>
      <c r="F144">
        <v>8.7327</v>
      </c>
      <c r="G144" t="s">
        <v>415</v>
      </c>
      <c r="H144">
        <v>1.648</v>
      </c>
      <c r="I144">
        <v>72.604</v>
      </c>
      <c r="K144" s="2">
        <v>0.29097222222222224</v>
      </c>
      <c r="L144" s="3">
        <f t="shared" si="8"/>
        <v>298.2909722222222</v>
      </c>
      <c r="M144">
        <f t="shared" si="6"/>
        <v>435.0145707240528</v>
      </c>
      <c r="N144">
        <f t="shared" si="7"/>
        <v>119.89807675815993</v>
      </c>
    </row>
    <row r="145" spans="1:14" ht="12.75">
      <c r="A145" t="s">
        <v>115</v>
      </c>
      <c r="B145" s="1">
        <v>36823</v>
      </c>
      <c r="C145" s="2">
        <v>0.2934375</v>
      </c>
      <c r="D145" t="s">
        <v>414</v>
      </c>
      <c r="E145">
        <v>0.668</v>
      </c>
      <c r="F145">
        <v>8.6448</v>
      </c>
      <c r="G145" t="s">
        <v>415</v>
      </c>
      <c r="H145">
        <v>1.648</v>
      </c>
      <c r="I145">
        <v>70.3081</v>
      </c>
      <c r="K145" s="2">
        <v>0.29305555555555557</v>
      </c>
      <c r="L145" s="3">
        <f t="shared" si="8"/>
        <v>298.29305555555555</v>
      </c>
      <c r="M145">
        <f t="shared" si="6"/>
        <v>430.635881342001</v>
      </c>
      <c r="N145">
        <f t="shared" si="7"/>
        <v>117.27288893922096</v>
      </c>
    </row>
    <row r="146" spans="1:14" ht="12.75">
      <c r="A146" t="s">
        <v>116</v>
      </c>
      <c r="B146" s="1">
        <v>36823</v>
      </c>
      <c r="C146" s="2">
        <v>0.29552083333333334</v>
      </c>
      <c r="D146" t="s">
        <v>414</v>
      </c>
      <c r="E146">
        <v>0.666</v>
      </c>
      <c r="F146">
        <v>8.6508</v>
      </c>
      <c r="G146" t="s">
        <v>415</v>
      </c>
      <c r="H146">
        <v>1.646</v>
      </c>
      <c r="I146">
        <v>72.649</v>
      </c>
      <c r="K146" s="2">
        <v>0.2951388888888889</v>
      </c>
      <c r="L146" s="3">
        <f t="shared" si="8"/>
        <v>298.2951388888889</v>
      </c>
      <c r="M146">
        <f t="shared" si="6"/>
        <v>430.93476798924013</v>
      </c>
      <c r="N146">
        <f t="shared" si="7"/>
        <v>119.94953085104387</v>
      </c>
    </row>
    <row r="147" spans="1:14" ht="12.75">
      <c r="A147" t="s">
        <v>117</v>
      </c>
      <c r="B147" s="1">
        <v>36823</v>
      </c>
      <c r="C147" s="2">
        <v>0.29761574074074076</v>
      </c>
      <c r="D147" t="s">
        <v>414</v>
      </c>
      <c r="E147">
        <v>0.671</v>
      </c>
      <c r="F147">
        <v>8.7537</v>
      </c>
      <c r="G147" t="s">
        <v>415</v>
      </c>
      <c r="H147">
        <v>1.648</v>
      </c>
      <c r="I147">
        <v>74.1996</v>
      </c>
      <c r="K147" s="2">
        <v>0.2972222222222222</v>
      </c>
      <c r="L147" s="3">
        <f t="shared" si="8"/>
        <v>298.2972222222222</v>
      </c>
      <c r="M147">
        <f t="shared" si="6"/>
        <v>436.06067398938956</v>
      </c>
      <c r="N147">
        <f t="shared" si="7"/>
        <v>121.72252454939607</v>
      </c>
    </row>
    <row r="148" spans="1:14" ht="12.75">
      <c r="A148" t="s">
        <v>118</v>
      </c>
      <c r="B148" s="1">
        <v>36823</v>
      </c>
      <c r="C148" s="2">
        <v>0.2996990740740741</v>
      </c>
      <c r="D148" t="s">
        <v>414</v>
      </c>
      <c r="E148">
        <v>0.668</v>
      </c>
      <c r="F148">
        <v>8.6954</v>
      </c>
      <c r="G148" t="s">
        <v>415</v>
      </c>
      <c r="H148">
        <v>1.645</v>
      </c>
      <c r="I148">
        <v>75.6566</v>
      </c>
      <c r="K148" s="2">
        <v>0.29930555555555555</v>
      </c>
      <c r="L148" s="3">
        <f t="shared" si="8"/>
        <v>298.2993055555556</v>
      </c>
      <c r="M148">
        <f t="shared" si="6"/>
        <v>433.15649206705024</v>
      </c>
      <c r="N148">
        <f t="shared" si="7"/>
        <v>123.38849373454966</v>
      </c>
    </row>
    <row r="149" spans="1:14" ht="12.75">
      <c r="A149" t="s">
        <v>119</v>
      </c>
      <c r="B149" s="1">
        <v>36823</v>
      </c>
      <c r="C149" s="2">
        <v>0.3017824074074074</v>
      </c>
      <c r="D149" t="s">
        <v>414</v>
      </c>
      <c r="E149">
        <v>0.668</v>
      </c>
      <c r="F149">
        <v>9.3872</v>
      </c>
      <c r="G149" t="s">
        <v>415</v>
      </c>
      <c r="H149">
        <v>1.643</v>
      </c>
      <c r="I149">
        <v>74.8494</v>
      </c>
      <c r="K149" s="2">
        <v>0.3013888888888889</v>
      </c>
      <c r="L149" s="3">
        <f t="shared" si="8"/>
        <v>298.3013888888889</v>
      </c>
      <c r="M149">
        <f t="shared" si="6"/>
        <v>467.6181224937109</v>
      </c>
      <c r="N149">
        <f t="shared" si="7"/>
        <v>122.46552165064028</v>
      </c>
    </row>
    <row r="150" spans="1:14" ht="12.75">
      <c r="A150" t="s">
        <v>120</v>
      </c>
      <c r="B150" s="1">
        <v>36823</v>
      </c>
      <c r="C150" s="2">
        <v>0.30386574074074074</v>
      </c>
      <c r="D150" t="s">
        <v>414</v>
      </c>
      <c r="E150">
        <v>0.668</v>
      </c>
      <c r="F150">
        <v>8.732</v>
      </c>
      <c r="G150" t="s">
        <v>415</v>
      </c>
      <c r="H150">
        <v>1.643</v>
      </c>
      <c r="I150">
        <v>72.3307</v>
      </c>
      <c r="K150" s="2">
        <v>0.3034722222222222</v>
      </c>
      <c r="L150" s="3">
        <f t="shared" si="8"/>
        <v>298.30347222222224</v>
      </c>
      <c r="M150">
        <f t="shared" si="6"/>
        <v>434.97970061520834</v>
      </c>
      <c r="N150">
        <f t="shared" si="7"/>
        <v>119.5855789007114</v>
      </c>
    </row>
    <row r="151" spans="1:14" ht="12.75">
      <c r="A151" t="s">
        <v>121</v>
      </c>
      <c r="B151" s="1">
        <v>36823</v>
      </c>
      <c r="C151" s="2">
        <v>0.30594907407407407</v>
      </c>
      <c r="D151" t="s">
        <v>414</v>
      </c>
      <c r="E151">
        <v>0.668</v>
      </c>
      <c r="F151">
        <v>9.3489</v>
      </c>
      <c r="G151" t="s">
        <v>415</v>
      </c>
      <c r="H151">
        <v>1.643</v>
      </c>
      <c r="I151">
        <v>74.6243</v>
      </c>
      <c r="K151" s="2">
        <v>0.3055555555555555</v>
      </c>
      <c r="L151" s="3">
        <f t="shared" si="8"/>
        <v>298.30555555555554</v>
      </c>
      <c r="M151">
        <f t="shared" si="6"/>
        <v>465.7102293955017</v>
      </c>
      <c r="N151">
        <f t="shared" si="7"/>
        <v>122.20813684379189</v>
      </c>
    </row>
    <row r="152" spans="1:14" ht="12.75">
      <c r="A152" t="s">
        <v>122</v>
      </c>
      <c r="B152" s="1">
        <v>36823</v>
      </c>
      <c r="C152" s="2">
        <v>0.3080324074074074</v>
      </c>
      <c r="D152" t="s">
        <v>414</v>
      </c>
      <c r="E152">
        <v>0.668</v>
      </c>
      <c r="F152">
        <v>8.5383</v>
      </c>
      <c r="G152" t="s">
        <v>415</v>
      </c>
      <c r="H152">
        <v>1.645</v>
      </c>
      <c r="I152">
        <v>75.0597</v>
      </c>
      <c r="K152" s="2">
        <v>0.3076388888888889</v>
      </c>
      <c r="L152" s="3">
        <f t="shared" si="8"/>
        <v>298.3076388888889</v>
      </c>
      <c r="M152">
        <f t="shared" si="6"/>
        <v>425.33064335350815</v>
      </c>
      <c r="N152">
        <f t="shared" si="7"/>
        <v>122.70598377805126</v>
      </c>
    </row>
    <row r="153" spans="1:14" ht="12.75">
      <c r="A153" t="s">
        <v>422</v>
      </c>
      <c r="B153" s="1">
        <v>36823</v>
      </c>
      <c r="C153">
        <f>AVERAGE(C152,C154)</f>
        <v>0.3101215277777778</v>
      </c>
      <c r="D153" t="s">
        <v>414</v>
      </c>
      <c r="E153" t="s">
        <v>422</v>
      </c>
      <c r="F153" t="s">
        <v>422</v>
      </c>
      <c r="G153" t="s">
        <v>415</v>
      </c>
      <c r="H153" t="s">
        <v>422</v>
      </c>
      <c r="I153" t="s">
        <v>422</v>
      </c>
      <c r="K153" s="2">
        <v>0.30972222222222223</v>
      </c>
      <c r="L153" s="3">
        <f t="shared" si="8"/>
        <v>298.3097222222222</v>
      </c>
      <c r="M153" t="s">
        <v>422</v>
      </c>
      <c r="N153" t="s">
        <v>422</v>
      </c>
    </row>
    <row r="154" spans="1:14" ht="12.75">
      <c r="A154" t="s">
        <v>123</v>
      </c>
      <c r="B154" s="1">
        <v>36823</v>
      </c>
      <c r="C154" s="2">
        <v>0.31221064814814814</v>
      </c>
      <c r="D154" t="s">
        <v>414</v>
      </c>
      <c r="E154">
        <v>0.668</v>
      </c>
      <c r="F154">
        <v>8.9477</v>
      </c>
      <c r="G154" t="s">
        <v>415</v>
      </c>
      <c r="H154">
        <v>1.645</v>
      </c>
      <c r="I154">
        <v>73.3946</v>
      </c>
      <c r="K154" s="2">
        <v>0.31180555555555556</v>
      </c>
      <c r="L154" s="3">
        <f t="shared" si="8"/>
        <v>298.31180555555557</v>
      </c>
      <c r="M154">
        <f t="shared" si="6"/>
        <v>445.7246755834516</v>
      </c>
      <c r="N154">
        <f t="shared" si="7"/>
        <v>120.80206799891656</v>
      </c>
    </row>
    <row r="155" spans="1:14" ht="12.75">
      <c r="A155" t="s">
        <v>124</v>
      </c>
      <c r="B155" s="1">
        <v>36823</v>
      </c>
      <c r="C155" s="2">
        <v>0.3142939814814815</v>
      </c>
      <c r="D155" t="s">
        <v>414</v>
      </c>
      <c r="E155">
        <v>0.67</v>
      </c>
      <c r="F155">
        <v>8.0831</v>
      </c>
      <c r="G155" t="s">
        <v>415</v>
      </c>
      <c r="H155">
        <v>1.646</v>
      </c>
      <c r="I155">
        <v>73.0298</v>
      </c>
      <c r="K155" s="2">
        <v>0.3138888888888889</v>
      </c>
      <c r="L155" s="3">
        <f t="shared" si="8"/>
        <v>298.31388888888887</v>
      </c>
      <c r="M155">
        <f t="shared" si="6"/>
        <v>402.65510971630675</v>
      </c>
      <c r="N155">
        <f t="shared" si="7"/>
        <v>120.38494681927071</v>
      </c>
    </row>
    <row r="156" spans="1:14" ht="12.75">
      <c r="A156" t="s">
        <v>125</v>
      </c>
      <c r="B156" s="1">
        <v>36823</v>
      </c>
      <c r="C156" s="2">
        <v>0.31637731481481485</v>
      </c>
      <c r="D156" t="s">
        <v>414</v>
      </c>
      <c r="E156">
        <v>0.67</v>
      </c>
      <c r="F156">
        <v>8.4697</v>
      </c>
      <c r="G156" t="s">
        <v>415</v>
      </c>
      <c r="H156">
        <v>1.646</v>
      </c>
      <c r="I156">
        <v>75.7922</v>
      </c>
      <c r="K156" s="2">
        <v>0.3159722222222222</v>
      </c>
      <c r="L156" s="3">
        <f t="shared" si="8"/>
        <v>298.31597222222223</v>
      </c>
      <c r="M156">
        <f t="shared" si="6"/>
        <v>421.9133726867418</v>
      </c>
      <c r="N156">
        <f t="shared" si="7"/>
        <v>123.54354206777325</v>
      </c>
    </row>
    <row r="157" spans="1:14" ht="12.75">
      <c r="A157" t="s">
        <v>422</v>
      </c>
      <c r="B157" s="1">
        <v>36823</v>
      </c>
      <c r="C157">
        <f>AVERAGE(C156,C158)</f>
        <v>0.3184606481481482</v>
      </c>
      <c r="D157" t="s">
        <v>414</v>
      </c>
      <c r="E157" t="s">
        <v>422</v>
      </c>
      <c r="F157" t="s">
        <v>422</v>
      </c>
      <c r="G157" t="s">
        <v>415</v>
      </c>
      <c r="H157" t="s">
        <v>422</v>
      </c>
      <c r="I157" t="s">
        <v>422</v>
      </c>
      <c r="K157" s="2">
        <v>0.31805555555555554</v>
      </c>
      <c r="L157" s="3">
        <f t="shared" si="8"/>
        <v>298.31805555555553</v>
      </c>
      <c r="M157" t="s">
        <v>422</v>
      </c>
      <c r="N157" t="s">
        <v>422</v>
      </c>
    </row>
    <row r="158" spans="1:14" ht="12.75">
      <c r="A158" t="s">
        <v>126</v>
      </c>
      <c r="B158" s="1">
        <v>36823</v>
      </c>
      <c r="C158" s="2">
        <v>0.3205439814814815</v>
      </c>
      <c r="D158" t="s">
        <v>414</v>
      </c>
      <c r="E158">
        <v>0.67</v>
      </c>
      <c r="F158">
        <v>8.9918</v>
      </c>
      <c r="G158" t="s">
        <v>415</v>
      </c>
      <c r="H158">
        <v>1.645</v>
      </c>
      <c r="I158">
        <v>72.4753</v>
      </c>
      <c r="K158" s="2">
        <v>0.3201388888888889</v>
      </c>
      <c r="L158" s="3">
        <f t="shared" si="8"/>
        <v>298.3201388888889</v>
      </c>
      <c r="M158">
        <f t="shared" si="6"/>
        <v>447.9214924406585</v>
      </c>
      <c r="N158">
        <f t="shared" si="7"/>
        <v>119.75091805251188</v>
      </c>
    </row>
    <row r="159" spans="1:14" ht="12.75">
      <c r="A159" t="s">
        <v>127</v>
      </c>
      <c r="B159" s="1">
        <v>36823</v>
      </c>
      <c r="C159" s="2">
        <v>0.3226273148148148</v>
      </c>
      <c r="D159" t="s">
        <v>414</v>
      </c>
      <c r="E159">
        <v>0.673</v>
      </c>
      <c r="F159">
        <v>9.8576</v>
      </c>
      <c r="G159" t="s">
        <v>415</v>
      </c>
      <c r="H159">
        <v>1.648</v>
      </c>
      <c r="I159">
        <v>73.2424</v>
      </c>
      <c r="K159" s="2">
        <v>0.32222222222222224</v>
      </c>
      <c r="L159" s="3">
        <f t="shared" si="8"/>
        <v>298.3222222222222</v>
      </c>
      <c r="M159">
        <f t="shared" si="6"/>
        <v>491.0508356372512</v>
      </c>
      <c r="N159">
        <f t="shared" si="7"/>
        <v>120.62803882254022</v>
      </c>
    </row>
    <row r="160" spans="1:14" ht="12.75">
      <c r="A160" t="s">
        <v>128</v>
      </c>
      <c r="B160" s="1">
        <v>36823</v>
      </c>
      <c r="C160" s="2">
        <v>0.3247222222222222</v>
      </c>
      <c r="D160" t="s">
        <v>414</v>
      </c>
      <c r="E160">
        <v>0.668</v>
      </c>
      <c r="F160">
        <v>8.8533</v>
      </c>
      <c r="G160" t="s">
        <v>415</v>
      </c>
      <c r="H160">
        <v>1.643</v>
      </c>
      <c r="I160">
        <v>73.9571</v>
      </c>
      <c r="K160" s="2">
        <v>0.32430555555555557</v>
      </c>
      <c r="L160" s="3">
        <f t="shared" si="8"/>
        <v>298.32430555555555</v>
      </c>
      <c r="M160">
        <f t="shared" si="6"/>
        <v>441.02219233355754</v>
      </c>
      <c r="N160">
        <f t="shared" si="7"/>
        <v>121.44524415996588</v>
      </c>
    </row>
    <row r="161" spans="1:14" ht="12.75">
      <c r="A161" t="s">
        <v>129</v>
      </c>
      <c r="B161" s="1">
        <v>36823</v>
      </c>
      <c r="C161" s="2">
        <v>0.32680555555555557</v>
      </c>
      <c r="D161" t="s">
        <v>414</v>
      </c>
      <c r="E161">
        <v>0.668</v>
      </c>
      <c r="F161">
        <v>9.5584</v>
      </c>
      <c r="G161" t="s">
        <v>415</v>
      </c>
      <c r="H161">
        <v>1.645</v>
      </c>
      <c r="I161">
        <v>71.3128</v>
      </c>
      <c r="K161" s="2">
        <v>0.3263888888888889</v>
      </c>
      <c r="L161" s="3">
        <f t="shared" si="8"/>
        <v>298.3263888888889</v>
      </c>
      <c r="M161">
        <f t="shared" si="6"/>
        <v>476.14635482826475</v>
      </c>
      <c r="N161">
        <f t="shared" si="7"/>
        <v>118.42168731967652</v>
      </c>
    </row>
    <row r="162" spans="1:14" ht="12.75">
      <c r="A162" t="s">
        <v>130</v>
      </c>
      <c r="B162" s="1">
        <v>36823</v>
      </c>
      <c r="C162" s="2">
        <v>0.3288888888888889</v>
      </c>
      <c r="D162" t="s">
        <v>414</v>
      </c>
      <c r="E162">
        <v>0.668</v>
      </c>
      <c r="F162">
        <v>8.7371</v>
      </c>
      <c r="G162" t="s">
        <v>415</v>
      </c>
      <c r="H162">
        <v>1.645</v>
      </c>
      <c r="I162">
        <v>69.84</v>
      </c>
      <c r="K162" s="2">
        <v>0.3284722222222222</v>
      </c>
      <c r="L162" s="3">
        <f t="shared" si="8"/>
        <v>298.3284722222222</v>
      </c>
      <c r="M162">
        <f t="shared" si="6"/>
        <v>435.23375426536154</v>
      </c>
      <c r="N162">
        <f t="shared" si="7"/>
        <v>116.7376520307993</v>
      </c>
    </row>
    <row r="163" spans="1:14" ht="12.75">
      <c r="A163" t="s">
        <v>422</v>
      </c>
      <c r="B163" s="1">
        <v>36823</v>
      </c>
      <c r="C163">
        <f>AVERAGE(C162,C165)</f>
        <v>0.3320138888888889</v>
      </c>
      <c r="D163" t="s">
        <v>414</v>
      </c>
      <c r="E163" t="s">
        <v>422</v>
      </c>
      <c r="F163" t="s">
        <v>422</v>
      </c>
      <c r="G163" t="s">
        <v>415</v>
      </c>
      <c r="H163" t="s">
        <v>422</v>
      </c>
      <c r="I163" t="s">
        <v>422</v>
      </c>
      <c r="K163" s="2">
        <v>0.33055555555555555</v>
      </c>
      <c r="L163" s="3">
        <f t="shared" si="8"/>
        <v>298.3305555555556</v>
      </c>
      <c r="M163" t="s">
        <v>422</v>
      </c>
      <c r="N163" t="s">
        <v>422</v>
      </c>
    </row>
    <row r="164" spans="1:14" ht="12.75">
      <c r="A164" t="s">
        <v>422</v>
      </c>
      <c r="B164" s="1">
        <v>36823</v>
      </c>
      <c r="C164">
        <f>AVERAGE(C163,C165)</f>
        <v>0.33357638888888885</v>
      </c>
      <c r="D164" t="s">
        <v>414</v>
      </c>
      <c r="E164" t="s">
        <v>422</v>
      </c>
      <c r="F164" t="s">
        <v>422</v>
      </c>
      <c r="G164" t="s">
        <v>415</v>
      </c>
      <c r="H164" t="s">
        <v>422</v>
      </c>
      <c r="I164" t="s">
        <v>422</v>
      </c>
      <c r="K164" s="2">
        <v>0.3326388888888889</v>
      </c>
      <c r="L164" s="3">
        <f t="shared" si="8"/>
        <v>298.3326388888889</v>
      </c>
      <c r="M164" t="s">
        <v>422</v>
      </c>
      <c r="N164" t="s">
        <v>422</v>
      </c>
    </row>
    <row r="165" spans="1:14" ht="12.75">
      <c r="A165" t="s">
        <v>131</v>
      </c>
      <c r="B165" s="1">
        <v>36823</v>
      </c>
      <c r="C165" s="2">
        <v>0.3351388888888889</v>
      </c>
      <c r="D165" t="s">
        <v>414</v>
      </c>
      <c r="E165">
        <v>0.668</v>
      </c>
      <c r="F165">
        <v>9.2417</v>
      </c>
      <c r="G165" t="s">
        <v>415</v>
      </c>
      <c r="H165">
        <v>1.645</v>
      </c>
      <c r="I165">
        <v>66.9652</v>
      </c>
      <c r="K165" s="2">
        <v>0.334722222222222</v>
      </c>
      <c r="L165" s="3">
        <f t="shared" si="8"/>
        <v>298.33472222222224</v>
      </c>
      <c r="M165">
        <f t="shared" si="6"/>
        <v>460.3701212981643</v>
      </c>
      <c r="N165">
        <f t="shared" si="7"/>
        <v>113.45053589251549</v>
      </c>
    </row>
    <row r="166" spans="1:14" ht="12.75">
      <c r="A166" t="s">
        <v>132</v>
      </c>
      <c r="B166" s="1">
        <v>36823</v>
      </c>
      <c r="C166" s="2">
        <v>0.33722222222222226</v>
      </c>
      <c r="D166" t="s">
        <v>414</v>
      </c>
      <c r="E166">
        <v>0.668</v>
      </c>
      <c r="F166">
        <v>8.7731</v>
      </c>
      <c r="G166" t="s">
        <v>415</v>
      </c>
      <c r="H166">
        <v>1.645</v>
      </c>
      <c r="I166">
        <v>72.2809</v>
      </c>
      <c r="K166" s="2">
        <v>0.336805555555556</v>
      </c>
      <c r="L166" s="3">
        <f t="shared" si="8"/>
        <v>298.33680555555554</v>
      </c>
      <c r="M166">
        <f t="shared" si="6"/>
        <v>437.02707414879563</v>
      </c>
      <c r="N166">
        <f t="shared" si="7"/>
        <v>119.52863637125321</v>
      </c>
    </row>
    <row r="167" spans="1:14" ht="12.75">
      <c r="A167" t="s">
        <v>133</v>
      </c>
      <c r="B167" s="1">
        <v>36823</v>
      </c>
      <c r="C167" s="2">
        <v>0.3393171296296296</v>
      </c>
      <c r="D167" t="s">
        <v>414</v>
      </c>
      <c r="E167">
        <v>0.668</v>
      </c>
      <c r="F167">
        <v>9.1531</v>
      </c>
      <c r="G167" t="s">
        <v>415</v>
      </c>
      <c r="H167">
        <v>1.645</v>
      </c>
      <c r="I167">
        <v>69.8276</v>
      </c>
      <c r="K167" s="2">
        <v>0.338888888888889</v>
      </c>
      <c r="L167" s="3">
        <f t="shared" si="8"/>
        <v>298.3388888888889</v>
      </c>
      <c r="M167">
        <f t="shared" si="6"/>
        <v>455.9565618072679</v>
      </c>
      <c r="N167">
        <f t="shared" si="7"/>
        <v>116.72347356964903</v>
      </c>
    </row>
    <row r="168" spans="1:14" ht="12.75">
      <c r="A168" t="s">
        <v>134</v>
      </c>
      <c r="B168" s="1">
        <v>36823</v>
      </c>
      <c r="C168" s="2">
        <v>0.34140046296296295</v>
      </c>
      <c r="D168" t="s">
        <v>414</v>
      </c>
      <c r="E168">
        <v>0.668</v>
      </c>
      <c r="F168">
        <v>8.5065</v>
      </c>
      <c r="G168" t="s">
        <v>415</v>
      </c>
      <c r="H168">
        <v>1.645</v>
      </c>
      <c r="I168">
        <v>70.9892</v>
      </c>
      <c r="K168" s="2">
        <v>0.340972222222222</v>
      </c>
      <c r="L168" s="3">
        <f t="shared" si="8"/>
        <v>298.3409722222222</v>
      </c>
      <c r="M168">
        <f t="shared" si="6"/>
        <v>423.7465441231413</v>
      </c>
      <c r="N168">
        <f t="shared" si="7"/>
        <v>118.05167522062666</v>
      </c>
    </row>
    <row r="169" spans="1:14" ht="12.75">
      <c r="A169" t="s">
        <v>135</v>
      </c>
      <c r="B169" s="1">
        <v>36823</v>
      </c>
      <c r="C169" s="2">
        <v>0.34354166666666663</v>
      </c>
      <c r="D169" t="s">
        <v>414</v>
      </c>
      <c r="E169">
        <v>0.668</v>
      </c>
      <c r="F169">
        <v>8.7424</v>
      </c>
      <c r="G169" t="s">
        <v>415</v>
      </c>
      <c r="H169">
        <v>1.645</v>
      </c>
      <c r="I169">
        <v>74.6257</v>
      </c>
      <c r="K169" s="2">
        <v>0.343055555555556</v>
      </c>
      <c r="L169" s="3">
        <f t="shared" si="8"/>
        <v>298.34305555555557</v>
      </c>
      <c r="M169">
        <f t="shared" si="6"/>
        <v>435.497770803756</v>
      </c>
      <c r="N169">
        <f t="shared" si="7"/>
        <v>122.2097376377927</v>
      </c>
    </row>
    <row r="170" spans="1:14" ht="12.75">
      <c r="A170" t="s">
        <v>136</v>
      </c>
      <c r="B170" s="1">
        <v>36823</v>
      </c>
      <c r="C170" s="2">
        <v>0.34556712962962965</v>
      </c>
      <c r="D170" t="s">
        <v>414</v>
      </c>
      <c r="E170">
        <v>0.666</v>
      </c>
      <c r="F170">
        <v>9.1971</v>
      </c>
      <c r="G170" t="s">
        <v>415</v>
      </c>
      <c r="H170">
        <v>1.645</v>
      </c>
      <c r="I170">
        <v>73.5802</v>
      </c>
      <c r="K170" s="2">
        <v>0.345138888888889</v>
      </c>
      <c r="L170" s="3">
        <f t="shared" si="8"/>
        <v>298.34513888888887</v>
      </c>
      <c r="M170">
        <f t="shared" si="6"/>
        <v>458.1483972203542</v>
      </c>
      <c r="N170">
        <f t="shared" si="7"/>
        <v>121.01428754645573</v>
      </c>
    </row>
    <row r="171" spans="1:14" ht="12.75">
      <c r="A171" t="s">
        <v>137</v>
      </c>
      <c r="B171" s="1">
        <v>36823</v>
      </c>
      <c r="C171" s="2">
        <v>0.3476504629629629</v>
      </c>
      <c r="D171" t="s">
        <v>414</v>
      </c>
      <c r="E171">
        <v>0.673</v>
      </c>
      <c r="F171">
        <v>8.9214</v>
      </c>
      <c r="G171" t="s">
        <v>415</v>
      </c>
      <c r="H171">
        <v>1.65</v>
      </c>
      <c r="I171">
        <v>74.5794</v>
      </c>
      <c r="K171" s="2">
        <v>0.347222222222222</v>
      </c>
      <c r="L171" s="3">
        <f t="shared" si="8"/>
        <v>298.34722222222223</v>
      </c>
      <c r="M171">
        <f t="shared" si="6"/>
        <v>444.4145557797205</v>
      </c>
      <c r="N171">
        <f t="shared" si="7"/>
        <v>122.15679709333662</v>
      </c>
    </row>
    <row r="172" spans="1:14" ht="12.75">
      <c r="A172" t="s">
        <v>422</v>
      </c>
      <c r="B172" s="1">
        <v>36823</v>
      </c>
      <c r="C172">
        <f>AVERAGE(C171,C173)</f>
        <v>0.34973379629629625</v>
      </c>
      <c r="D172" t="s">
        <v>414</v>
      </c>
      <c r="E172" t="s">
        <v>422</v>
      </c>
      <c r="F172" t="s">
        <v>422</v>
      </c>
      <c r="G172" t="s">
        <v>415</v>
      </c>
      <c r="H172" t="s">
        <v>422</v>
      </c>
      <c r="I172" t="s">
        <v>422</v>
      </c>
      <c r="K172" s="2">
        <v>0.349305555555555</v>
      </c>
      <c r="L172" s="3">
        <f t="shared" si="8"/>
        <v>298.34930555555553</v>
      </c>
      <c r="M172" t="s">
        <v>422</v>
      </c>
      <c r="N172" t="s">
        <v>422</v>
      </c>
    </row>
    <row r="173" spans="1:14" ht="12.75">
      <c r="A173" t="s">
        <v>138</v>
      </c>
      <c r="B173" s="1">
        <v>36823</v>
      </c>
      <c r="C173" s="2">
        <v>0.3518171296296296</v>
      </c>
      <c r="D173" t="s">
        <v>414</v>
      </c>
      <c r="E173">
        <v>0.668</v>
      </c>
      <c r="F173">
        <v>8.9422</v>
      </c>
      <c r="G173" t="s">
        <v>415</v>
      </c>
      <c r="H173">
        <v>1.646</v>
      </c>
      <c r="I173">
        <v>68.1836</v>
      </c>
      <c r="K173" s="2">
        <v>0.351388888888889</v>
      </c>
      <c r="L173" s="3">
        <f t="shared" si="8"/>
        <v>298.3513888888889</v>
      </c>
      <c r="M173">
        <f t="shared" si="6"/>
        <v>445.4506961568158</v>
      </c>
      <c r="N173">
        <f t="shared" si="7"/>
        <v>114.84368404295546</v>
      </c>
    </row>
    <row r="174" spans="1:14" ht="12.75">
      <c r="A174" t="s">
        <v>139</v>
      </c>
      <c r="B174" s="1">
        <v>36823</v>
      </c>
      <c r="C174" s="2">
        <v>0.35391203703703705</v>
      </c>
      <c r="D174" t="s">
        <v>414</v>
      </c>
      <c r="E174">
        <v>0.668</v>
      </c>
      <c r="F174">
        <v>9.1517</v>
      </c>
      <c r="G174" t="s">
        <v>415</v>
      </c>
      <c r="H174">
        <v>1.645</v>
      </c>
      <c r="I174">
        <v>71.3213</v>
      </c>
      <c r="K174" s="2">
        <v>0.353472222222222</v>
      </c>
      <c r="L174" s="3">
        <f t="shared" si="8"/>
        <v>298.3534722222222</v>
      </c>
      <c r="M174">
        <f t="shared" si="6"/>
        <v>455.88682158957886</v>
      </c>
      <c r="N174">
        <f t="shared" si="7"/>
        <v>118.43140642611016</v>
      </c>
    </row>
    <row r="175" spans="1:14" ht="12.75">
      <c r="A175" t="s">
        <v>140</v>
      </c>
      <c r="B175" s="1">
        <v>36823</v>
      </c>
      <c r="C175" s="2">
        <v>0.3559953703703704</v>
      </c>
      <c r="D175" t="s">
        <v>414</v>
      </c>
      <c r="E175">
        <v>0.668</v>
      </c>
      <c r="F175">
        <v>9.1182</v>
      </c>
      <c r="G175" t="s">
        <v>415</v>
      </c>
      <c r="H175">
        <v>1.643</v>
      </c>
      <c r="I175">
        <v>69.5811</v>
      </c>
      <c r="K175" s="2">
        <v>0.355555555555555</v>
      </c>
      <c r="L175" s="3">
        <f t="shared" si="8"/>
        <v>298.35555555555555</v>
      </c>
      <c r="M175">
        <f t="shared" si="6"/>
        <v>454.2180378091609</v>
      </c>
      <c r="N175">
        <f t="shared" si="7"/>
        <v>116.44161948307365</v>
      </c>
    </row>
    <row r="176" spans="1:14" ht="12.75">
      <c r="A176" t="s">
        <v>141</v>
      </c>
      <c r="B176" s="1">
        <v>36823</v>
      </c>
      <c r="C176" s="2">
        <v>0.3580787037037037</v>
      </c>
      <c r="D176" t="s">
        <v>414</v>
      </c>
      <c r="E176">
        <v>0.666</v>
      </c>
      <c r="F176">
        <v>8.9853</v>
      </c>
      <c r="G176" t="s">
        <v>415</v>
      </c>
      <c r="H176">
        <v>1.645</v>
      </c>
      <c r="I176">
        <v>72.2078</v>
      </c>
      <c r="K176" s="2">
        <v>0.357638888888889</v>
      </c>
      <c r="L176" s="3">
        <f t="shared" si="8"/>
        <v>298.3576388888889</v>
      </c>
      <c r="M176">
        <f t="shared" si="6"/>
        <v>447.5976985728163</v>
      </c>
      <c r="N176">
        <f t="shared" si="7"/>
        <v>119.44505205592392</v>
      </c>
    </row>
    <row r="177" spans="1:14" ht="12.75">
      <c r="A177" t="s">
        <v>142</v>
      </c>
      <c r="B177" s="1">
        <v>36823</v>
      </c>
      <c r="C177" s="2">
        <v>0.36016203703703703</v>
      </c>
      <c r="D177" t="s">
        <v>414</v>
      </c>
      <c r="E177">
        <v>0.668</v>
      </c>
      <c r="F177">
        <v>8.7205</v>
      </c>
      <c r="G177" t="s">
        <v>415</v>
      </c>
      <c r="H177">
        <v>1.646</v>
      </c>
      <c r="I177">
        <v>72.6943</v>
      </c>
      <c r="K177" s="2">
        <v>0.359722222222222</v>
      </c>
      <c r="L177" s="3">
        <f t="shared" si="8"/>
        <v>298.3597222222222</v>
      </c>
      <c r="M177">
        <f aca="true" t="shared" si="9" ref="M177:M203">500*F177/AVERAGE($Q$207,$Q$47)</f>
        <v>434.4068345413335</v>
      </c>
      <c r="N177">
        <f t="shared" si="7"/>
        <v>120.00132797121373</v>
      </c>
    </row>
    <row r="178" spans="1:14" ht="12.75">
      <c r="A178" t="s">
        <v>143</v>
      </c>
      <c r="B178" s="1">
        <v>36823</v>
      </c>
      <c r="C178" s="2">
        <v>0.3623032407407407</v>
      </c>
      <c r="D178" t="s">
        <v>414</v>
      </c>
      <c r="E178">
        <v>0.668</v>
      </c>
      <c r="F178">
        <v>9.1678</v>
      </c>
      <c r="G178" t="s">
        <v>415</v>
      </c>
      <c r="H178">
        <v>1.646</v>
      </c>
      <c r="I178">
        <v>68.2985</v>
      </c>
      <c r="K178" s="2">
        <v>0.361805555555555</v>
      </c>
      <c r="L178" s="3">
        <f t="shared" si="8"/>
        <v>298.3618055555556</v>
      </c>
      <c r="M178">
        <f t="shared" si="9"/>
        <v>456.6888340930035</v>
      </c>
      <c r="N178">
        <f aca="true" t="shared" si="10" ref="N178:N203">(277-103)/(-60+(AVERAGE($P$207,$P$47)))*I178+277-((277-103)/(-60+(AVERAGE($P$207,$P$47)))*210)</f>
        <v>114.9750634934525</v>
      </c>
    </row>
    <row r="179" spans="1:14" ht="12.75">
      <c r="A179" t="s">
        <v>144</v>
      </c>
      <c r="B179" s="1">
        <v>36823</v>
      </c>
      <c r="C179" s="2">
        <v>0.36432870370370374</v>
      </c>
      <c r="D179" t="s">
        <v>414</v>
      </c>
      <c r="E179">
        <v>0.668</v>
      </c>
      <c r="F179">
        <v>9.4732</v>
      </c>
      <c r="G179" t="s">
        <v>415</v>
      </c>
      <c r="H179">
        <v>1.646</v>
      </c>
      <c r="I179">
        <v>70.687</v>
      </c>
      <c r="K179" s="2">
        <v>0.363888888888889</v>
      </c>
      <c r="L179" s="3">
        <f t="shared" si="8"/>
        <v>298.3638888888889</v>
      </c>
      <c r="M179">
        <f t="shared" si="9"/>
        <v>471.90216443747045</v>
      </c>
      <c r="N179">
        <f t="shared" si="10"/>
        <v>117.70613240130379</v>
      </c>
    </row>
    <row r="180" spans="1:14" ht="12.75">
      <c r="A180" t="s">
        <v>145</v>
      </c>
      <c r="B180" s="1">
        <v>36823</v>
      </c>
      <c r="C180" s="2">
        <v>0.366412037037037</v>
      </c>
      <c r="D180" t="s">
        <v>414</v>
      </c>
      <c r="E180">
        <v>0.666</v>
      </c>
      <c r="F180">
        <v>8.7059</v>
      </c>
      <c r="G180" t="s">
        <v>415</v>
      </c>
      <c r="H180">
        <v>1.645</v>
      </c>
      <c r="I180">
        <v>69.651</v>
      </c>
      <c r="K180" s="2">
        <v>0.365972222222222</v>
      </c>
      <c r="L180" s="3">
        <f t="shared" si="8"/>
        <v>298.36597222222224</v>
      </c>
      <c r="M180">
        <f t="shared" si="9"/>
        <v>433.6795436997185</v>
      </c>
      <c r="N180">
        <f t="shared" si="10"/>
        <v>116.52154484068669</v>
      </c>
    </row>
    <row r="181" spans="1:14" ht="12.75">
      <c r="A181" t="s">
        <v>146</v>
      </c>
      <c r="B181" s="1">
        <v>36823</v>
      </c>
      <c r="C181" s="2">
        <v>0.36850694444444443</v>
      </c>
      <c r="D181" t="s">
        <v>414</v>
      </c>
      <c r="E181">
        <v>0.668</v>
      </c>
      <c r="F181">
        <v>8.9723</v>
      </c>
      <c r="G181" t="s">
        <v>415</v>
      </c>
      <c r="H181">
        <v>1.645</v>
      </c>
      <c r="I181">
        <v>70.016</v>
      </c>
      <c r="K181" s="2">
        <v>0.368055555555555</v>
      </c>
      <c r="L181" s="3">
        <f t="shared" si="8"/>
        <v>298.36805555555554</v>
      </c>
      <c r="M181">
        <f t="shared" si="9"/>
        <v>446.9501108371317</v>
      </c>
      <c r="N181">
        <f t="shared" si="10"/>
        <v>116.93889470518982</v>
      </c>
    </row>
    <row r="182" spans="1:14" ht="12.75">
      <c r="A182" t="s">
        <v>147</v>
      </c>
      <c r="B182" s="1">
        <v>36823</v>
      </c>
      <c r="C182" s="2">
        <v>0.3705902777777778</v>
      </c>
      <c r="D182" t="s">
        <v>414</v>
      </c>
      <c r="E182">
        <v>0.668</v>
      </c>
      <c r="F182">
        <v>9.0496</v>
      </c>
      <c r="G182" t="s">
        <v>415</v>
      </c>
      <c r="H182">
        <v>1.646</v>
      </c>
      <c r="I182">
        <v>70.7887</v>
      </c>
      <c r="K182" s="2">
        <v>0.370138888888889</v>
      </c>
      <c r="L182" s="3">
        <f t="shared" si="8"/>
        <v>298.3701388888889</v>
      </c>
      <c r="M182">
        <f t="shared" si="9"/>
        <v>450.8007671423946</v>
      </c>
      <c r="N182">
        <f t="shared" si="10"/>
        <v>117.82241865122151</v>
      </c>
    </row>
    <row r="183" spans="1:14" ht="12.75">
      <c r="A183" t="s">
        <v>148</v>
      </c>
      <c r="B183" s="1">
        <v>36823</v>
      </c>
      <c r="C183" s="2">
        <v>0.3726736111111111</v>
      </c>
      <c r="D183" t="s">
        <v>414</v>
      </c>
      <c r="E183">
        <v>0.668</v>
      </c>
      <c r="F183">
        <v>9.2596</v>
      </c>
      <c r="G183" t="s">
        <v>415</v>
      </c>
      <c r="H183">
        <v>1.646</v>
      </c>
      <c r="I183">
        <v>70.5525</v>
      </c>
      <c r="K183" s="2">
        <v>0.372222222222222</v>
      </c>
      <c r="L183" s="3">
        <f t="shared" si="8"/>
        <v>298.3722222222222</v>
      </c>
      <c r="M183">
        <f t="shared" si="9"/>
        <v>461.2617997957608</v>
      </c>
      <c r="N183">
        <f t="shared" si="10"/>
        <v>117.5523418347951</v>
      </c>
    </row>
    <row r="184" spans="1:14" ht="12.75">
      <c r="A184" t="s">
        <v>149</v>
      </c>
      <c r="B184" s="1">
        <v>36823</v>
      </c>
      <c r="C184" s="2">
        <v>0.37475694444444446</v>
      </c>
      <c r="D184" t="s">
        <v>414</v>
      </c>
      <c r="E184">
        <v>0.668</v>
      </c>
      <c r="F184">
        <v>8.8933</v>
      </c>
      <c r="G184" t="s">
        <v>415</v>
      </c>
      <c r="H184">
        <v>1.645</v>
      </c>
      <c r="I184">
        <v>72.4062</v>
      </c>
      <c r="K184" s="2">
        <v>0.374305555555555</v>
      </c>
      <c r="L184" s="3">
        <f t="shared" si="8"/>
        <v>298.37430555555557</v>
      </c>
      <c r="M184">
        <f t="shared" si="9"/>
        <v>443.01476998181766</v>
      </c>
      <c r="N184">
        <f t="shared" si="10"/>
        <v>119.67190743432784</v>
      </c>
    </row>
    <row r="185" spans="1:14" ht="12.75">
      <c r="A185" t="s">
        <v>422</v>
      </c>
      <c r="B185" s="1">
        <v>36823</v>
      </c>
      <c r="C185">
        <f>AVERAGE(C184,C186)</f>
        <v>0.3768402777777778</v>
      </c>
      <c r="D185" t="s">
        <v>414</v>
      </c>
      <c r="E185" t="s">
        <v>422</v>
      </c>
      <c r="F185" t="s">
        <v>422</v>
      </c>
      <c r="G185" t="s">
        <v>415</v>
      </c>
      <c r="H185" t="s">
        <v>422</v>
      </c>
      <c r="I185" t="s">
        <v>422</v>
      </c>
      <c r="K185" s="2">
        <v>0.376388888888889</v>
      </c>
      <c r="L185" s="3">
        <f t="shared" si="8"/>
        <v>298.37638888888887</v>
      </c>
      <c r="M185" t="s">
        <v>422</v>
      </c>
      <c r="N185" t="s">
        <v>422</v>
      </c>
    </row>
    <row r="186" spans="1:14" ht="12.75">
      <c r="A186" t="s">
        <v>150</v>
      </c>
      <c r="B186" s="1">
        <v>36823</v>
      </c>
      <c r="C186" s="2">
        <v>0.3789236111111111</v>
      </c>
      <c r="D186" t="s">
        <v>414</v>
      </c>
      <c r="E186">
        <v>0.668</v>
      </c>
      <c r="F186">
        <v>9.031</v>
      </c>
      <c r="G186" t="s">
        <v>415</v>
      </c>
      <c r="H186">
        <v>1.648</v>
      </c>
      <c r="I186">
        <v>67.8719</v>
      </c>
      <c r="K186" s="2">
        <v>0.378472222222222</v>
      </c>
      <c r="L186" s="3">
        <f t="shared" si="8"/>
        <v>298.37847222222223</v>
      </c>
      <c r="M186">
        <f t="shared" si="9"/>
        <v>449.87421853595356</v>
      </c>
      <c r="N186">
        <f t="shared" si="10"/>
        <v>114.48727869291267</v>
      </c>
    </row>
    <row r="187" spans="1:14" ht="12.75">
      <c r="A187" t="s">
        <v>151</v>
      </c>
      <c r="B187" s="1">
        <v>36823</v>
      </c>
      <c r="C187" s="2">
        <v>0.3810185185185185</v>
      </c>
      <c r="D187" t="s">
        <v>414</v>
      </c>
      <c r="E187">
        <v>0.666</v>
      </c>
      <c r="F187">
        <v>9.3181</v>
      </c>
      <c r="G187" t="s">
        <v>415</v>
      </c>
      <c r="H187">
        <v>1.646</v>
      </c>
      <c r="I187">
        <v>67.3845</v>
      </c>
      <c r="K187" s="2">
        <v>0.380555555555555</v>
      </c>
      <c r="L187" s="3">
        <f t="shared" si="8"/>
        <v>298.38055555555553</v>
      </c>
      <c r="M187">
        <f t="shared" si="9"/>
        <v>464.1759446063413</v>
      </c>
      <c r="N187">
        <f t="shared" si="10"/>
        <v>113.92997369576526</v>
      </c>
    </row>
    <row r="188" spans="1:14" ht="12.75">
      <c r="A188" t="s">
        <v>152</v>
      </c>
      <c r="B188" s="1">
        <v>36823</v>
      </c>
      <c r="C188" s="2">
        <v>0.38310185185185186</v>
      </c>
      <c r="D188" t="s">
        <v>414</v>
      </c>
      <c r="E188">
        <v>0.666</v>
      </c>
      <c r="F188">
        <v>8.775</v>
      </c>
      <c r="G188" t="s">
        <v>415</v>
      </c>
      <c r="H188">
        <v>1.646</v>
      </c>
      <c r="I188">
        <v>70.4189</v>
      </c>
      <c r="K188" s="2">
        <v>0.382638888888889</v>
      </c>
      <c r="L188" s="3">
        <f t="shared" si="8"/>
        <v>298.3826388888889</v>
      </c>
      <c r="M188">
        <f t="shared" si="9"/>
        <v>437.1217215870881</v>
      </c>
      <c r="N188">
        <f t="shared" si="10"/>
        <v>117.39958035014408</v>
      </c>
    </row>
    <row r="189" spans="1:14" ht="12.75">
      <c r="A189" t="s">
        <v>153</v>
      </c>
      <c r="B189" s="1">
        <v>36823</v>
      </c>
      <c r="C189" s="2">
        <v>0.38518518518518513</v>
      </c>
      <c r="D189" t="s">
        <v>414</v>
      </c>
      <c r="E189">
        <v>0.668</v>
      </c>
      <c r="F189">
        <v>9.3397</v>
      </c>
      <c r="G189" t="s">
        <v>415</v>
      </c>
      <c r="H189">
        <v>1.646</v>
      </c>
      <c r="I189">
        <v>66.0941</v>
      </c>
      <c r="K189" s="2">
        <v>0.384722222222222</v>
      </c>
      <c r="L189" s="3">
        <f t="shared" si="8"/>
        <v>298.3847222222222</v>
      </c>
      <c r="M189">
        <f t="shared" si="9"/>
        <v>465.25193653640196</v>
      </c>
      <c r="N189">
        <f t="shared" si="10"/>
        <v>112.4544989967109</v>
      </c>
    </row>
    <row r="190" spans="1:14" ht="12.75">
      <c r="A190" t="s">
        <v>154</v>
      </c>
      <c r="B190" s="1">
        <v>36823</v>
      </c>
      <c r="C190" s="2">
        <v>0.3872685185185185</v>
      </c>
      <c r="D190" t="s">
        <v>414</v>
      </c>
      <c r="E190">
        <v>0.666</v>
      </c>
      <c r="F190">
        <v>9.8754</v>
      </c>
      <c r="G190" t="s">
        <v>415</v>
      </c>
      <c r="H190">
        <v>1.646</v>
      </c>
      <c r="I190">
        <v>67.6152</v>
      </c>
      <c r="K190" s="2">
        <v>0.386805555555555</v>
      </c>
      <c r="L190" s="3">
        <f t="shared" si="8"/>
        <v>298.38680555555555</v>
      </c>
      <c r="M190">
        <f t="shared" si="9"/>
        <v>491.9375326907271</v>
      </c>
      <c r="N190">
        <f t="shared" si="10"/>
        <v>114.19376167861694</v>
      </c>
    </row>
    <row r="191" spans="1:14" ht="12.75">
      <c r="A191" t="s">
        <v>155</v>
      </c>
      <c r="B191" s="1">
        <v>36823</v>
      </c>
      <c r="C191" s="2">
        <v>0.3893518518518519</v>
      </c>
      <c r="D191" t="s">
        <v>414</v>
      </c>
      <c r="E191">
        <v>0.666</v>
      </c>
      <c r="F191">
        <v>10.1167</v>
      </c>
      <c r="G191" t="s">
        <v>415</v>
      </c>
      <c r="H191">
        <v>1.646</v>
      </c>
      <c r="I191">
        <v>65.6634</v>
      </c>
      <c r="K191" s="2">
        <v>0.388888888888889</v>
      </c>
      <c r="L191" s="3">
        <f t="shared" si="8"/>
        <v>298.3888888888889</v>
      </c>
      <c r="M191">
        <f t="shared" si="9"/>
        <v>503.95775735385683</v>
      </c>
      <c r="N191">
        <f t="shared" si="10"/>
        <v>111.9620261565972</v>
      </c>
    </row>
    <row r="192" spans="1:14" ht="12.75">
      <c r="A192" t="s">
        <v>156</v>
      </c>
      <c r="B192" s="1">
        <v>36823</v>
      </c>
      <c r="C192" s="2">
        <v>0.39143518518518516</v>
      </c>
      <c r="D192" t="s">
        <v>414</v>
      </c>
      <c r="E192">
        <v>0.668</v>
      </c>
      <c r="F192">
        <v>9.6636</v>
      </c>
      <c r="G192" t="s">
        <v>415</v>
      </c>
      <c r="H192">
        <v>1.646</v>
      </c>
      <c r="I192">
        <v>67.8418</v>
      </c>
      <c r="K192" s="2">
        <v>0.390972222222222</v>
      </c>
      <c r="L192" s="3">
        <f t="shared" si="8"/>
        <v>298.3909722222222</v>
      </c>
      <c r="M192">
        <f t="shared" si="9"/>
        <v>481.38683404318914</v>
      </c>
      <c r="N192">
        <f t="shared" si="10"/>
        <v>114.45286162189475</v>
      </c>
    </row>
    <row r="193" spans="1:14" ht="12.75">
      <c r="A193" t="s">
        <v>157</v>
      </c>
      <c r="B193" s="1">
        <v>36823</v>
      </c>
      <c r="C193" s="2">
        <v>0.39351851851851855</v>
      </c>
      <c r="D193" t="s">
        <v>414</v>
      </c>
      <c r="E193">
        <v>0.668</v>
      </c>
      <c r="F193">
        <v>9.1475</v>
      </c>
      <c r="G193" t="s">
        <v>415</v>
      </c>
      <c r="H193">
        <v>1.648</v>
      </c>
      <c r="I193">
        <v>67.4192</v>
      </c>
      <c r="K193" s="2">
        <v>0.393055555555555</v>
      </c>
      <c r="L193" s="3">
        <f t="shared" si="8"/>
        <v>298.3930555555556</v>
      </c>
      <c r="M193">
        <f t="shared" si="9"/>
        <v>455.6776009365115</v>
      </c>
      <c r="N193">
        <f t="shared" si="10"/>
        <v>113.96965051850017</v>
      </c>
    </row>
    <row r="194" spans="1:14" ht="12.75">
      <c r="A194" t="s">
        <v>422</v>
      </c>
      <c r="B194" s="1">
        <v>36823</v>
      </c>
      <c r="C194">
        <f>AVERAGE(C193,C195)</f>
        <v>0.39560763888888895</v>
      </c>
      <c r="D194" t="s">
        <v>414</v>
      </c>
      <c r="E194" t="s">
        <v>422</v>
      </c>
      <c r="F194" t="s">
        <v>422</v>
      </c>
      <c r="G194" t="s">
        <v>415</v>
      </c>
      <c r="H194" t="s">
        <v>422</v>
      </c>
      <c r="I194" t="s">
        <v>422</v>
      </c>
      <c r="K194" s="2">
        <v>0.395138888888889</v>
      </c>
      <c r="L194" s="3">
        <f t="shared" si="8"/>
        <v>298.3951388888889</v>
      </c>
      <c r="M194" t="s">
        <v>422</v>
      </c>
      <c r="N194" t="s">
        <v>422</v>
      </c>
    </row>
    <row r="195" spans="1:14" ht="12.75">
      <c r="A195" t="s">
        <v>158</v>
      </c>
      <c r="B195" s="1">
        <v>36823</v>
      </c>
      <c r="C195" s="2">
        <v>0.3976967592592593</v>
      </c>
      <c r="D195" t="s">
        <v>414</v>
      </c>
      <c r="E195">
        <v>0.668</v>
      </c>
      <c r="F195">
        <v>9.7984</v>
      </c>
      <c r="G195" t="s">
        <v>415</v>
      </c>
      <c r="H195">
        <v>1.648</v>
      </c>
      <c r="I195">
        <v>64.9137</v>
      </c>
      <c r="K195" s="2">
        <v>0.397222222222222</v>
      </c>
      <c r="L195" s="3">
        <f t="shared" si="8"/>
        <v>298.39722222222224</v>
      </c>
      <c r="M195">
        <f t="shared" si="9"/>
        <v>488.1018207178262</v>
      </c>
      <c r="N195">
        <f t="shared" si="10"/>
        <v>111.10480096915066</v>
      </c>
    </row>
    <row r="196" spans="1:14" ht="12.75">
      <c r="A196" t="s">
        <v>422</v>
      </c>
      <c r="B196" s="1">
        <v>36823</v>
      </c>
      <c r="C196">
        <f>AVERAGE(C195,C197)</f>
        <v>0.3997800925925926</v>
      </c>
      <c r="D196" t="s">
        <v>414</v>
      </c>
      <c r="E196" t="s">
        <v>422</v>
      </c>
      <c r="F196" t="s">
        <v>422</v>
      </c>
      <c r="G196" t="s">
        <v>415</v>
      </c>
      <c r="H196" t="s">
        <v>422</v>
      </c>
      <c r="I196" t="s">
        <v>422</v>
      </c>
      <c r="K196" s="2">
        <v>0.399305555555555</v>
      </c>
      <c r="L196" s="3">
        <f t="shared" si="8"/>
        <v>298.39930555555554</v>
      </c>
      <c r="M196" t="s">
        <v>422</v>
      </c>
      <c r="N196" t="s">
        <v>422</v>
      </c>
    </row>
    <row r="197" spans="1:14" ht="12.75">
      <c r="A197" t="s">
        <v>159</v>
      </c>
      <c r="B197" s="1">
        <v>36823</v>
      </c>
      <c r="C197" s="2">
        <v>0.40186342592592594</v>
      </c>
      <c r="D197" t="s">
        <v>414</v>
      </c>
      <c r="E197">
        <v>0.666</v>
      </c>
      <c r="F197">
        <v>9.4622</v>
      </c>
      <c r="G197" t="s">
        <v>415</v>
      </c>
      <c r="H197">
        <v>1.646</v>
      </c>
      <c r="I197">
        <v>63.4836</v>
      </c>
      <c r="K197" s="2">
        <v>0.401388888888889</v>
      </c>
      <c r="L197" s="3">
        <f t="shared" si="8"/>
        <v>298.4013888888889</v>
      </c>
      <c r="M197">
        <f t="shared" si="9"/>
        <v>471.3542055841988</v>
      </c>
      <c r="N197">
        <f t="shared" si="10"/>
        <v>109.46958989729879</v>
      </c>
    </row>
    <row r="198" spans="1:14" ht="12.75">
      <c r="A198" t="s">
        <v>160</v>
      </c>
      <c r="B198" s="1">
        <v>36823</v>
      </c>
      <c r="C198" s="2">
        <v>0.4039467592592592</v>
      </c>
      <c r="D198" t="s">
        <v>414</v>
      </c>
      <c r="E198">
        <v>0.666</v>
      </c>
      <c r="F198">
        <v>9.1597</v>
      </c>
      <c r="G198" t="s">
        <v>415</v>
      </c>
      <c r="H198">
        <v>1.648</v>
      </c>
      <c r="I198">
        <v>68.2982</v>
      </c>
      <c r="K198" s="2">
        <v>0.403472222222222</v>
      </c>
      <c r="L198" s="3">
        <f aca="true" t="shared" si="11" ref="L198:L261">B198-DATE(1999,12,31)+K198</f>
        <v>298.4034722222222</v>
      </c>
      <c r="M198">
        <f t="shared" si="9"/>
        <v>456.2853371192309</v>
      </c>
      <c r="N198">
        <f t="shared" si="10"/>
        <v>114.97472046616659</v>
      </c>
    </row>
    <row r="199" spans="1:14" ht="12.75">
      <c r="A199" t="s">
        <v>161</v>
      </c>
      <c r="B199" s="1">
        <v>36823</v>
      </c>
      <c r="C199" s="2">
        <v>0.4060300925925926</v>
      </c>
      <c r="D199" t="s">
        <v>414</v>
      </c>
      <c r="E199">
        <v>0.668</v>
      </c>
      <c r="F199">
        <v>8.8102</v>
      </c>
      <c r="G199" t="s">
        <v>415</v>
      </c>
      <c r="H199">
        <v>1.65</v>
      </c>
      <c r="I199">
        <v>67.3126</v>
      </c>
      <c r="K199" s="2">
        <v>0.405555555555555</v>
      </c>
      <c r="L199" s="3">
        <f t="shared" si="11"/>
        <v>298.40555555555557</v>
      </c>
      <c r="M199">
        <f t="shared" si="9"/>
        <v>438.8751899175571</v>
      </c>
      <c r="N199">
        <f t="shared" si="10"/>
        <v>113.84776148957954</v>
      </c>
    </row>
    <row r="200" spans="1:14" ht="12.75">
      <c r="A200" t="s">
        <v>162</v>
      </c>
      <c r="B200" s="1">
        <v>36823</v>
      </c>
      <c r="C200" s="2">
        <v>0.408113425925926</v>
      </c>
      <c r="D200" t="s">
        <v>414</v>
      </c>
      <c r="E200">
        <v>0.666</v>
      </c>
      <c r="F200">
        <v>9.5141</v>
      </c>
      <c r="G200" t="s">
        <v>415</v>
      </c>
      <c r="H200">
        <v>1.648</v>
      </c>
      <c r="I200">
        <v>68.592</v>
      </c>
      <c r="K200" s="2">
        <v>0.407638888888889</v>
      </c>
      <c r="L200" s="3">
        <f t="shared" si="11"/>
        <v>298.40763888888887</v>
      </c>
      <c r="M200">
        <f t="shared" si="9"/>
        <v>473.9395750828164</v>
      </c>
      <c r="N200">
        <f t="shared" si="10"/>
        <v>115.31065852148444</v>
      </c>
    </row>
    <row r="201" spans="1:14" ht="12.75">
      <c r="A201" t="s">
        <v>163</v>
      </c>
      <c r="B201" s="1">
        <v>36823</v>
      </c>
      <c r="C201" s="2">
        <v>0.41020833333333334</v>
      </c>
      <c r="D201" t="s">
        <v>414</v>
      </c>
      <c r="E201">
        <v>0.666</v>
      </c>
      <c r="F201">
        <v>9.9656</v>
      </c>
      <c r="G201" t="s">
        <v>415</v>
      </c>
      <c r="H201">
        <v>1.648</v>
      </c>
      <c r="I201">
        <v>69.905</v>
      </c>
      <c r="K201" s="2">
        <v>0.409722222222222</v>
      </c>
      <c r="L201" s="3">
        <f t="shared" si="11"/>
        <v>298.40972222222223</v>
      </c>
      <c r="M201">
        <f t="shared" si="9"/>
        <v>496.43079528755385</v>
      </c>
      <c r="N201">
        <f t="shared" si="10"/>
        <v>116.81197460940942</v>
      </c>
    </row>
    <row r="202" spans="1:14" ht="12.75">
      <c r="A202" t="s">
        <v>164</v>
      </c>
      <c r="B202" s="1">
        <v>36823</v>
      </c>
      <c r="C202" s="2">
        <v>0.41229166666666667</v>
      </c>
      <c r="D202" t="s">
        <v>414</v>
      </c>
      <c r="E202">
        <v>0.668</v>
      </c>
      <c r="F202">
        <v>9.2292</v>
      </c>
      <c r="G202" t="s">
        <v>415</v>
      </c>
      <c r="H202">
        <v>1.648</v>
      </c>
      <c r="I202">
        <v>68.9883</v>
      </c>
      <c r="K202" s="2">
        <v>0.411805555555555</v>
      </c>
      <c r="L202" s="3">
        <f t="shared" si="11"/>
        <v>298.41180555555553</v>
      </c>
      <c r="M202">
        <f t="shared" si="9"/>
        <v>459.74744078308305</v>
      </c>
      <c r="N202">
        <f t="shared" si="10"/>
        <v>115.76379756614912</v>
      </c>
    </row>
    <row r="203" spans="1:14" ht="12.75">
      <c r="A203" t="s">
        <v>165</v>
      </c>
      <c r="B203" s="1">
        <v>36823</v>
      </c>
      <c r="C203" s="2">
        <v>0.414375</v>
      </c>
      <c r="D203" t="s">
        <v>414</v>
      </c>
      <c r="E203">
        <v>0.668</v>
      </c>
      <c r="F203">
        <v>9.1955</v>
      </c>
      <c r="G203" t="s">
        <v>415</v>
      </c>
      <c r="H203">
        <v>1.648</v>
      </c>
      <c r="I203">
        <v>70.4186</v>
      </c>
      <c r="K203" s="2">
        <v>0.413888888888889</v>
      </c>
      <c r="L203" s="3">
        <f t="shared" si="11"/>
        <v>298.4138888888889</v>
      </c>
      <c r="M203">
        <f t="shared" si="9"/>
        <v>458.06869411442375</v>
      </c>
      <c r="N203">
        <f t="shared" si="10"/>
        <v>117.39923732285817</v>
      </c>
    </row>
    <row r="204" spans="1:14" ht="12.75">
      <c r="A204" t="s">
        <v>422</v>
      </c>
      <c r="B204" s="1">
        <v>36823</v>
      </c>
      <c r="C204">
        <f>AVERAGE(C203,C205)</f>
        <v>0.4164583333333333</v>
      </c>
      <c r="D204" t="s">
        <v>414</v>
      </c>
      <c r="E204" t="s">
        <v>422</v>
      </c>
      <c r="F204" t="s">
        <v>422</v>
      </c>
      <c r="G204" t="s">
        <v>415</v>
      </c>
      <c r="H204" t="s">
        <v>422</v>
      </c>
      <c r="I204" t="s">
        <v>422</v>
      </c>
      <c r="K204" s="2">
        <v>0.415972222222222</v>
      </c>
      <c r="L204" s="3">
        <f t="shared" si="11"/>
        <v>298.4159722222222</v>
      </c>
      <c r="M204" t="s">
        <v>422</v>
      </c>
      <c r="N204" t="s">
        <v>422</v>
      </c>
    </row>
    <row r="205" spans="1:17" ht="12.75">
      <c r="A205" t="s">
        <v>166</v>
      </c>
      <c r="B205" s="1">
        <v>36823</v>
      </c>
      <c r="C205" s="2">
        <v>0.41854166666666665</v>
      </c>
      <c r="D205" t="s">
        <v>414</v>
      </c>
      <c r="E205">
        <v>0.668</v>
      </c>
      <c r="F205">
        <v>9.5751</v>
      </c>
      <c r="G205" t="s">
        <v>415</v>
      </c>
      <c r="H205">
        <v>1.648</v>
      </c>
      <c r="I205">
        <v>207.1188</v>
      </c>
      <c r="K205" s="2">
        <v>0.418055555555555</v>
      </c>
      <c r="L205" s="3">
        <f t="shared" si="11"/>
        <v>298.41805555555555</v>
      </c>
      <c r="M205" t="s">
        <v>422</v>
      </c>
      <c r="N205" t="s">
        <v>422</v>
      </c>
      <c r="P205" t="s">
        <v>423</v>
      </c>
      <c r="Q205" t="s">
        <v>414</v>
      </c>
    </row>
    <row r="206" spans="1:14" ht="12.75">
      <c r="A206" t="s">
        <v>167</v>
      </c>
      <c r="B206" s="1">
        <v>36823</v>
      </c>
      <c r="C206" s="2">
        <v>0.420625</v>
      </c>
      <c r="D206" t="s">
        <v>414</v>
      </c>
      <c r="E206">
        <v>0.666</v>
      </c>
      <c r="F206">
        <v>10.9406</v>
      </c>
      <c r="G206" t="s">
        <v>415</v>
      </c>
      <c r="H206">
        <v>1.648</v>
      </c>
      <c r="I206">
        <v>214.0149</v>
      </c>
      <c r="K206" s="2">
        <v>0.420138888888889</v>
      </c>
      <c r="L206" s="3">
        <f t="shared" si="11"/>
        <v>298.4201388888889</v>
      </c>
      <c r="M206" t="s">
        <v>422</v>
      </c>
      <c r="N206" t="s">
        <v>422</v>
      </c>
    </row>
    <row r="207" spans="1:17" ht="12.75">
      <c r="A207" t="s">
        <v>168</v>
      </c>
      <c r="B207" s="1">
        <v>36823</v>
      </c>
      <c r="C207" s="2">
        <v>0.4227083333333333</v>
      </c>
      <c r="D207" t="s">
        <v>414</v>
      </c>
      <c r="E207">
        <v>0.668</v>
      </c>
      <c r="F207">
        <v>9.1212</v>
      </c>
      <c r="G207" t="s">
        <v>415</v>
      </c>
      <c r="H207">
        <v>1.648</v>
      </c>
      <c r="I207">
        <v>209.4226</v>
      </c>
      <c r="K207" s="2">
        <v>0.422222222222222</v>
      </c>
      <c r="L207" s="3">
        <f t="shared" si="11"/>
        <v>298.4222222222222</v>
      </c>
      <c r="M207" t="s">
        <v>422</v>
      </c>
      <c r="N207" t="s">
        <v>422</v>
      </c>
      <c r="P207">
        <f>AVERAGE(I206:I208)</f>
        <v>212.31476666666666</v>
      </c>
      <c r="Q207">
        <f>AVERAGE(F206:F208)</f>
        <v>10.146366666666665</v>
      </c>
    </row>
    <row r="208" spans="1:17" ht="12.75">
      <c r="A208" t="s">
        <v>169</v>
      </c>
      <c r="B208" s="1">
        <v>36823</v>
      </c>
      <c r="C208" s="2">
        <v>0.4247916666666667</v>
      </c>
      <c r="D208" t="s">
        <v>414</v>
      </c>
      <c r="E208">
        <v>0.668</v>
      </c>
      <c r="F208">
        <v>10.3773</v>
      </c>
      <c r="G208" t="s">
        <v>415</v>
      </c>
      <c r="H208">
        <v>1.648</v>
      </c>
      <c r="I208">
        <v>213.5068</v>
      </c>
      <c r="K208" s="2">
        <v>0.424305555555555</v>
      </c>
      <c r="L208" s="3">
        <f t="shared" si="11"/>
        <v>298.4243055555556</v>
      </c>
      <c r="M208" t="s">
        <v>422</v>
      </c>
      <c r="N208" t="s">
        <v>422</v>
      </c>
      <c r="P208">
        <f>STDEV(I206:I208)</f>
        <v>2.5175409476953203</v>
      </c>
      <c r="Q208">
        <f>STDEV(F206:F208)</f>
        <v>0.931424577372406</v>
      </c>
    </row>
    <row r="209" spans="1:14" ht="12.75">
      <c r="A209" t="s">
        <v>170</v>
      </c>
      <c r="B209" s="1">
        <v>36823</v>
      </c>
      <c r="C209" s="2">
        <v>0.4268865740740741</v>
      </c>
      <c r="D209" t="s">
        <v>414</v>
      </c>
      <c r="E209">
        <v>0.666</v>
      </c>
      <c r="F209">
        <v>8.8995</v>
      </c>
      <c r="G209" t="s">
        <v>415</v>
      </c>
      <c r="H209">
        <v>1.648</v>
      </c>
      <c r="I209">
        <v>73.0237</v>
      </c>
      <c r="K209" s="2">
        <v>0.426388888888889</v>
      </c>
      <c r="L209" s="3">
        <f t="shared" si="11"/>
        <v>298.4263888888889</v>
      </c>
      <c r="M209">
        <f aca="true" t="shared" si="12" ref="M209:M272">500*F209/AVERAGE($Q$367,$Q$207)</f>
        <v>454.0190596685985</v>
      </c>
      <c r="N209">
        <f aca="true" t="shared" si="13" ref="N209:N272">(277-103)/(-60+(AVERAGE($P$207,$P$367)))*I209+277-((277-103)/(-60+(AVERAGE($P$207,$P$367)))*210)</f>
        <v>118.04390956382557</v>
      </c>
    </row>
    <row r="210" spans="1:14" ht="12.75">
      <c r="A210" t="s">
        <v>171</v>
      </c>
      <c r="B210" s="1">
        <v>36823</v>
      </c>
      <c r="C210" s="2">
        <v>0.42896990740740737</v>
      </c>
      <c r="D210" t="s">
        <v>414</v>
      </c>
      <c r="E210">
        <v>0.668</v>
      </c>
      <c r="F210">
        <v>9.9966</v>
      </c>
      <c r="G210" t="s">
        <v>415</v>
      </c>
      <c r="H210">
        <v>1.65</v>
      </c>
      <c r="I210">
        <v>71.7216</v>
      </c>
      <c r="K210" s="2">
        <v>0.428472222222222</v>
      </c>
      <c r="L210" s="3">
        <f t="shared" si="11"/>
        <v>298.42847222222224</v>
      </c>
      <c r="M210">
        <f t="shared" si="12"/>
        <v>509.98898049138853</v>
      </c>
      <c r="N210">
        <f t="shared" si="13"/>
        <v>116.53286914765906</v>
      </c>
    </row>
    <row r="211" spans="1:14" ht="12.75">
      <c r="A211" t="s">
        <v>172</v>
      </c>
      <c r="B211" s="1">
        <v>36823</v>
      </c>
      <c r="C211" s="2">
        <v>0.43105324074074075</v>
      </c>
      <c r="D211" t="s">
        <v>414</v>
      </c>
      <c r="E211">
        <v>0.666</v>
      </c>
      <c r="F211">
        <v>9.9298</v>
      </c>
      <c r="G211" t="s">
        <v>415</v>
      </c>
      <c r="H211">
        <v>1.648</v>
      </c>
      <c r="I211">
        <v>69.6093</v>
      </c>
      <c r="K211" s="2">
        <v>0.430555555555555</v>
      </c>
      <c r="L211" s="3">
        <f t="shared" si="11"/>
        <v>298.43055555555554</v>
      </c>
      <c r="M211">
        <f t="shared" si="12"/>
        <v>506.581095420782</v>
      </c>
      <c r="N211">
        <f t="shared" si="13"/>
        <v>114.0816206482593</v>
      </c>
    </row>
    <row r="212" spans="1:14" ht="12.75">
      <c r="A212" t="s">
        <v>173</v>
      </c>
      <c r="B212" s="1">
        <v>36823</v>
      </c>
      <c r="C212" s="2">
        <v>0.4331365740740741</v>
      </c>
      <c r="D212" t="s">
        <v>414</v>
      </c>
      <c r="E212">
        <v>0.668</v>
      </c>
      <c r="F212">
        <v>9.5046</v>
      </c>
      <c r="G212" t="s">
        <v>415</v>
      </c>
      <c r="H212">
        <v>1.65</v>
      </c>
      <c r="I212">
        <v>71.941</v>
      </c>
      <c r="K212" s="2">
        <v>0.432638888888889</v>
      </c>
      <c r="L212" s="3">
        <f t="shared" si="11"/>
        <v>298.4326388888889</v>
      </c>
      <c r="M212">
        <f t="shared" si="12"/>
        <v>484.8889886539875</v>
      </c>
      <c r="N212">
        <f t="shared" si="13"/>
        <v>116.78747498999601</v>
      </c>
    </row>
    <row r="213" spans="1:14" ht="12.75">
      <c r="A213" t="s">
        <v>422</v>
      </c>
      <c r="B213" s="1">
        <v>36823</v>
      </c>
      <c r="C213">
        <f>AVERAGE(C212,C214)</f>
        <v>0.4352199074074074</v>
      </c>
      <c r="D213" t="s">
        <v>414</v>
      </c>
      <c r="E213" t="s">
        <v>422</v>
      </c>
      <c r="F213" t="s">
        <v>422</v>
      </c>
      <c r="G213" t="s">
        <v>415</v>
      </c>
      <c r="H213" t="s">
        <v>422</v>
      </c>
      <c r="I213" t="s">
        <v>422</v>
      </c>
      <c r="K213" s="2">
        <v>0.434722222222222</v>
      </c>
      <c r="L213" s="3">
        <f t="shared" si="11"/>
        <v>298.4347222222222</v>
      </c>
      <c r="M213" t="s">
        <v>422</v>
      </c>
      <c r="N213" t="s">
        <v>422</v>
      </c>
    </row>
    <row r="214" spans="1:14" ht="12.75">
      <c r="A214" t="s">
        <v>174</v>
      </c>
      <c r="B214" s="1">
        <v>36823</v>
      </c>
      <c r="C214" s="2">
        <v>0.43730324074074073</v>
      </c>
      <c r="D214" t="s">
        <v>414</v>
      </c>
      <c r="E214">
        <v>0.668</v>
      </c>
      <c r="F214">
        <v>8.7483</v>
      </c>
      <c r="G214" t="s">
        <v>415</v>
      </c>
      <c r="H214">
        <v>1.65</v>
      </c>
      <c r="I214">
        <v>67.6568</v>
      </c>
      <c r="K214" s="2">
        <v>0.436805555555556</v>
      </c>
      <c r="L214" s="3">
        <f t="shared" si="11"/>
        <v>298.43680555555557</v>
      </c>
      <c r="M214">
        <f t="shared" si="12"/>
        <v>446.3054036405193</v>
      </c>
      <c r="N214">
        <f t="shared" si="13"/>
        <v>111.81581432573032</v>
      </c>
    </row>
    <row r="215" spans="1:14" ht="12.75">
      <c r="A215" t="s">
        <v>175</v>
      </c>
      <c r="B215" s="1">
        <v>36823</v>
      </c>
      <c r="C215" s="2">
        <v>0.43939814814814815</v>
      </c>
      <c r="D215" t="s">
        <v>414</v>
      </c>
      <c r="E215">
        <v>0.666</v>
      </c>
      <c r="F215">
        <v>9.5732</v>
      </c>
      <c r="G215" t="s">
        <v>415</v>
      </c>
      <c r="H215">
        <v>1.65</v>
      </c>
      <c r="I215">
        <v>68.0305</v>
      </c>
      <c r="K215" s="2">
        <v>0.438888888888889</v>
      </c>
      <c r="L215" s="3">
        <f t="shared" si="11"/>
        <v>298.43888888888887</v>
      </c>
      <c r="M215">
        <f t="shared" si="12"/>
        <v>488.38870296302355</v>
      </c>
      <c r="N215">
        <f t="shared" si="13"/>
        <v>112.2494797919168</v>
      </c>
    </row>
    <row r="216" spans="1:14" ht="12.75">
      <c r="A216" t="s">
        <v>176</v>
      </c>
      <c r="B216" s="1">
        <v>36823</v>
      </c>
      <c r="C216" s="2">
        <v>0.44148148148148153</v>
      </c>
      <c r="D216" t="s">
        <v>414</v>
      </c>
      <c r="E216">
        <v>0.666</v>
      </c>
      <c r="F216">
        <v>9.3565</v>
      </c>
      <c r="G216" t="s">
        <v>415</v>
      </c>
      <c r="H216">
        <v>1.65</v>
      </c>
      <c r="I216">
        <v>68.172</v>
      </c>
      <c r="K216" s="2">
        <v>0.440972222222222</v>
      </c>
      <c r="L216" s="3">
        <f t="shared" si="11"/>
        <v>298.44097222222223</v>
      </c>
      <c r="M216">
        <f t="shared" si="12"/>
        <v>477.3334829809812</v>
      </c>
      <c r="N216">
        <f t="shared" si="13"/>
        <v>112.41368547418969</v>
      </c>
    </row>
    <row r="217" spans="1:14" ht="12.75">
      <c r="A217" t="s">
        <v>177</v>
      </c>
      <c r="B217" s="1">
        <v>36823</v>
      </c>
      <c r="C217" s="2">
        <v>0.4435648148148148</v>
      </c>
      <c r="D217" t="s">
        <v>414</v>
      </c>
      <c r="E217">
        <v>0.668</v>
      </c>
      <c r="F217">
        <v>9.0342</v>
      </c>
      <c r="G217" t="s">
        <v>415</v>
      </c>
      <c r="H217">
        <v>1.651</v>
      </c>
      <c r="I217">
        <v>65.921</v>
      </c>
      <c r="K217" s="2">
        <v>0.443055555555556</v>
      </c>
      <c r="L217" s="3">
        <f t="shared" si="11"/>
        <v>298.44305555555553</v>
      </c>
      <c r="M217">
        <f t="shared" si="12"/>
        <v>460.8909476777407</v>
      </c>
      <c r="N217">
        <f t="shared" si="13"/>
        <v>109.80148059223691</v>
      </c>
    </row>
    <row r="218" spans="1:14" ht="12.75">
      <c r="A218" t="s">
        <v>178</v>
      </c>
      <c r="B218" s="1">
        <v>36823</v>
      </c>
      <c r="C218" s="2">
        <v>0.4456481481481482</v>
      </c>
      <c r="D218" t="s">
        <v>414</v>
      </c>
      <c r="E218">
        <v>0.666</v>
      </c>
      <c r="F218">
        <v>8.8704</v>
      </c>
      <c r="G218" t="s">
        <v>415</v>
      </c>
      <c r="H218">
        <v>1.65</v>
      </c>
      <c r="I218">
        <v>66.4389</v>
      </c>
      <c r="K218" s="2">
        <v>0.445138888888889</v>
      </c>
      <c r="L218" s="3">
        <f t="shared" si="11"/>
        <v>298.4451388888889</v>
      </c>
      <c r="M218">
        <f t="shared" si="12"/>
        <v>452.53448698065466</v>
      </c>
      <c r="N218">
        <f t="shared" si="13"/>
        <v>110.4024849939976</v>
      </c>
    </row>
    <row r="219" spans="1:14" ht="12.75">
      <c r="A219" t="s">
        <v>179</v>
      </c>
      <c r="B219" s="1">
        <v>36823</v>
      </c>
      <c r="C219" s="2">
        <v>0.44773148148148145</v>
      </c>
      <c r="D219" t="s">
        <v>414</v>
      </c>
      <c r="E219">
        <v>0.666</v>
      </c>
      <c r="F219">
        <v>9.8524</v>
      </c>
      <c r="G219" t="s">
        <v>415</v>
      </c>
      <c r="H219">
        <v>1.65</v>
      </c>
      <c r="I219">
        <v>69.9794</v>
      </c>
      <c r="K219" s="2">
        <v>0.447222222222222</v>
      </c>
      <c r="L219" s="3">
        <f t="shared" si="11"/>
        <v>298.4472222222222</v>
      </c>
      <c r="M219">
        <f t="shared" si="12"/>
        <v>502.63243816831283</v>
      </c>
      <c r="N219">
        <f t="shared" si="13"/>
        <v>114.51110844337737</v>
      </c>
    </row>
    <row r="220" spans="1:14" ht="12.75">
      <c r="A220" t="s">
        <v>180</v>
      </c>
      <c r="B220" s="1">
        <v>36823</v>
      </c>
      <c r="C220" s="2">
        <v>0.44981481481481483</v>
      </c>
      <c r="D220" t="s">
        <v>414</v>
      </c>
      <c r="E220">
        <v>0.668</v>
      </c>
      <c r="F220">
        <v>9.8911</v>
      </c>
      <c r="G220" t="s">
        <v>415</v>
      </c>
      <c r="H220">
        <v>1.651</v>
      </c>
      <c r="I220">
        <v>66.9469</v>
      </c>
      <c r="K220" s="2">
        <v>0.449305555555556</v>
      </c>
      <c r="L220" s="3">
        <f t="shared" si="11"/>
        <v>298.44930555555555</v>
      </c>
      <c r="M220">
        <f t="shared" si="12"/>
        <v>504.60676679454747</v>
      </c>
      <c r="N220">
        <f t="shared" si="13"/>
        <v>110.99200080032014</v>
      </c>
    </row>
    <row r="221" spans="1:14" ht="12.75">
      <c r="A221" t="s">
        <v>181</v>
      </c>
      <c r="B221" s="1">
        <v>36823</v>
      </c>
      <c r="C221" s="2">
        <v>0.45189814814814816</v>
      </c>
      <c r="D221" t="s">
        <v>414</v>
      </c>
      <c r="E221">
        <v>0.666</v>
      </c>
      <c r="F221">
        <v>9.2128</v>
      </c>
      <c r="G221" t="s">
        <v>415</v>
      </c>
      <c r="H221">
        <v>1.65</v>
      </c>
      <c r="I221">
        <v>67.2217</v>
      </c>
      <c r="K221" s="2">
        <v>0.451388888888889</v>
      </c>
      <c r="L221" s="3">
        <f t="shared" si="11"/>
        <v>298.4513888888889</v>
      </c>
      <c r="M221">
        <f t="shared" si="12"/>
        <v>470.00244877969146</v>
      </c>
      <c r="N221">
        <f t="shared" si="13"/>
        <v>111.31089635854343</v>
      </c>
    </row>
    <row r="222" spans="1:14" ht="12.75">
      <c r="A222" t="s">
        <v>182</v>
      </c>
      <c r="B222" s="1">
        <v>36823</v>
      </c>
      <c r="C222" s="2">
        <v>0.4539930555555556</v>
      </c>
      <c r="D222" t="s">
        <v>414</v>
      </c>
      <c r="E222">
        <v>0.666</v>
      </c>
      <c r="F222">
        <v>9.2043</v>
      </c>
      <c r="G222" t="s">
        <v>415</v>
      </c>
      <c r="H222">
        <v>1.65</v>
      </c>
      <c r="I222">
        <v>69.2814</v>
      </c>
      <c r="K222" s="2">
        <v>0.453472222222222</v>
      </c>
      <c r="L222" s="3">
        <f t="shared" si="11"/>
        <v>298.4534722222222</v>
      </c>
      <c r="M222">
        <f t="shared" si="12"/>
        <v>469.56881070932985</v>
      </c>
      <c r="N222">
        <f t="shared" si="13"/>
        <v>113.70110444177672</v>
      </c>
    </row>
    <row r="223" spans="1:14" ht="12.75">
      <c r="A223" t="s">
        <v>183</v>
      </c>
      <c r="B223" s="1">
        <v>36823</v>
      </c>
      <c r="C223" s="2">
        <v>0.45613425925925927</v>
      </c>
      <c r="D223" t="s">
        <v>414</v>
      </c>
      <c r="E223">
        <v>0.668</v>
      </c>
      <c r="F223">
        <v>8.8596</v>
      </c>
      <c r="G223" t="s">
        <v>415</v>
      </c>
      <c r="H223">
        <v>1.651</v>
      </c>
      <c r="I223">
        <v>69.0144</v>
      </c>
      <c r="K223" s="2">
        <v>0.455555555555556</v>
      </c>
      <c r="L223" s="3">
        <f t="shared" si="11"/>
        <v>298.4555555555556</v>
      </c>
      <c r="M223">
        <f t="shared" si="12"/>
        <v>451.9835115500776</v>
      </c>
      <c r="N223">
        <f t="shared" si="13"/>
        <v>113.39126050420171</v>
      </c>
    </row>
    <row r="224" spans="1:14" ht="12.75">
      <c r="A224" t="s">
        <v>184</v>
      </c>
      <c r="B224" s="1">
        <v>36823</v>
      </c>
      <c r="C224" s="2">
        <v>0.4582175925925926</v>
      </c>
      <c r="D224" t="s">
        <v>414</v>
      </c>
      <c r="E224">
        <v>0.671</v>
      </c>
      <c r="F224">
        <v>9.7829</v>
      </c>
      <c r="G224" t="s">
        <v>415</v>
      </c>
      <c r="H224">
        <v>1.653</v>
      </c>
      <c r="I224">
        <v>68.7842</v>
      </c>
      <c r="K224" s="2">
        <v>0.457638888888889</v>
      </c>
      <c r="L224" s="3">
        <f t="shared" si="11"/>
        <v>298.4576388888889</v>
      </c>
      <c r="M224">
        <f t="shared" si="12"/>
        <v>499.08680924006205</v>
      </c>
      <c r="N224">
        <f t="shared" si="13"/>
        <v>113.12412164865944</v>
      </c>
    </row>
    <row r="225" spans="1:14" ht="12.75">
      <c r="A225" t="s">
        <v>185</v>
      </c>
      <c r="B225" s="1">
        <v>36823</v>
      </c>
      <c r="C225" s="2">
        <v>0.4602430555555555</v>
      </c>
      <c r="D225" t="s">
        <v>414</v>
      </c>
      <c r="E225">
        <v>0.666</v>
      </c>
      <c r="F225">
        <v>9.5091</v>
      </c>
      <c r="G225" t="s">
        <v>415</v>
      </c>
      <c r="H225">
        <v>1.65</v>
      </c>
      <c r="I225">
        <v>68.1587</v>
      </c>
      <c r="K225" s="2">
        <v>0.459722222222222</v>
      </c>
      <c r="L225" s="3">
        <f t="shared" si="11"/>
        <v>298.45972222222224</v>
      </c>
      <c r="M225">
        <f t="shared" si="12"/>
        <v>485.1185617500613</v>
      </c>
      <c r="N225">
        <f t="shared" si="13"/>
        <v>112.39825130052023</v>
      </c>
    </row>
    <row r="226" spans="1:14" ht="12.75">
      <c r="A226" t="s">
        <v>186</v>
      </c>
      <c r="B226" s="1">
        <v>36823</v>
      </c>
      <c r="C226" s="2">
        <v>0.4623263888888889</v>
      </c>
      <c r="D226" t="s">
        <v>414</v>
      </c>
      <c r="E226">
        <v>0.666</v>
      </c>
      <c r="F226">
        <v>9.6517</v>
      </c>
      <c r="G226" t="s">
        <v>415</v>
      </c>
      <c r="H226">
        <v>1.65</v>
      </c>
      <c r="I226">
        <v>68.3355</v>
      </c>
      <c r="K226" s="2">
        <v>0.461805555555556</v>
      </c>
      <c r="L226" s="3">
        <f t="shared" si="11"/>
        <v>298.46180555555554</v>
      </c>
      <c r="M226">
        <f t="shared" si="12"/>
        <v>492.3934780834219</v>
      </c>
      <c r="N226">
        <f t="shared" si="13"/>
        <v>112.60342136854743</v>
      </c>
    </row>
    <row r="227" spans="1:14" ht="12.75">
      <c r="A227" t="s">
        <v>187</v>
      </c>
      <c r="B227" s="1">
        <v>36823</v>
      </c>
      <c r="C227" s="2">
        <v>0.46440972222222227</v>
      </c>
      <c r="D227" t="s">
        <v>414</v>
      </c>
      <c r="E227">
        <v>0.666</v>
      </c>
      <c r="F227">
        <v>8.9836</v>
      </c>
      <c r="G227" t="s">
        <v>415</v>
      </c>
      <c r="H227">
        <v>1.651</v>
      </c>
      <c r="I227">
        <v>67.1181</v>
      </c>
      <c r="K227" s="2">
        <v>0.463888888888889</v>
      </c>
      <c r="L227" s="3">
        <f t="shared" si="11"/>
        <v>298.4638888888889</v>
      </c>
      <c r="M227">
        <f t="shared" si="12"/>
        <v>458.3095257529997</v>
      </c>
      <c r="N227">
        <f t="shared" si="13"/>
        <v>111.19067226890755</v>
      </c>
    </row>
    <row r="228" spans="1:14" ht="12.75">
      <c r="A228" t="s">
        <v>422</v>
      </c>
      <c r="B228" s="1">
        <v>36823</v>
      </c>
      <c r="C228">
        <f>AVERAGE(C227,C229)</f>
        <v>0.4664988425925926</v>
      </c>
      <c r="D228" t="s">
        <v>414</v>
      </c>
      <c r="E228" t="s">
        <v>422</v>
      </c>
      <c r="F228" t="s">
        <v>422</v>
      </c>
      <c r="G228" t="s">
        <v>415</v>
      </c>
      <c r="H228" t="s">
        <v>422</v>
      </c>
      <c r="I228" t="s">
        <v>422</v>
      </c>
      <c r="K228" s="2">
        <v>0.465972222222222</v>
      </c>
      <c r="L228" s="3">
        <f t="shared" si="11"/>
        <v>298.4659722222222</v>
      </c>
      <c r="M228" t="s">
        <v>422</v>
      </c>
      <c r="N228" t="s">
        <v>422</v>
      </c>
    </row>
    <row r="229" spans="1:14" ht="12.75">
      <c r="A229" t="s">
        <v>188</v>
      </c>
      <c r="B229" s="1">
        <v>36823</v>
      </c>
      <c r="C229" s="2">
        <v>0.46858796296296296</v>
      </c>
      <c r="D229" t="s">
        <v>414</v>
      </c>
      <c r="E229">
        <v>0.668</v>
      </c>
      <c r="F229">
        <v>8.7489</v>
      </c>
      <c r="G229" t="s">
        <v>415</v>
      </c>
      <c r="H229">
        <v>1.651</v>
      </c>
      <c r="I229">
        <v>65.8142</v>
      </c>
      <c r="K229" s="2">
        <v>0.468055555555556</v>
      </c>
      <c r="L229" s="3">
        <f t="shared" si="11"/>
        <v>298.46805555555557</v>
      </c>
      <c r="M229">
        <f t="shared" si="12"/>
        <v>446.33601338666244</v>
      </c>
      <c r="N229">
        <f t="shared" si="13"/>
        <v>109.67754301720689</v>
      </c>
    </row>
    <row r="230" spans="1:14" ht="12.75">
      <c r="A230" t="s">
        <v>189</v>
      </c>
      <c r="B230" s="1">
        <v>36823</v>
      </c>
      <c r="C230" s="2">
        <v>0.4706712962962963</v>
      </c>
      <c r="D230" t="s">
        <v>414</v>
      </c>
      <c r="E230">
        <v>0.666</v>
      </c>
      <c r="F230">
        <v>9.2066</v>
      </c>
      <c r="G230" t="s">
        <v>415</v>
      </c>
      <c r="H230">
        <v>1.651</v>
      </c>
      <c r="I230">
        <v>67.8907</v>
      </c>
      <c r="K230" s="2">
        <v>0.470138888888889</v>
      </c>
      <c r="L230" s="3">
        <f t="shared" si="11"/>
        <v>298.47013888888887</v>
      </c>
      <c r="M230">
        <f t="shared" si="12"/>
        <v>469.6861480695454</v>
      </c>
      <c r="N230">
        <f t="shared" si="13"/>
        <v>112.0872468987595</v>
      </c>
    </row>
    <row r="231" spans="1:14" ht="12.75">
      <c r="A231" t="s">
        <v>190</v>
      </c>
      <c r="B231" s="1">
        <v>36823</v>
      </c>
      <c r="C231" s="2">
        <v>0.4728125</v>
      </c>
      <c r="D231" t="s">
        <v>414</v>
      </c>
      <c r="E231">
        <v>0.668</v>
      </c>
      <c r="F231">
        <v>9.0452</v>
      </c>
      <c r="G231" t="s">
        <v>415</v>
      </c>
      <c r="H231">
        <v>1.651</v>
      </c>
      <c r="I231">
        <v>70.0885</v>
      </c>
      <c r="K231" s="2">
        <v>0.472222222222222</v>
      </c>
      <c r="L231" s="3">
        <f t="shared" si="11"/>
        <v>298.47222222222223</v>
      </c>
      <c r="M231">
        <f t="shared" si="12"/>
        <v>461.45212635703206</v>
      </c>
      <c r="N231">
        <f t="shared" si="13"/>
        <v>114.63771508603443</v>
      </c>
    </row>
    <row r="232" spans="1:14" ht="12.75">
      <c r="A232" t="s">
        <v>191</v>
      </c>
      <c r="B232" s="1">
        <v>36823</v>
      </c>
      <c r="C232" s="2">
        <v>0.47483796296296293</v>
      </c>
      <c r="D232" t="s">
        <v>414</v>
      </c>
      <c r="E232">
        <v>0.668</v>
      </c>
      <c r="F232">
        <v>8.2251</v>
      </c>
      <c r="G232" t="s">
        <v>415</v>
      </c>
      <c r="H232">
        <v>1.653</v>
      </c>
      <c r="I232">
        <v>68.975</v>
      </c>
      <c r="K232" s="2">
        <v>0.474305555555555</v>
      </c>
      <c r="L232" s="3">
        <f t="shared" si="11"/>
        <v>298.47430555555553</v>
      </c>
      <c r="M232">
        <f t="shared" si="12"/>
        <v>419.61370500367315</v>
      </c>
      <c r="N232">
        <f t="shared" si="13"/>
        <v>113.3455382152861</v>
      </c>
    </row>
    <row r="233" spans="1:14" ht="12.75">
      <c r="A233" t="s">
        <v>192</v>
      </c>
      <c r="B233" s="1">
        <v>36823</v>
      </c>
      <c r="C233" s="2">
        <v>0.4769212962962963</v>
      </c>
      <c r="D233" t="s">
        <v>414</v>
      </c>
      <c r="E233">
        <v>0.668</v>
      </c>
      <c r="F233">
        <v>9.465</v>
      </c>
      <c r="G233" t="s">
        <v>415</v>
      </c>
      <c r="H233">
        <v>1.653</v>
      </c>
      <c r="I233">
        <v>68.8569</v>
      </c>
      <c r="K233" s="2">
        <v>0.476388888888889</v>
      </c>
      <c r="L233" s="3">
        <f t="shared" si="11"/>
        <v>298.4763888888889</v>
      </c>
      <c r="M233">
        <f t="shared" si="12"/>
        <v>482.86874540853813</v>
      </c>
      <c r="N233">
        <f t="shared" si="13"/>
        <v>113.20848739495798</v>
      </c>
    </row>
    <row r="234" spans="1:14" ht="12.75">
      <c r="A234" t="s">
        <v>193</v>
      </c>
      <c r="B234" s="1">
        <v>36823</v>
      </c>
      <c r="C234" s="2">
        <v>0.4790046296296296</v>
      </c>
      <c r="D234" t="s">
        <v>414</v>
      </c>
      <c r="E234">
        <v>0.666</v>
      </c>
      <c r="F234">
        <v>8.8472</v>
      </c>
      <c r="G234" t="s">
        <v>415</v>
      </c>
      <c r="H234">
        <v>1.651</v>
      </c>
      <c r="I234">
        <v>69.3171</v>
      </c>
      <c r="K234" s="2">
        <v>0.478472222222222</v>
      </c>
      <c r="L234" s="3">
        <f t="shared" si="11"/>
        <v>298.4784722222222</v>
      </c>
      <c r="M234">
        <f t="shared" si="12"/>
        <v>451.3509101297854</v>
      </c>
      <c r="N234">
        <f t="shared" si="13"/>
        <v>113.7425330132053</v>
      </c>
    </row>
    <row r="235" spans="1:14" ht="12.75">
      <c r="A235" t="s">
        <v>194</v>
      </c>
      <c r="B235" s="1">
        <v>36823</v>
      </c>
      <c r="C235" s="2">
        <v>0.481099537037037</v>
      </c>
      <c r="D235" t="s">
        <v>414</v>
      </c>
      <c r="E235">
        <v>0.666</v>
      </c>
      <c r="F235">
        <v>9.6462</v>
      </c>
      <c r="G235" t="s">
        <v>415</v>
      </c>
      <c r="H235">
        <v>1.65</v>
      </c>
      <c r="I235">
        <v>67.5825</v>
      </c>
      <c r="K235" s="2">
        <v>0.480555555555555</v>
      </c>
      <c r="L235" s="3">
        <f t="shared" si="11"/>
        <v>298.48055555555555</v>
      </c>
      <c r="M235">
        <f t="shared" si="12"/>
        <v>492.1128887437761</v>
      </c>
      <c r="N235">
        <f t="shared" si="13"/>
        <v>111.72959183673473</v>
      </c>
    </row>
    <row r="236" spans="1:14" ht="12.75">
      <c r="A236" t="s">
        <v>195</v>
      </c>
      <c r="B236" s="1">
        <v>36823</v>
      </c>
      <c r="C236" s="2">
        <v>0.48317129629629635</v>
      </c>
      <c r="D236" t="s">
        <v>414</v>
      </c>
      <c r="E236">
        <v>0.668</v>
      </c>
      <c r="F236">
        <v>8.72</v>
      </c>
      <c r="G236" t="s">
        <v>415</v>
      </c>
      <c r="H236">
        <v>1.651</v>
      </c>
      <c r="I236">
        <v>71.3081</v>
      </c>
      <c r="K236" s="2">
        <v>0.482638888888889</v>
      </c>
      <c r="L236" s="3">
        <f t="shared" si="11"/>
        <v>298.4826388888889</v>
      </c>
      <c r="M236">
        <f t="shared" si="12"/>
        <v>444.8616439474329</v>
      </c>
      <c r="N236">
        <f t="shared" si="13"/>
        <v>116.05301720688274</v>
      </c>
    </row>
    <row r="237" spans="1:14" ht="12.75">
      <c r="A237" t="s">
        <v>196</v>
      </c>
      <c r="B237" s="1">
        <v>36823</v>
      </c>
      <c r="C237" s="2">
        <v>0.4852662037037037</v>
      </c>
      <c r="D237" t="s">
        <v>414</v>
      </c>
      <c r="E237">
        <v>0.666</v>
      </c>
      <c r="F237">
        <v>9.5902</v>
      </c>
      <c r="G237" t="s">
        <v>415</v>
      </c>
      <c r="H237">
        <v>1.651</v>
      </c>
      <c r="I237">
        <v>73.129</v>
      </c>
      <c r="K237" s="2">
        <v>0.484722222222222</v>
      </c>
      <c r="L237" s="3">
        <f t="shared" si="11"/>
        <v>298.4847222222222</v>
      </c>
      <c r="M237">
        <f t="shared" si="12"/>
        <v>489.25597910374665</v>
      </c>
      <c r="N237">
        <f t="shared" si="13"/>
        <v>118.16610644257705</v>
      </c>
    </row>
    <row r="238" spans="1:14" ht="12.75">
      <c r="A238" t="s">
        <v>197</v>
      </c>
      <c r="B238" s="1">
        <v>36823</v>
      </c>
      <c r="C238" s="2">
        <v>0.48734953703703704</v>
      </c>
      <c r="D238" t="s">
        <v>414</v>
      </c>
      <c r="E238">
        <v>0.668</v>
      </c>
      <c r="F238">
        <v>9.0867</v>
      </c>
      <c r="G238" t="s">
        <v>415</v>
      </c>
      <c r="H238">
        <v>1.651</v>
      </c>
      <c r="I238">
        <v>73.954</v>
      </c>
      <c r="K238" s="2">
        <v>0.486805555555555</v>
      </c>
      <c r="L238" s="3">
        <f t="shared" si="11"/>
        <v>298.4868055555556</v>
      </c>
      <c r="M238">
        <f t="shared" si="12"/>
        <v>463.5693004652682</v>
      </c>
      <c r="N238">
        <f t="shared" si="13"/>
        <v>119.1234893957583</v>
      </c>
    </row>
    <row r="239" spans="1:14" ht="12.75">
      <c r="A239" t="s">
        <v>198</v>
      </c>
      <c r="B239" s="1">
        <v>36823</v>
      </c>
      <c r="C239" s="2">
        <v>0.4894907407407407</v>
      </c>
      <c r="D239" t="s">
        <v>414</v>
      </c>
      <c r="E239">
        <v>0.668</v>
      </c>
      <c r="F239">
        <v>8.1249</v>
      </c>
      <c r="G239" t="s">
        <v>415</v>
      </c>
      <c r="H239">
        <v>1.653</v>
      </c>
      <c r="I239">
        <v>71.8941</v>
      </c>
      <c r="K239" s="2">
        <v>0.488888888888889</v>
      </c>
      <c r="L239" s="3">
        <f t="shared" si="11"/>
        <v>298.4888888888889</v>
      </c>
      <c r="M239">
        <f t="shared" si="12"/>
        <v>414.5018773977635</v>
      </c>
      <c r="N239">
        <f t="shared" si="13"/>
        <v>116.7330492196879</v>
      </c>
    </row>
    <row r="240" spans="1:14" ht="12.75">
      <c r="A240" t="s">
        <v>422</v>
      </c>
      <c r="B240" s="1">
        <v>36823</v>
      </c>
      <c r="C240">
        <f>AVERAGE(C239,C241)</f>
        <v>0.49154513888888884</v>
      </c>
      <c r="D240" t="s">
        <v>414</v>
      </c>
      <c r="E240" t="s">
        <v>422</v>
      </c>
      <c r="F240" t="s">
        <v>422</v>
      </c>
      <c r="G240" t="s">
        <v>415</v>
      </c>
      <c r="H240" t="s">
        <v>422</v>
      </c>
      <c r="I240" t="s">
        <v>422</v>
      </c>
      <c r="K240" s="2">
        <v>0.490972222222222</v>
      </c>
      <c r="L240" s="3">
        <f t="shared" si="11"/>
        <v>298.49097222222224</v>
      </c>
      <c r="M240" t="s">
        <v>422</v>
      </c>
      <c r="N240" t="s">
        <v>422</v>
      </c>
    </row>
    <row r="241" spans="1:14" ht="12.75">
      <c r="A241" t="s">
        <v>199</v>
      </c>
      <c r="B241" s="1">
        <v>36823</v>
      </c>
      <c r="C241" s="2">
        <v>0.493599537037037</v>
      </c>
      <c r="D241" t="s">
        <v>414</v>
      </c>
      <c r="E241">
        <v>0.666</v>
      </c>
      <c r="F241">
        <v>9.2421</v>
      </c>
      <c r="G241" t="s">
        <v>415</v>
      </c>
      <c r="H241">
        <v>1.651</v>
      </c>
      <c r="I241">
        <v>71.1912</v>
      </c>
      <c r="K241" s="2">
        <v>0.493055555555555</v>
      </c>
      <c r="L241" s="3">
        <f t="shared" si="11"/>
        <v>298.49305555555554</v>
      </c>
      <c r="M241">
        <f t="shared" si="12"/>
        <v>471.49722471634976</v>
      </c>
      <c r="N241">
        <f t="shared" si="13"/>
        <v>115.91735894357745</v>
      </c>
    </row>
    <row r="242" spans="1:14" ht="12.75">
      <c r="A242" t="s">
        <v>200</v>
      </c>
      <c r="B242" s="1">
        <v>36823</v>
      </c>
      <c r="C242" s="2">
        <v>0.4956828703703704</v>
      </c>
      <c r="D242" t="s">
        <v>414</v>
      </c>
      <c r="E242">
        <v>0.668</v>
      </c>
      <c r="F242">
        <v>8.6547</v>
      </c>
      <c r="G242" t="s">
        <v>415</v>
      </c>
      <c r="H242">
        <v>1.653</v>
      </c>
      <c r="I242">
        <v>72.8781</v>
      </c>
      <c r="K242" s="2">
        <v>0.495138888888889</v>
      </c>
      <c r="L242" s="3">
        <f t="shared" si="11"/>
        <v>298.4951388888889</v>
      </c>
      <c r="M242">
        <f t="shared" si="12"/>
        <v>441.5302832421844</v>
      </c>
      <c r="N242">
        <f t="shared" si="13"/>
        <v>117.87494597839137</v>
      </c>
    </row>
    <row r="243" spans="1:14" ht="12.75">
      <c r="A243" t="s">
        <v>201</v>
      </c>
      <c r="B243" s="1">
        <v>36823</v>
      </c>
      <c r="C243" s="2">
        <v>0.49776620370370367</v>
      </c>
      <c r="D243" t="s">
        <v>414</v>
      </c>
      <c r="E243">
        <v>0.666</v>
      </c>
      <c r="F243">
        <v>8.8037</v>
      </c>
      <c r="G243" t="s">
        <v>415</v>
      </c>
      <c r="H243">
        <v>1.651</v>
      </c>
      <c r="I243">
        <v>71.6054</v>
      </c>
      <c r="K243" s="2">
        <v>0.497222222222222</v>
      </c>
      <c r="L243" s="3">
        <f t="shared" si="11"/>
        <v>298.4972222222222</v>
      </c>
      <c r="M243">
        <f t="shared" si="12"/>
        <v>449.13170353440535</v>
      </c>
      <c r="N243">
        <f t="shared" si="13"/>
        <v>116.3980232092837</v>
      </c>
    </row>
    <row r="244" spans="1:14" ht="12.75">
      <c r="A244" t="s">
        <v>202</v>
      </c>
      <c r="B244" s="1">
        <v>36823</v>
      </c>
      <c r="C244" s="2">
        <v>0.4998611111111111</v>
      </c>
      <c r="D244" t="s">
        <v>414</v>
      </c>
      <c r="E244">
        <v>0.666</v>
      </c>
      <c r="F244">
        <v>9.0816</v>
      </c>
      <c r="G244" t="s">
        <v>415</v>
      </c>
      <c r="H244">
        <v>1.651</v>
      </c>
      <c r="I244">
        <v>72.7535</v>
      </c>
      <c r="K244" s="2">
        <v>0.499305555555555</v>
      </c>
      <c r="L244" s="3">
        <f t="shared" si="11"/>
        <v>298.49930555555557</v>
      </c>
      <c r="M244">
        <f t="shared" si="12"/>
        <v>463.30911762305124</v>
      </c>
      <c r="N244">
        <f t="shared" si="13"/>
        <v>117.73035214085635</v>
      </c>
    </row>
    <row r="245" spans="1:14" ht="12.75">
      <c r="A245" t="s">
        <v>203</v>
      </c>
      <c r="B245" s="1">
        <v>36823</v>
      </c>
      <c r="C245" s="2">
        <v>0.5019444444444444</v>
      </c>
      <c r="D245" t="s">
        <v>414</v>
      </c>
      <c r="E245">
        <v>0.668</v>
      </c>
      <c r="F245">
        <v>8.3831</v>
      </c>
      <c r="G245" t="s">
        <v>415</v>
      </c>
      <c r="H245">
        <v>1.653</v>
      </c>
      <c r="I245">
        <v>73.7057</v>
      </c>
      <c r="K245" s="2">
        <v>0.501388888888889</v>
      </c>
      <c r="L245" s="3">
        <f t="shared" si="11"/>
        <v>298.50138888888887</v>
      </c>
      <c r="M245">
        <f t="shared" si="12"/>
        <v>427.6742714880419</v>
      </c>
      <c r="N245">
        <f t="shared" si="13"/>
        <v>118.83534613845538</v>
      </c>
    </row>
    <row r="246" spans="1:14" ht="12.75">
      <c r="A246" t="s">
        <v>422</v>
      </c>
      <c r="B246" s="1">
        <v>36823</v>
      </c>
      <c r="C246">
        <f>AVERAGE(C245,C248)</f>
        <v>0.5050694444444445</v>
      </c>
      <c r="D246" t="s">
        <v>414</v>
      </c>
      <c r="E246" t="s">
        <v>422</v>
      </c>
      <c r="F246" t="s">
        <v>422</v>
      </c>
      <c r="G246" t="s">
        <v>415</v>
      </c>
      <c r="H246" t="s">
        <v>422</v>
      </c>
      <c r="I246" t="s">
        <v>422</v>
      </c>
      <c r="K246" s="2">
        <v>0.503472222222222</v>
      </c>
      <c r="L246" s="3">
        <f t="shared" si="11"/>
        <v>298.50347222222223</v>
      </c>
      <c r="M246" t="s">
        <v>422</v>
      </c>
      <c r="N246" t="s">
        <v>422</v>
      </c>
    </row>
    <row r="247" spans="1:14" ht="12.75">
      <c r="A247" t="s">
        <v>422</v>
      </c>
      <c r="B247" s="1">
        <v>36823</v>
      </c>
      <c r="C247">
        <f>AVERAGE(C246,C248)</f>
        <v>0.5066319444444445</v>
      </c>
      <c r="D247" t="s">
        <v>414</v>
      </c>
      <c r="E247" t="s">
        <v>422</v>
      </c>
      <c r="F247" t="s">
        <v>422</v>
      </c>
      <c r="G247" t="s">
        <v>415</v>
      </c>
      <c r="H247" t="s">
        <v>422</v>
      </c>
      <c r="I247" t="s">
        <v>422</v>
      </c>
      <c r="K247" s="2">
        <v>0.505555555555555</v>
      </c>
      <c r="L247" s="3">
        <f t="shared" si="11"/>
        <v>298.50555555555553</v>
      </c>
      <c r="M247" t="s">
        <v>422</v>
      </c>
      <c r="N247" t="s">
        <v>422</v>
      </c>
    </row>
    <row r="248" spans="1:14" ht="12.75">
      <c r="A248" t="s">
        <v>204</v>
      </c>
      <c r="B248" s="1">
        <v>36823</v>
      </c>
      <c r="C248" s="2">
        <v>0.5081944444444445</v>
      </c>
      <c r="D248" t="s">
        <v>414</v>
      </c>
      <c r="E248">
        <v>0.668</v>
      </c>
      <c r="F248">
        <v>8.8558</v>
      </c>
      <c r="G248" t="s">
        <v>415</v>
      </c>
      <c r="H248">
        <v>1.655</v>
      </c>
      <c r="I248">
        <v>76.6146</v>
      </c>
      <c r="K248" s="2">
        <v>0.507638888888889</v>
      </c>
      <c r="L248" s="3">
        <f t="shared" si="11"/>
        <v>298.5076388888889</v>
      </c>
      <c r="M248">
        <f t="shared" si="12"/>
        <v>451.78964982450424</v>
      </c>
      <c r="N248">
        <f t="shared" si="13"/>
        <v>122.21102040816325</v>
      </c>
    </row>
    <row r="249" spans="1:14" ht="12.75">
      <c r="A249" t="s">
        <v>205</v>
      </c>
      <c r="B249" s="1">
        <v>36823</v>
      </c>
      <c r="C249" s="2">
        <v>0.5102777777777777</v>
      </c>
      <c r="D249" t="s">
        <v>414</v>
      </c>
      <c r="E249">
        <v>0.668</v>
      </c>
      <c r="F249">
        <v>8.4058</v>
      </c>
      <c r="G249" t="s">
        <v>415</v>
      </c>
      <c r="H249">
        <v>1.655</v>
      </c>
      <c r="I249">
        <v>74.3865</v>
      </c>
      <c r="K249" s="2">
        <v>0.509722222222222</v>
      </c>
      <c r="L249" s="3">
        <f t="shared" si="11"/>
        <v>298.5097222222222</v>
      </c>
      <c r="M249">
        <f t="shared" si="12"/>
        <v>428.83234021712514</v>
      </c>
      <c r="N249">
        <f t="shared" si="13"/>
        <v>119.62539015606242</v>
      </c>
    </row>
    <row r="250" spans="1:14" ht="12.75">
      <c r="A250" t="s">
        <v>206</v>
      </c>
      <c r="B250" s="1">
        <v>36823</v>
      </c>
      <c r="C250" s="2">
        <v>0.5123726851851852</v>
      </c>
      <c r="D250" t="s">
        <v>414</v>
      </c>
      <c r="E250">
        <v>0.666</v>
      </c>
      <c r="F250">
        <v>9.1073</v>
      </c>
      <c r="G250" t="s">
        <v>415</v>
      </c>
      <c r="H250">
        <v>1.655</v>
      </c>
      <c r="I250">
        <v>74.0294</v>
      </c>
      <c r="K250" s="2">
        <v>0.511805555555555</v>
      </c>
      <c r="L250" s="3">
        <f t="shared" si="11"/>
        <v>298.51180555555555</v>
      </c>
      <c r="M250">
        <f t="shared" si="12"/>
        <v>464.6202350828505</v>
      </c>
      <c r="N250">
        <f t="shared" si="13"/>
        <v>119.21098839535816</v>
      </c>
    </row>
    <row r="251" spans="1:14" ht="12.75">
      <c r="A251" t="s">
        <v>207</v>
      </c>
      <c r="B251" s="1">
        <v>36823</v>
      </c>
      <c r="C251" s="2">
        <v>0.5144560185185185</v>
      </c>
      <c r="D251" t="s">
        <v>414</v>
      </c>
      <c r="E251">
        <v>0.666</v>
      </c>
      <c r="F251">
        <v>9.1311</v>
      </c>
      <c r="G251" t="s">
        <v>415</v>
      </c>
      <c r="H251">
        <v>1.653</v>
      </c>
      <c r="I251">
        <v>76.5981</v>
      </c>
      <c r="K251" s="2">
        <v>0.513888888888889</v>
      </c>
      <c r="L251" s="3">
        <f t="shared" si="11"/>
        <v>298.5138888888889</v>
      </c>
      <c r="M251">
        <f t="shared" si="12"/>
        <v>465.83442167986294</v>
      </c>
      <c r="N251">
        <f t="shared" si="13"/>
        <v>122.19187274909964</v>
      </c>
    </row>
    <row r="252" spans="1:14" ht="12.75">
      <c r="A252" t="s">
        <v>208</v>
      </c>
      <c r="B252" s="1">
        <v>36823</v>
      </c>
      <c r="C252" s="2">
        <v>0.5165393518518518</v>
      </c>
      <c r="D252" t="s">
        <v>414</v>
      </c>
      <c r="E252">
        <v>0.668</v>
      </c>
      <c r="F252">
        <v>8.8425</v>
      </c>
      <c r="G252" t="s">
        <v>415</v>
      </c>
      <c r="H252">
        <v>1.655</v>
      </c>
      <c r="I252">
        <v>77.696</v>
      </c>
      <c r="K252" s="2">
        <v>0.515972222222222</v>
      </c>
      <c r="L252" s="3">
        <f t="shared" si="11"/>
        <v>298.5159722222222</v>
      </c>
      <c r="M252">
        <f t="shared" si="12"/>
        <v>451.1111337849972</v>
      </c>
      <c r="N252">
        <f t="shared" si="13"/>
        <v>123.46594637855142</v>
      </c>
    </row>
    <row r="253" spans="1:14" ht="12.75">
      <c r="A253" t="s">
        <v>422</v>
      </c>
      <c r="B253" s="1">
        <v>36823</v>
      </c>
      <c r="C253">
        <f>AVERAGE(C252,C255)</f>
        <v>0.5196643518518518</v>
      </c>
      <c r="D253" t="s">
        <v>414</v>
      </c>
      <c r="E253" t="s">
        <v>422</v>
      </c>
      <c r="F253" t="s">
        <v>422</v>
      </c>
      <c r="G253" t="s">
        <v>415</v>
      </c>
      <c r="H253" t="s">
        <v>422</v>
      </c>
      <c r="I253" t="s">
        <v>422</v>
      </c>
      <c r="K253" s="2">
        <v>0.518055555555555</v>
      </c>
      <c r="L253" s="3">
        <f t="shared" si="11"/>
        <v>298.5180555555556</v>
      </c>
      <c r="M253" t="s">
        <v>422</v>
      </c>
      <c r="N253" t="s">
        <v>422</v>
      </c>
    </row>
    <row r="254" spans="1:14" ht="12.75">
      <c r="A254" t="s">
        <v>422</v>
      </c>
      <c r="B254" s="1">
        <v>36823</v>
      </c>
      <c r="C254">
        <f>AVERAGE(C253,C255)</f>
        <v>0.5212268518518518</v>
      </c>
      <c r="D254" t="s">
        <v>414</v>
      </c>
      <c r="E254" t="s">
        <v>422</v>
      </c>
      <c r="F254" t="s">
        <v>422</v>
      </c>
      <c r="G254" t="s">
        <v>415</v>
      </c>
      <c r="H254" t="s">
        <v>422</v>
      </c>
      <c r="I254" t="s">
        <v>422</v>
      </c>
      <c r="K254" s="2">
        <v>0.520138888888888</v>
      </c>
      <c r="L254" s="3">
        <f t="shared" si="11"/>
        <v>298.5201388888889</v>
      </c>
      <c r="M254" t="s">
        <v>422</v>
      </c>
      <c r="N254" t="s">
        <v>422</v>
      </c>
    </row>
    <row r="255" spans="1:14" ht="12.75">
      <c r="A255" t="s">
        <v>209</v>
      </c>
      <c r="B255" s="1">
        <v>36823</v>
      </c>
      <c r="C255" s="2">
        <v>0.5227893518518518</v>
      </c>
      <c r="D255" t="s">
        <v>414</v>
      </c>
      <c r="E255">
        <v>0.668</v>
      </c>
      <c r="F255">
        <v>9.1102</v>
      </c>
      <c r="G255" t="s">
        <v>415</v>
      </c>
      <c r="H255">
        <v>1.655</v>
      </c>
      <c r="I255">
        <v>75.143</v>
      </c>
      <c r="K255" s="2">
        <v>0.522222222222222</v>
      </c>
      <c r="L255" s="3">
        <f t="shared" si="11"/>
        <v>298.52222222222224</v>
      </c>
      <c r="M255">
        <f t="shared" si="12"/>
        <v>464.76818218920914</v>
      </c>
      <c r="N255">
        <f t="shared" si="13"/>
        <v>120.50328131252505</v>
      </c>
    </row>
    <row r="256" spans="1:14" ht="12.75">
      <c r="A256" t="s">
        <v>422</v>
      </c>
      <c r="B256" s="1">
        <v>36823</v>
      </c>
      <c r="C256">
        <f>AVERAGE(C255,C257)</f>
        <v>0.5248726851851853</v>
      </c>
      <c r="D256" t="s">
        <v>414</v>
      </c>
      <c r="E256" t="s">
        <v>422</v>
      </c>
      <c r="F256" t="s">
        <v>422</v>
      </c>
      <c r="G256" t="s">
        <v>415</v>
      </c>
      <c r="H256" t="s">
        <v>422</v>
      </c>
      <c r="I256" t="s">
        <v>422</v>
      </c>
      <c r="K256" s="2">
        <v>0.524305555555555</v>
      </c>
      <c r="L256" s="3">
        <f t="shared" si="11"/>
        <v>298.52430555555554</v>
      </c>
      <c r="M256" t="s">
        <v>422</v>
      </c>
      <c r="N256" t="s">
        <v>422</v>
      </c>
    </row>
    <row r="257" spans="1:14" ht="12.75">
      <c r="A257" t="s">
        <v>210</v>
      </c>
      <c r="B257" s="1">
        <v>36823</v>
      </c>
      <c r="C257" s="2">
        <v>0.5269560185185186</v>
      </c>
      <c r="D257" t="s">
        <v>414</v>
      </c>
      <c r="E257">
        <v>0.666</v>
      </c>
      <c r="F257">
        <v>9.0236</v>
      </c>
      <c r="G257" t="s">
        <v>415</v>
      </c>
      <c r="H257">
        <v>1.653</v>
      </c>
      <c r="I257">
        <v>76.0455</v>
      </c>
      <c r="K257" s="2">
        <v>0.526388888888889</v>
      </c>
      <c r="L257" s="3">
        <f t="shared" si="11"/>
        <v>298.5263888888889</v>
      </c>
      <c r="M257">
        <f t="shared" si="12"/>
        <v>460.350175495878</v>
      </c>
      <c r="N257">
        <f t="shared" si="13"/>
        <v>121.55060024009609</v>
      </c>
    </row>
    <row r="258" spans="1:14" ht="12.75">
      <c r="A258" t="s">
        <v>422</v>
      </c>
      <c r="B258" s="1">
        <v>36823</v>
      </c>
      <c r="C258">
        <f>AVERAGE(C257,C259)</f>
        <v>0.5290451388888889</v>
      </c>
      <c r="D258" t="s">
        <v>414</v>
      </c>
      <c r="E258" t="s">
        <v>422</v>
      </c>
      <c r="F258" t="s">
        <v>422</v>
      </c>
      <c r="G258" t="s">
        <v>415</v>
      </c>
      <c r="H258" t="s">
        <v>422</v>
      </c>
      <c r="I258" t="s">
        <v>422</v>
      </c>
      <c r="K258" s="2">
        <v>0.528472222222222</v>
      </c>
      <c r="L258" s="3">
        <f t="shared" si="11"/>
        <v>298.5284722222222</v>
      </c>
      <c r="M258" t="s">
        <v>422</v>
      </c>
      <c r="N258" t="s">
        <v>422</v>
      </c>
    </row>
    <row r="259" spans="1:14" ht="12.75">
      <c r="A259" t="s">
        <v>211</v>
      </c>
      <c r="B259" s="1">
        <v>36823</v>
      </c>
      <c r="C259" s="2">
        <v>0.5311342592592593</v>
      </c>
      <c r="D259" t="s">
        <v>414</v>
      </c>
      <c r="E259">
        <v>0.666</v>
      </c>
      <c r="F259">
        <v>8.5634</v>
      </c>
      <c r="G259" t="s">
        <v>415</v>
      </c>
      <c r="H259">
        <v>1.655</v>
      </c>
      <c r="I259">
        <v>76.323</v>
      </c>
      <c r="K259" s="2">
        <v>0.530555555555555</v>
      </c>
      <c r="L259" s="3">
        <f t="shared" si="11"/>
        <v>298.53055555555557</v>
      </c>
      <c r="M259">
        <f t="shared" si="12"/>
        <v>436.87250020406503</v>
      </c>
      <c r="N259">
        <f t="shared" si="13"/>
        <v>121.87262905162063</v>
      </c>
    </row>
    <row r="260" spans="1:14" ht="12.75">
      <c r="A260" t="s">
        <v>212</v>
      </c>
      <c r="B260" s="1">
        <v>36823</v>
      </c>
      <c r="C260" s="2">
        <v>0.5332175925925926</v>
      </c>
      <c r="D260" t="s">
        <v>414</v>
      </c>
      <c r="E260">
        <v>0.671</v>
      </c>
      <c r="F260">
        <v>9.1136</v>
      </c>
      <c r="G260" t="s">
        <v>415</v>
      </c>
      <c r="H260">
        <v>1.658</v>
      </c>
      <c r="I260">
        <v>78.5707</v>
      </c>
      <c r="K260" s="2">
        <v>0.532638888888889</v>
      </c>
      <c r="L260" s="3">
        <f t="shared" si="11"/>
        <v>298.53263888888887</v>
      </c>
      <c r="M260">
        <f t="shared" si="12"/>
        <v>464.9416374173538</v>
      </c>
      <c r="N260">
        <f t="shared" si="13"/>
        <v>124.48100440176071</v>
      </c>
    </row>
    <row r="261" spans="1:14" ht="12.75">
      <c r="A261" t="s">
        <v>213</v>
      </c>
      <c r="B261" s="1">
        <v>36823</v>
      </c>
      <c r="C261" s="2">
        <v>0.5353009259259259</v>
      </c>
      <c r="D261" t="s">
        <v>414</v>
      </c>
      <c r="E261">
        <v>0.666</v>
      </c>
      <c r="F261">
        <v>8.7607</v>
      </c>
      <c r="G261" t="s">
        <v>415</v>
      </c>
      <c r="H261">
        <v>1.653</v>
      </c>
      <c r="I261">
        <v>74.6328</v>
      </c>
      <c r="K261" s="2">
        <v>0.534722222222222</v>
      </c>
      <c r="L261" s="3">
        <f t="shared" si="11"/>
        <v>298.53472222222223</v>
      </c>
      <c r="M261">
        <f t="shared" si="12"/>
        <v>446.93800506081146</v>
      </c>
      <c r="N261">
        <f t="shared" si="13"/>
        <v>119.91121248499402</v>
      </c>
    </row>
    <row r="262" spans="1:14" ht="12.75">
      <c r="A262" t="s">
        <v>214</v>
      </c>
      <c r="B262" s="1">
        <v>36823</v>
      </c>
      <c r="C262" s="2">
        <v>0.5373842592592593</v>
      </c>
      <c r="D262" t="s">
        <v>414</v>
      </c>
      <c r="E262">
        <v>0.666</v>
      </c>
      <c r="F262">
        <v>9.3414</v>
      </c>
      <c r="G262" t="s">
        <v>415</v>
      </c>
      <c r="H262">
        <v>1.653</v>
      </c>
      <c r="I262">
        <v>82.8794</v>
      </c>
      <c r="K262" s="2">
        <v>0.536805555555555</v>
      </c>
      <c r="L262" s="3">
        <f aca="true" t="shared" si="14" ref="L262:L325">B262-DATE(1999,12,31)+K262</f>
        <v>298.53680555555553</v>
      </c>
      <c r="M262">
        <f t="shared" si="12"/>
        <v>476.5631377030447</v>
      </c>
      <c r="N262">
        <f t="shared" si="13"/>
        <v>129.48109643857546</v>
      </c>
    </row>
    <row r="263" spans="1:14" ht="12.75">
      <c r="A263" t="s">
        <v>215</v>
      </c>
      <c r="B263" s="1">
        <v>36823</v>
      </c>
      <c r="C263" s="2">
        <v>0.5394675925925926</v>
      </c>
      <c r="D263" t="s">
        <v>414</v>
      </c>
      <c r="E263">
        <v>0.666</v>
      </c>
      <c r="F263">
        <v>9.3248</v>
      </c>
      <c r="G263" t="s">
        <v>415</v>
      </c>
      <c r="H263">
        <v>1.651</v>
      </c>
      <c r="I263">
        <v>76.5201</v>
      </c>
      <c r="K263" s="2">
        <v>0.538888888888889</v>
      </c>
      <c r="L263" s="3">
        <f t="shared" si="14"/>
        <v>298.5388888888889</v>
      </c>
      <c r="M263">
        <f t="shared" si="12"/>
        <v>475.71626805975023</v>
      </c>
      <c r="N263">
        <f t="shared" si="13"/>
        <v>122.10135654261708</v>
      </c>
    </row>
    <row r="264" spans="1:14" ht="12.75">
      <c r="A264" t="s">
        <v>216</v>
      </c>
      <c r="B264" s="1">
        <v>36823</v>
      </c>
      <c r="C264" s="2">
        <v>0.5415625</v>
      </c>
      <c r="D264" t="s">
        <v>414</v>
      </c>
      <c r="E264">
        <v>0.668</v>
      </c>
      <c r="F264">
        <v>8.7158</v>
      </c>
      <c r="G264" t="s">
        <v>415</v>
      </c>
      <c r="H264">
        <v>1.651</v>
      </c>
      <c r="I264">
        <v>80.4751</v>
      </c>
      <c r="K264" s="2">
        <v>0.540972222222222</v>
      </c>
      <c r="L264" s="3">
        <f t="shared" si="14"/>
        <v>298.5409722222222</v>
      </c>
      <c r="M264">
        <f t="shared" si="12"/>
        <v>444.6473757244307</v>
      </c>
      <c r="N264">
        <f t="shared" si="13"/>
        <v>126.69099239695882</v>
      </c>
    </row>
    <row r="265" spans="1:14" ht="12.75">
      <c r="A265" t="s">
        <v>422</v>
      </c>
      <c r="B265" s="1">
        <v>36823</v>
      </c>
      <c r="C265">
        <f>AVERAGE(C264,C266)</f>
        <v>0.5436747685185185</v>
      </c>
      <c r="D265" t="s">
        <v>414</v>
      </c>
      <c r="E265" t="s">
        <v>422</v>
      </c>
      <c r="F265" t="s">
        <v>422</v>
      </c>
      <c r="G265" t="s">
        <v>415</v>
      </c>
      <c r="H265" t="s">
        <v>422</v>
      </c>
      <c r="I265" t="s">
        <v>422</v>
      </c>
      <c r="K265" s="2">
        <v>0.543055555555555</v>
      </c>
      <c r="L265" s="3">
        <f t="shared" si="14"/>
        <v>298.54305555555555</v>
      </c>
      <c r="M265" t="s">
        <v>422</v>
      </c>
      <c r="N265" t="s">
        <v>422</v>
      </c>
    </row>
    <row r="266" spans="1:14" ht="12.75">
      <c r="A266" t="s">
        <v>217</v>
      </c>
      <c r="B266" s="1">
        <v>36823</v>
      </c>
      <c r="C266" s="2">
        <v>0.545787037037037</v>
      </c>
      <c r="D266" t="s">
        <v>414</v>
      </c>
      <c r="E266">
        <v>0.666</v>
      </c>
      <c r="F266">
        <v>9.3878</v>
      </c>
      <c r="G266" t="s">
        <v>415</v>
      </c>
      <c r="H266">
        <v>1.65</v>
      </c>
      <c r="I266">
        <v>79.0961</v>
      </c>
      <c r="K266" s="2">
        <v>0.545138888888889</v>
      </c>
      <c r="L266" s="3">
        <f t="shared" si="14"/>
        <v>298.5451388888889</v>
      </c>
      <c r="M266">
        <f t="shared" si="12"/>
        <v>478.9302914047834</v>
      </c>
      <c r="N266">
        <f t="shared" si="13"/>
        <v>125.09071228491396</v>
      </c>
    </row>
    <row r="267" spans="1:14" ht="12.75">
      <c r="A267" t="s">
        <v>218</v>
      </c>
      <c r="B267" s="1">
        <v>36823</v>
      </c>
      <c r="C267" s="2">
        <v>0.5478125</v>
      </c>
      <c r="D267" t="s">
        <v>414</v>
      </c>
      <c r="E267">
        <v>0.668</v>
      </c>
      <c r="F267">
        <v>8.6668</v>
      </c>
      <c r="G267" t="s">
        <v>415</v>
      </c>
      <c r="H267">
        <v>1.65</v>
      </c>
      <c r="I267">
        <v>79.8968</v>
      </c>
      <c r="K267" s="2">
        <v>0.547222222222222</v>
      </c>
      <c r="L267" s="3">
        <f t="shared" si="14"/>
        <v>298.5472222222222</v>
      </c>
      <c r="M267">
        <f t="shared" si="12"/>
        <v>442.14757978940503</v>
      </c>
      <c r="N267">
        <f t="shared" si="13"/>
        <v>126.01989595838339</v>
      </c>
    </row>
    <row r="268" spans="1:14" ht="12.75">
      <c r="A268" t="s">
        <v>219</v>
      </c>
      <c r="B268" s="1">
        <v>36823</v>
      </c>
      <c r="C268" s="2">
        <v>0.5499537037037037</v>
      </c>
      <c r="D268" t="s">
        <v>414</v>
      </c>
      <c r="E268">
        <v>0.67</v>
      </c>
      <c r="F268">
        <v>9.4616</v>
      </c>
      <c r="G268" t="s">
        <v>415</v>
      </c>
      <c r="H268">
        <v>1.651</v>
      </c>
      <c r="I268">
        <v>82.2246</v>
      </c>
      <c r="K268" s="2">
        <v>0.549305555555555</v>
      </c>
      <c r="L268" s="3">
        <f t="shared" si="14"/>
        <v>298.5493055555556</v>
      </c>
      <c r="M268">
        <f t="shared" si="12"/>
        <v>482.6952901803935</v>
      </c>
      <c r="N268">
        <f t="shared" si="13"/>
        <v>128.7212244897959</v>
      </c>
    </row>
    <row r="269" spans="1:14" ht="12.75">
      <c r="A269" t="s">
        <v>220</v>
      </c>
      <c r="B269" s="1">
        <v>36823</v>
      </c>
      <c r="C269" s="2">
        <v>0.552037037037037</v>
      </c>
      <c r="D269" t="s">
        <v>414</v>
      </c>
      <c r="E269">
        <v>0.666</v>
      </c>
      <c r="F269">
        <v>8.6616</v>
      </c>
      <c r="G269" t="s">
        <v>415</v>
      </c>
      <c r="H269">
        <v>1.648</v>
      </c>
      <c r="I269">
        <v>88.6081</v>
      </c>
      <c r="K269" s="2">
        <v>0.551388888888888</v>
      </c>
      <c r="L269" s="3">
        <f t="shared" si="14"/>
        <v>298.5513888888889</v>
      </c>
      <c r="M269">
        <f t="shared" si="12"/>
        <v>441.8822953228309</v>
      </c>
      <c r="N269">
        <f t="shared" si="13"/>
        <v>136.1290476190476</v>
      </c>
    </row>
    <row r="270" spans="1:14" ht="12.75">
      <c r="A270" t="s">
        <v>221</v>
      </c>
      <c r="B270" s="1">
        <v>36823</v>
      </c>
      <c r="C270" s="2">
        <v>0.5540625</v>
      </c>
      <c r="D270" t="s">
        <v>414</v>
      </c>
      <c r="E270">
        <v>0.666</v>
      </c>
      <c r="F270">
        <v>8.6959</v>
      </c>
      <c r="G270" t="s">
        <v>415</v>
      </c>
      <c r="H270">
        <v>1.648</v>
      </c>
      <c r="I270">
        <v>90.426</v>
      </c>
      <c r="K270" s="2">
        <v>0.553472222222222</v>
      </c>
      <c r="L270" s="3">
        <f t="shared" si="14"/>
        <v>298.55347222222224</v>
      </c>
      <c r="M270">
        <f t="shared" si="12"/>
        <v>443.6321524773488</v>
      </c>
      <c r="N270">
        <f t="shared" si="13"/>
        <v>138.23865546218488</v>
      </c>
    </row>
    <row r="271" spans="1:14" ht="12.75">
      <c r="A271" t="s">
        <v>222</v>
      </c>
      <c r="B271" s="1">
        <v>36823</v>
      </c>
      <c r="C271" s="2">
        <v>0.5561574074074074</v>
      </c>
      <c r="D271" t="s">
        <v>414</v>
      </c>
      <c r="E271">
        <v>0.666</v>
      </c>
      <c r="F271">
        <v>8.5536</v>
      </c>
      <c r="G271" t="s">
        <v>415</v>
      </c>
      <c r="H271">
        <v>1.648</v>
      </c>
      <c r="I271">
        <v>87.6132</v>
      </c>
      <c r="K271" s="2">
        <v>0.555555555555555</v>
      </c>
      <c r="L271" s="3">
        <f t="shared" si="14"/>
        <v>298.55555555555554</v>
      </c>
      <c r="M271">
        <f t="shared" si="12"/>
        <v>436.3725410170598</v>
      </c>
      <c r="N271">
        <f t="shared" si="13"/>
        <v>134.97450180072033</v>
      </c>
    </row>
    <row r="272" spans="1:14" ht="12.75">
      <c r="A272" t="s">
        <v>223</v>
      </c>
      <c r="B272" s="1">
        <v>36823</v>
      </c>
      <c r="C272" s="2">
        <v>0.5582407407407407</v>
      </c>
      <c r="D272" t="s">
        <v>414</v>
      </c>
      <c r="E272">
        <v>0.671</v>
      </c>
      <c r="F272">
        <v>9.0073</v>
      </c>
      <c r="G272" t="s">
        <v>415</v>
      </c>
      <c r="H272">
        <v>1.651</v>
      </c>
      <c r="I272">
        <v>91.1695</v>
      </c>
      <c r="K272" s="2">
        <v>0.557638888888889</v>
      </c>
      <c r="L272" s="3">
        <f t="shared" si="14"/>
        <v>298.5576388888889</v>
      </c>
      <c r="M272">
        <f t="shared" si="12"/>
        <v>459.51861072565515</v>
      </c>
      <c r="N272">
        <f t="shared" si="13"/>
        <v>139.1014605842337</v>
      </c>
    </row>
    <row r="273" spans="1:14" ht="12.75">
      <c r="A273" t="s">
        <v>224</v>
      </c>
      <c r="B273" s="1">
        <v>36823</v>
      </c>
      <c r="C273" s="2">
        <v>0.5603240740740741</v>
      </c>
      <c r="D273" t="s">
        <v>414</v>
      </c>
      <c r="E273">
        <v>0.668</v>
      </c>
      <c r="F273">
        <v>9.2482</v>
      </c>
      <c r="G273" t="s">
        <v>415</v>
      </c>
      <c r="H273">
        <v>1.648</v>
      </c>
      <c r="I273">
        <v>90.2412</v>
      </c>
      <c r="K273" s="2">
        <v>0.559722222222222</v>
      </c>
      <c r="L273" s="3">
        <f t="shared" si="14"/>
        <v>298.5597222222222</v>
      </c>
      <c r="M273">
        <f aca="true" t="shared" si="15" ref="M273:M336">500*F273/AVERAGE($Q$367,$Q$207)</f>
        <v>471.8084238021387</v>
      </c>
      <c r="N273">
        <f aca="true" t="shared" si="16" ref="N273:N336">(277-103)/(-60+(AVERAGE($P$207,$P$367)))*I273+277-((277-103)/(-60+(AVERAGE($P$207,$P$367)))*210)</f>
        <v>138.0242016806723</v>
      </c>
    </row>
    <row r="274" spans="1:14" ht="12.75">
      <c r="A274" t="s">
        <v>225</v>
      </c>
      <c r="B274" s="1">
        <v>36823</v>
      </c>
      <c r="C274" s="2">
        <v>0.5624074074074074</v>
      </c>
      <c r="D274" t="s">
        <v>414</v>
      </c>
      <c r="E274">
        <v>0.666</v>
      </c>
      <c r="F274">
        <v>8.7913</v>
      </c>
      <c r="G274" t="s">
        <v>415</v>
      </c>
      <c r="H274">
        <v>1.646</v>
      </c>
      <c r="I274">
        <v>93.2404</v>
      </c>
      <c r="K274" s="2">
        <v>0.561805555555555</v>
      </c>
      <c r="L274" s="3">
        <f t="shared" si="14"/>
        <v>298.56180555555557</v>
      </c>
      <c r="M274">
        <f t="shared" si="15"/>
        <v>448.49910211411316</v>
      </c>
      <c r="N274">
        <f t="shared" si="16"/>
        <v>141.50466586634653</v>
      </c>
    </row>
    <row r="275" spans="1:14" ht="12.75">
      <c r="A275" t="s">
        <v>422</v>
      </c>
      <c r="B275" s="1">
        <v>36823</v>
      </c>
      <c r="C275">
        <f>AVERAGE(C274,C276)</f>
        <v>0.5644907407407407</v>
      </c>
      <c r="D275" t="s">
        <v>414</v>
      </c>
      <c r="E275" t="s">
        <v>422</v>
      </c>
      <c r="F275" t="s">
        <v>422</v>
      </c>
      <c r="G275" t="s">
        <v>415</v>
      </c>
      <c r="H275" t="s">
        <v>422</v>
      </c>
      <c r="I275" t="s">
        <v>422</v>
      </c>
      <c r="K275" s="2">
        <v>0.563888888888889</v>
      </c>
      <c r="L275" s="3">
        <f t="shared" si="14"/>
        <v>298.56388888888887</v>
      </c>
      <c r="M275" t="s">
        <v>422</v>
      </c>
      <c r="N275" t="s">
        <v>422</v>
      </c>
    </row>
    <row r="276" spans="1:14" ht="12.75">
      <c r="A276" t="s">
        <v>226</v>
      </c>
      <c r="B276" s="1">
        <v>36823</v>
      </c>
      <c r="C276" s="2">
        <v>0.566574074074074</v>
      </c>
      <c r="D276" t="s">
        <v>414</v>
      </c>
      <c r="E276">
        <v>0.666</v>
      </c>
      <c r="F276">
        <v>8.7654</v>
      </c>
      <c r="G276" t="s">
        <v>415</v>
      </c>
      <c r="H276">
        <v>1.646</v>
      </c>
      <c r="I276">
        <v>90.397</v>
      </c>
      <c r="K276" s="2">
        <v>0.565972222222222</v>
      </c>
      <c r="L276" s="3">
        <f t="shared" si="14"/>
        <v>298.56597222222223</v>
      </c>
      <c r="M276">
        <f t="shared" si="15"/>
        <v>447.1777814055996</v>
      </c>
      <c r="N276">
        <f t="shared" si="16"/>
        <v>138.2050020008003</v>
      </c>
    </row>
    <row r="277" spans="1:14" ht="12.75">
      <c r="A277" t="s">
        <v>227</v>
      </c>
      <c r="B277" s="1">
        <v>36823</v>
      </c>
      <c r="C277" s="2">
        <v>0.5686689814814815</v>
      </c>
      <c r="D277" t="s">
        <v>414</v>
      </c>
      <c r="E277">
        <v>0.666</v>
      </c>
      <c r="F277">
        <v>8.9206</v>
      </c>
      <c r="G277" t="s">
        <v>415</v>
      </c>
      <c r="H277">
        <v>1.646</v>
      </c>
      <c r="I277">
        <v>91.233</v>
      </c>
      <c r="K277" s="2">
        <v>0.568055555555555</v>
      </c>
      <c r="L277" s="3">
        <f t="shared" si="14"/>
        <v>298.56805555555553</v>
      </c>
      <c r="M277">
        <f t="shared" si="15"/>
        <v>455.09550240796676</v>
      </c>
      <c r="N277">
        <f t="shared" si="16"/>
        <v>139.17515006002404</v>
      </c>
    </row>
    <row r="278" spans="1:14" ht="12.75">
      <c r="A278" t="s">
        <v>228</v>
      </c>
      <c r="B278" s="1">
        <v>36823</v>
      </c>
      <c r="C278" s="2">
        <v>0.5707523148148148</v>
      </c>
      <c r="D278" t="s">
        <v>414</v>
      </c>
      <c r="E278">
        <v>0.666</v>
      </c>
      <c r="F278">
        <v>9.6115</v>
      </c>
      <c r="G278" t="s">
        <v>415</v>
      </c>
      <c r="H278">
        <v>1.646</v>
      </c>
      <c r="I278">
        <v>94.5334</v>
      </c>
      <c r="K278" s="2">
        <v>0.570138888888888</v>
      </c>
      <c r="L278" s="3">
        <f t="shared" si="14"/>
        <v>298.5701388888889</v>
      </c>
      <c r="M278">
        <f t="shared" si="15"/>
        <v>490.3426250918293</v>
      </c>
      <c r="N278">
        <f t="shared" si="16"/>
        <v>143.00514605842338</v>
      </c>
    </row>
    <row r="279" spans="1:14" ht="12.75">
      <c r="A279" t="s">
        <v>229</v>
      </c>
      <c r="B279" s="1">
        <v>36823</v>
      </c>
      <c r="C279" s="2">
        <v>0.5728356481481481</v>
      </c>
      <c r="D279" t="s">
        <v>414</v>
      </c>
      <c r="E279">
        <v>0.666</v>
      </c>
      <c r="F279">
        <v>8.8857</v>
      </c>
      <c r="G279" t="s">
        <v>415</v>
      </c>
      <c r="H279">
        <v>1.648</v>
      </c>
      <c r="I279">
        <v>89.8879</v>
      </c>
      <c r="K279" s="2">
        <v>0.572222222222222</v>
      </c>
      <c r="L279" s="3">
        <f t="shared" si="14"/>
        <v>298.5722222222222</v>
      </c>
      <c r="M279">
        <f t="shared" si="15"/>
        <v>453.3150355073056</v>
      </c>
      <c r="N279">
        <f t="shared" si="16"/>
        <v>137.61420968387355</v>
      </c>
    </row>
    <row r="280" spans="1:14" ht="12.75">
      <c r="A280" t="s">
        <v>230</v>
      </c>
      <c r="B280" s="1">
        <v>36823</v>
      </c>
      <c r="C280" s="2">
        <v>0.5749768518518519</v>
      </c>
      <c r="D280" t="s">
        <v>414</v>
      </c>
      <c r="E280">
        <v>0.665</v>
      </c>
      <c r="F280">
        <v>9.2001</v>
      </c>
      <c r="G280" t="s">
        <v>415</v>
      </c>
      <c r="H280">
        <v>1.648</v>
      </c>
      <c r="I280">
        <v>93.9001</v>
      </c>
      <c r="K280" s="2">
        <v>0.574305555555555</v>
      </c>
      <c r="L280" s="3">
        <f t="shared" si="14"/>
        <v>298.57430555555555</v>
      </c>
      <c r="M280">
        <f t="shared" si="15"/>
        <v>469.3545424863277</v>
      </c>
      <c r="N280">
        <f t="shared" si="16"/>
        <v>142.27022408963583</v>
      </c>
    </row>
    <row r="281" spans="1:14" ht="12.75">
      <c r="A281" t="s">
        <v>231</v>
      </c>
      <c r="B281" s="1">
        <v>36823</v>
      </c>
      <c r="C281" s="2">
        <v>0.5770023148148148</v>
      </c>
      <c r="D281" t="s">
        <v>414</v>
      </c>
      <c r="E281">
        <v>0.665</v>
      </c>
      <c r="F281">
        <v>8.6143</v>
      </c>
      <c r="G281" t="s">
        <v>415</v>
      </c>
      <c r="H281">
        <v>1.646</v>
      </c>
      <c r="I281">
        <v>89.6656</v>
      </c>
      <c r="K281" s="2">
        <v>0.576388888888888</v>
      </c>
      <c r="L281" s="3">
        <f t="shared" si="14"/>
        <v>298.5763888888889</v>
      </c>
      <c r="M281">
        <f t="shared" si="15"/>
        <v>439.4692270018774</v>
      </c>
      <c r="N281">
        <f t="shared" si="16"/>
        <v>137.35623849539817</v>
      </c>
    </row>
    <row r="282" spans="1:14" ht="12.75">
      <c r="A282" t="s">
        <v>232</v>
      </c>
      <c r="B282" s="1">
        <v>36823</v>
      </c>
      <c r="C282" s="2">
        <v>0.5790856481481481</v>
      </c>
      <c r="D282" t="s">
        <v>414</v>
      </c>
      <c r="E282">
        <v>0.665</v>
      </c>
      <c r="F282">
        <v>8.6063</v>
      </c>
      <c r="G282" t="s">
        <v>415</v>
      </c>
      <c r="H282">
        <v>1.648</v>
      </c>
      <c r="I282">
        <v>90.0266</v>
      </c>
      <c r="K282" s="2">
        <v>0.578472222222222</v>
      </c>
      <c r="L282" s="3">
        <f t="shared" si="14"/>
        <v>298.5784722222222</v>
      </c>
      <c r="M282">
        <f t="shared" si="15"/>
        <v>439.0610970533018</v>
      </c>
      <c r="N282">
        <f t="shared" si="16"/>
        <v>137.77516606642658</v>
      </c>
    </row>
    <row r="283" spans="1:14" ht="12.75">
      <c r="A283" t="s">
        <v>233</v>
      </c>
      <c r="B283" s="1">
        <v>36823</v>
      </c>
      <c r="C283" s="2">
        <v>0.5811689814814814</v>
      </c>
      <c r="D283" t="s">
        <v>414</v>
      </c>
      <c r="E283">
        <v>0.665</v>
      </c>
      <c r="F283">
        <v>9.1702</v>
      </c>
      <c r="G283" t="s">
        <v>415</v>
      </c>
      <c r="H283">
        <v>1.648</v>
      </c>
      <c r="I283">
        <v>88.5298</v>
      </c>
      <c r="K283" s="2">
        <v>0.580555555555555</v>
      </c>
      <c r="L283" s="3">
        <f t="shared" si="14"/>
        <v>298.5805555555556</v>
      </c>
      <c r="M283">
        <f t="shared" si="15"/>
        <v>467.82915680352625</v>
      </c>
      <c r="N283">
        <f t="shared" si="16"/>
        <v>136.03818327330933</v>
      </c>
    </row>
    <row r="284" spans="1:14" ht="12.75">
      <c r="A284" t="s">
        <v>234</v>
      </c>
      <c r="B284" s="1">
        <v>36823</v>
      </c>
      <c r="C284" s="2">
        <v>0.5832523148148149</v>
      </c>
      <c r="D284" t="s">
        <v>414</v>
      </c>
      <c r="E284">
        <v>0.666</v>
      </c>
      <c r="F284">
        <v>8.3329</v>
      </c>
      <c r="G284" t="s">
        <v>415</v>
      </c>
      <c r="H284">
        <v>1.648</v>
      </c>
      <c r="I284">
        <v>91.134</v>
      </c>
      <c r="K284" s="2">
        <v>0.582638888888888</v>
      </c>
      <c r="L284" s="3">
        <f t="shared" si="14"/>
        <v>298.5826388888889</v>
      </c>
      <c r="M284">
        <f t="shared" si="15"/>
        <v>425.1132560607298</v>
      </c>
      <c r="N284">
        <f t="shared" si="16"/>
        <v>139.06026410564223</v>
      </c>
    </row>
    <row r="285" spans="1:14" ht="12.75">
      <c r="A285" t="s">
        <v>235</v>
      </c>
      <c r="B285" s="1">
        <v>36823</v>
      </c>
      <c r="C285" s="2">
        <v>0.5853472222222222</v>
      </c>
      <c r="D285" t="s">
        <v>414</v>
      </c>
      <c r="E285">
        <v>0.666</v>
      </c>
      <c r="F285">
        <v>9.2387</v>
      </c>
      <c r="G285" t="s">
        <v>415</v>
      </c>
      <c r="H285">
        <v>1.645</v>
      </c>
      <c r="I285">
        <v>89.3888</v>
      </c>
      <c r="K285" s="2">
        <v>0.584722222222221</v>
      </c>
      <c r="L285" s="3">
        <f t="shared" si="14"/>
        <v>298.58472222222224</v>
      </c>
      <c r="M285">
        <f t="shared" si="15"/>
        <v>471.323769488205</v>
      </c>
      <c r="N285">
        <f t="shared" si="16"/>
        <v>137.0350220088035</v>
      </c>
    </row>
    <row r="286" spans="1:14" ht="12.75">
      <c r="A286" t="s">
        <v>236</v>
      </c>
      <c r="B286" s="1">
        <v>36823</v>
      </c>
      <c r="C286" s="2">
        <v>0.5874305555555556</v>
      </c>
      <c r="D286" t="s">
        <v>414</v>
      </c>
      <c r="E286">
        <v>0.666</v>
      </c>
      <c r="F286">
        <v>9.6531</v>
      </c>
      <c r="G286" t="s">
        <v>415</v>
      </c>
      <c r="H286">
        <v>1.646</v>
      </c>
      <c r="I286">
        <v>90.3482</v>
      </c>
      <c r="K286" s="2">
        <v>0.586805555555554</v>
      </c>
      <c r="L286" s="3">
        <f t="shared" si="14"/>
        <v>298.58680555555554</v>
      </c>
      <c r="M286">
        <f t="shared" si="15"/>
        <v>492.46490082442256</v>
      </c>
      <c r="N286">
        <f t="shared" si="16"/>
        <v>138.14837134853943</v>
      </c>
    </row>
    <row r="287" spans="1:14" ht="12.75">
      <c r="A287" t="s">
        <v>237</v>
      </c>
      <c r="B287" s="1">
        <v>36823</v>
      </c>
      <c r="C287" s="2">
        <v>0.5895138888888889</v>
      </c>
      <c r="D287" t="s">
        <v>414</v>
      </c>
      <c r="E287">
        <v>0.666</v>
      </c>
      <c r="F287">
        <v>9.8979</v>
      </c>
      <c r="G287" t="s">
        <v>415</v>
      </c>
      <c r="H287">
        <v>1.645</v>
      </c>
      <c r="I287">
        <v>90.8723</v>
      </c>
      <c r="K287" s="2">
        <v>0.588888888888888</v>
      </c>
      <c r="L287" s="3">
        <f t="shared" si="14"/>
        <v>298.5888888888889</v>
      </c>
      <c r="M287">
        <f t="shared" si="15"/>
        <v>504.95367725083673</v>
      </c>
      <c r="N287">
        <f t="shared" si="16"/>
        <v>138.7565706282513</v>
      </c>
    </row>
    <row r="288" spans="1:14" ht="12.75">
      <c r="A288" t="s">
        <v>238</v>
      </c>
      <c r="B288" s="1">
        <v>36823</v>
      </c>
      <c r="C288" s="2">
        <v>0.5915972222222222</v>
      </c>
      <c r="D288" t="s">
        <v>414</v>
      </c>
      <c r="E288">
        <v>0.665</v>
      </c>
      <c r="F288">
        <v>8.6784</v>
      </c>
      <c r="G288" t="s">
        <v>415</v>
      </c>
      <c r="H288">
        <v>1.645</v>
      </c>
      <c r="I288">
        <v>91.8509</v>
      </c>
      <c r="K288" s="2">
        <v>0.590972222222222</v>
      </c>
      <c r="L288" s="3">
        <f t="shared" si="14"/>
        <v>298.5909722222222</v>
      </c>
      <c r="M288">
        <f t="shared" si="15"/>
        <v>442.73936821483966</v>
      </c>
      <c r="N288">
        <f t="shared" si="16"/>
        <v>139.89220088035214</v>
      </c>
    </row>
    <row r="289" spans="1:14" ht="12.75">
      <c r="A289" t="s">
        <v>239</v>
      </c>
      <c r="B289" s="1">
        <v>36823</v>
      </c>
      <c r="C289" s="2">
        <v>0.5936805555555555</v>
      </c>
      <c r="D289" t="s">
        <v>414</v>
      </c>
      <c r="E289">
        <v>0.666</v>
      </c>
      <c r="F289">
        <v>8.5647</v>
      </c>
      <c r="G289" t="s">
        <v>415</v>
      </c>
      <c r="H289">
        <v>1.646</v>
      </c>
      <c r="I289">
        <v>88.2354</v>
      </c>
      <c r="K289" s="2">
        <v>0.593055555555555</v>
      </c>
      <c r="L289" s="3">
        <f t="shared" si="14"/>
        <v>298.59305555555557</v>
      </c>
      <c r="M289">
        <f t="shared" si="15"/>
        <v>436.9388213207086</v>
      </c>
      <c r="N289">
        <f t="shared" si="16"/>
        <v>135.69654261704684</v>
      </c>
    </row>
    <row r="290" spans="1:14" ht="12.75">
      <c r="A290" t="s">
        <v>240</v>
      </c>
      <c r="B290" s="1">
        <v>36823</v>
      </c>
      <c r="C290" s="2">
        <v>0.5957638888888889</v>
      </c>
      <c r="D290" t="s">
        <v>414</v>
      </c>
      <c r="E290">
        <v>0.67</v>
      </c>
      <c r="F290">
        <v>10.1965</v>
      </c>
      <c r="G290" t="s">
        <v>415</v>
      </c>
      <c r="H290">
        <v>1.653</v>
      </c>
      <c r="I290">
        <v>91.7677</v>
      </c>
      <c r="K290" s="2">
        <v>0.595138888888888</v>
      </c>
      <c r="L290" s="3">
        <f t="shared" si="14"/>
        <v>298.59513888888887</v>
      </c>
      <c r="M290">
        <f t="shared" si="15"/>
        <v>520.187127581422</v>
      </c>
      <c r="N290">
        <f t="shared" si="16"/>
        <v>139.79565026010405</v>
      </c>
    </row>
    <row r="291" spans="1:14" ht="12.75">
      <c r="A291" t="s">
        <v>241</v>
      </c>
      <c r="B291" s="1">
        <v>36823</v>
      </c>
      <c r="C291" s="2">
        <v>0.5978587962962963</v>
      </c>
      <c r="D291" t="s">
        <v>414</v>
      </c>
      <c r="E291">
        <v>0.665</v>
      </c>
      <c r="F291">
        <v>8.597</v>
      </c>
      <c r="G291" t="s">
        <v>415</v>
      </c>
      <c r="H291">
        <v>1.648</v>
      </c>
      <c r="I291">
        <v>92.4899</v>
      </c>
      <c r="K291" s="2">
        <v>0.597222222222222</v>
      </c>
      <c r="L291" s="3">
        <f t="shared" si="14"/>
        <v>298.59722222222223</v>
      </c>
      <c r="M291">
        <f t="shared" si="15"/>
        <v>438.58664598808264</v>
      </c>
      <c r="N291">
        <f t="shared" si="16"/>
        <v>140.63373749499803</v>
      </c>
    </row>
    <row r="292" spans="1:14" ht="12.75">
      <c r="A292" t="s">
        <v>422</v>
      </c>
      <c r="B292" s="1">
        <v>36823</v>
      </c>
      <c r="C292">
        <f>AVERAGE(C291,C293)</f>
        <v>0.5999421296296297</v>
      </c>
      <c r="D292" t="s">
        <v>414</v>
      </c>
      <c r="E292" t="s">
        <v>422</v>
      </c>
      <c r="F292" t="s">
        <v>422</v>
      </c>
      <c r="G292" t="s">
        <v>415</v>
      </c>
      <c r="H292" t="s">
        <v>422</v>
      </c>
      <c r="I292" t="s">
        <v>422</v>
      </c>
      <c r="K292" s="2">
        <v>0.599305555555555</v>
      </c>
      <c r="L292" s="3">
        <f t="shared" si="14"/>
        <v>298.59930555555553</v>
      </c>
      <c r="M292" t="s">
        <v>422</v>
      </c>
      <c r="N292" t="s">
        <v>422</v>
      </c>
    </row>
    <row r="293" spans="1:14" ht="12.75">
      <c r="A293" t="s">
        <v>242</v>
      </c>
      <c r="B293" s="1">
        <v>36823</v>
      </c>
      <c r="C293" s="2">
        <v>0.602025462962963</v>
      </c>
      <c r="D293" t="s">
        <v>414</v>
      </c>
      <c r="E293">
        <v>0.665</v>
      </c>
      <c r="F293">
        <v>9.1315</v>
      </c>
      <c r="G293" t="s">
        <v>415</v>
      </c>
      <c r="H293">
        <v>1.646</v>
      </c>
      <c r="I293">
        <v>92.3091</v>
      </c>
      <c r="K293" s="2">
        <v>0.601388888888888</v>
      </c>
      <c r="L293" s="3">
        <f t="shared" si="14"/>
        <v>298.6013888888889</v>
      </c>
      <c r="M293">
        <f t="shared" si="15"/>
        <v>465.8548281772917</v>
      </c>
      <c r="N293">
        <f t="shared" si="16"/>
        <v>140.42392557022814</v>
      </c>
    </row>
    <row r="294" spans="1:14" ht="12.75">
      <c r="A294" t="s">
        <v>243</v>
      </c>
      <c r="B294" s="1">
        <v>36823</v>
      </c>
      <c r="C294" s="2">
        <v>0.6041087962962963</v>
      </c>
      <c r="D294" t="s">
        <v>414</v>
      </c>
      <c r="E294">
        <v>0.665</v>
      </c>
      <c r="F294">
        <v>9.0967</v>
      </c>
      <c r="G294" t="s">
        <v>415</v>
      </c>
      <c r="H294">
        <v>1.645</v>
      </c>
      <c r="I294">
        <v>95.4962</v>
      </c>
      <c r="K294" s="2">
        <v>0.603472222222222</v>
      </c>
      <c r="L294" s="3">
        <f t="shared" si="14"/>
        <v>298.6034722222222</v>
      </c>
      <c r="M294">
        <f t="shared" si="15"/>
        <v>464.0794629009878</v>
      </c>
      <c r="N294">
        <f t="shared" si="16"/>
        <v>144.12244097639055</v>
      </c>
    </row>
    <row r="295" spans="1:14" ht="12.75">
      <c r="A295" t="s">
        <v>244</v>
      </c>
      <c r="B295" s="1">
        <v>36823</v>
      </c>
      <c r="C295" s="2">
        <v>0.6061921296296297</v>
      </c>
      <c r="D295" t="s">
        <v>414</v>
      </c>
      <c r="E295">
        <v>0.666</v>
      </c>
      <c r="F295">
        <v>8.5273</v>
      </c>
      <c r="G295" t="s">
        <v>415</v>
      </c>
      <c r="H295">
        <v>1.646</v>
      </c>
      <c r="I295">
        <v>95.3765</v>
      </c>
      <c r="K295" s="2">
        <v>0.605555555555555</v>
      </c>
      <c r="L295" s="3">
        <f t="shared" si="14"/>
        <v>298.60555555555555</v>
      </c>
      <c r="M295">
        <f t="shared" si="15"/>
        <v>435.0308138111176</v>
      </c>
      <c r="N295">
        <f t="shared" si="16"/>
        <v>143.98353341336534</v>
      </c>
    </row>
    <row r="296" spans="1:14" ht="12.75">
      <c r="A296" t="s">
        <v>245</v>
      </c>
      <c r="B296" s="1">
        <v>36823</v>
      </c>
      <c r="C296" s="2">
        <v>0.608275462962963</v>
      </c>
      <c r="D296" t="s">
        <v>414</v>
      </c>
      <c r="E296">
        <v>0.666</v>
      </c>
      <c r="F296">
        <v>9.7162</v>
      </c>
      <c r="G296" t="s">
        <v>415</v>
      </c>
      <c r="H296">
        <v>1.645</v>
      </c>
      <c r="I296">
        <v>96.3265</v>
      </c>
      <c r="K296" s="2">
        <v>0.607638888888888</v>
      </c>
      <c r="L296" s="3">
        <f t="shared" si="14"/>
        <v>298.6076388888889</v>
      </c>
      <c r="M296">
        <f t="shared" si="15"/>
        <v>495.68402579381285</v>
      </c>
      <c r="N296">
        <f t="shared" si="16"/>
        <v>145.08597438975588</v>
      </c>
    </row>
    <row r="297" spans="1:14" ht="12.75">
      <c r="A297" t="s">
        <v>246</v>
      </c>
      <c r="B297" s="1">
        <v>36823</v>
      </c>
      <c r="C297" s="2">
        <v>0.6103587962962963</v>
      </c>
      <c r="D297" t="s">
        <v>414</v>
      </c>
      <c r="E297">
        <v>0.665</v>
      </c>
      <c r="F297">
        <v>9.5058</v>
      </c>
      <c r="G297" t="s">
        <v>415</v>
      </c>
      <c r="H297">
        <v>1.646</v>
      </c>
      <c r="I297">
        <v>97.9678</v>
      </c>
      <c r="K297" s="2">
        <v>0.609722222222222</v>
      </c>
      <c r="L297" s="3">
        <f t="shared" si="14"/>
        <v>298.6097222222222</v>
      </c>
      <c r="M297">
        <f t="shared" si="15"/>
        <v>484.9502081462739</v>
      </c>
      <c r="N297">
        <f t="shared" si="16"/>
        <v>146.99064425770305</v>
      </c>
    </row>
    <row r="298" spans="1:14" ht="12.75">
      <c r="A298" t="s">
        <v>247</v>
      </c>
      <c r="B298" s="1">
        <v>36823</v>
      </c>
      <c r="C298" s="2">
        <v>0.6124421296296296</v>
      </c>
      <c r="D298" t="s">
        <v>414</v>
      </c>
      <c r="E298">
        <v>0.666</v>
      </c>
      <c r="F298">
        <v>8.971</v>
      </c>
      <c r="G298" t="s">
        <v>415</v>
      </c>
      <c r="H298">
        <v>1.648</v>
      </c>
      <c r="I298">
        <v>101.2085</v>
      </c>
      <c r="K298" s="2">
        <v>0.611805555555555</v>
      </c>
      <c r="L298" s="3">
        <f t="shared" si="14"/>
        <v>298.6118055555556</v>
      </c>
      <c r="M298">
        <f t="shared" si="15"/>
        <v>457.6667210839932</v>
      </c>
      <c r="N298">
        <f t="shared" si="16"/>
        <v>150.7513605442177</v>
      </c>
    </row>
    <row r="299" spans="1:14" ht="12.75">
      <c r="A299" t="s">
        <v>248</v>
      </c>
      <c r="B299" s="1">
        <v>36823</v>
      </c>
      <c r="C299" s="2">
        <v>0.614537037037037</v>
      </c>
      <c r="D299" t="s">
        <v>414</v>
      </c>
      <c r="E299">
        <v>0.665</v>
      </c>
      <c r="F299">
        <v>8.3523</v>
      </c>
      <c r="G299" t="s">
        <v>415</v>
      </c>
      <c r="H299">
        <v>1.646</v>
      </c>
      <c r="I299">
        <v>97.5678</v>
      </c>
      <c r="K299" s="2">
        <v>0.613888888888888</v>
      </c>
      <c r="L299" s="3">
        <f t="shared" si="14"/>
        <v>298.6138888888889</v>
      </c>
      <c r="M299">
        <f t="shared" si="15"/>
        <v>426.1029711860256</v>
      </c>
      <c r="N299">
        <f t="shared" si="16"/>
        <v>146.52645858343342</v>
      </c>
    </row>
    <row r="300" spans="1:14" ht="12.75">
      <c r="A300" t="s">
        <v>249</v>
      </c>
      <c r="B300" s="1">
        <v>36823</v>
      </c>
      <c r="C300" s="2">
        <v>0.6166203703703704</v>
      </c>
      <c r="D300" t="s">
        <v>414</v>
      </c>
      <c r="E300">
        <v>0.666</v>
      </c>
      <c r="F300">
        <v>9.3899</v>
      </c>
      <c r="G300" t="s">
        <v>415</v>
      </c>
      <c r="H300">
        <v>1.648</v>
      </c>
      <c r="I300">
        <v>97.7165</v>
      </c>
      <c r="K300" s="2">
        <v>0.615972222222221</v>
      </c>
      <c r="L300" s="3">
        <f t="shared" si="14"/>
        <v>298.61597222222224</v>
      </c>
      <c r="M300">
        <f t="shared" si="15"/>
        <v>479.03742551628454</v>
      </c>
      <c r="N300">
        <f t="shared" si="16"/>
        <v>146.69901960784316</v>
      </c>
    </row>
    <row r="301" spans="1:14" ht="12.75">
      <c r="A301" t="s">
        <v>250</v>
      </c>
      <c r="B301" s="1">
        <v>36823</v>
      </c>
      <c r="C301" s="2">
        <v>0.6187037037037036</v>
      </c>
      <c r="D301" t="s">
        <v>414</v>
      </c>
      <c r="E301">
        <v>0.665</v>
      </c>
      <c r="F301">
        <v>9.0725</v>
      </c>
      <c r="G301" t="s">
        <v>415</v>
      </c>
      <c r="H301">
        <v>1.646</v>
      </c>
      <c r="I301">
        <v>97.6812</v>
      </c>
      <c r="K301" s="2">
        <v>0.618055555555554</v>
      </c>
      <c r="L301" s="3">
        <f t="shared" si="14"/>
        <v>298.61805555555554</v>
      </c>
      <c r="M301">
        <f t="shared" si="15"/>
        <v>462.84486980654646</v>
      </c>
      <c r="N301">
        <f t="shared" si="16"/>
        <v>146.65805522208885</v>
      </c>
    </row>
    <row r="302" spans="1:14" ht="12.75">
      <c r="A302" t="s">
        <v>251</v>
      </c>
      <c r="B302" s="1">
        <v>36823</v>
      </c>
      <c r="C302" s="2">
        <v>0.6207870370370371</v>
      </c>
      <c r="D302" t="s">
        <v>414</v>
      </c>
      <c r="E302">
        <v>0.665</v>
      </c>
      <c r="F302">
        <v>9.0081</v>
      </c>
      <c r="G302" t="s">
        <v>415</v>
      </c>
      <c r="H302">
        <v>1.646</v>
      </c>
      <c r="I302">
        <v>98.8827</v>
      </c>
      <c r="K302" s="2">
        <v>0.620138888888888</v>
      </c>
      <c r="L302" s="3">
        <f t="shared" si="14"/>
        <v>298.6201388888889</v>
      </c>
      <c r="M302">
        <f t="shared" si="15"/>
        <v>459.5594237205127</v>
      </c>
      <c r="N302">
        <f t="shared" si="16"/>
        <v>148.05235294117645</v>
      </c>
    </row>
    <row r="303" spans="1:14" ht="12.75">
      <c r="A303" t="s">
        <v>252</v>
      </c>
      <c r="B303" s="1">
        <v>36823</v>
      </c>
      <c r="C303" s="2">
        <v>0.6228703703703703</v>
      </c>
      <c r="D303" t="s">
        <v>414</v>
      </c>
      <c r="E303">
        <v>0.665</v>
      </c>
      <c r="F303">
        <v>9.006</v>
      </c>
      <c r="G303" t="s">
        <v>415</v>
      </c>
      <c r="H303">
        <v>1.646</v>
      </c>
      <c r="I303">
        <v>98.1202</v>
      </c>
      <c r="K303" s="2">
        <v>0.622222222222222</v>
      </c>
      <c r="L303" s="3">
        <f t="shared" si="14"/>
        <v>298.6222222222222</v>
      </c>
      <c r="M303">
        <f t="shared" si="15"/>
        <v>459.4522896090116</v>
      </c>
      <c r="N303">
        <f t="shared" si="16"/>
        <v>147.16749899959987</v>
      </c>
    </row>
    <row r="304" spans="1:14" ht="12.75">
      <c r="A304" t="s">
        <v>253</v>
      </c>
      <c r="B304" s="1">
        <v>36823</v>
      </c>
      <c r="C304" s="2">
        <v>0.6249537037037037</v>
      </c>
      <c r="D304" t="s">
        <v>414</v>
      </c>
      <c r="E304">
        <v>0.665</v>
      </c>
      <c r="F304">
        <v>8.6336</v>
      </c>
      <c r="G304" t="s">
        <v>415</v>
      </c>
      <c r="H304">
        <v>1.646</v>
      </c>
      <c r="I304">
        <v>99.3333</v>
      </c>
      <c r="K304" s="2">
        <v>0.624305555555555</v>
      </c>
      <c r="L304" s="3">
        <f t="shared" si="14"/>
        <v>298.62430555555557</v>
      </c>
      <c r="M304">
        <f t="shared" si="15"/>
        <v>440.45384050281615</v>
      </c>
      <c r="N304">
        <f t="shared" si="16"/>
        <v>148.57525810324128</v>
      </c>
    </row>
    <row r="305" spans="1:14" ht="12.75">
      <c r="A305" t="s">
        <v>254</v>
      </c>
      <c r="B305" s="1">
        <v>36823</v>
      </c>
      <c r="C305" s="2">
        <v>0.6270486111111111</v>
      </c>
      <c r="D305" t="s">
        <v>414</v>
      </c>
      <c r="E305">
        <v>0.666</v>
      </c>
      <c r="F305">
        <v>9.09</v>
      </c>
      <c r="G305" t="s">
        <v>415</v>
      </c>
      <c r="H305">
        <v>1.646</v>
      </c>
      <c r="I305">
        <v>97.9119</v>
      </c>
      <c r="K305" s="2">
        <v>0.626388888888888</v>
      </c>
      <c r="L305" s="3">
        <f t="shared" si="14"/>
        <v>298.62638888888887</v>
      </c>
      <c r="M305">
        <f t="shared" si="15"/>
        <v>463.7376540690556</v>
      </c>
      <c r="N305">
        <f t="shared" si="16"/>
        <v>146.9257743097239</v>
      </c>
    </row>
    <row r="306" spans="1:14" ht="12.75">
      <c r="A306" t="s">
        <v>255</v>
      </c>
      <c r="B306" s="1">
        <v>36823</v>
      </c>
      <c r="C306" s="2">
        <v>0.6291319444444444</v>
      </c>
      <c r="D306" t="s">
        <v>414</v>
      </c>
      <c r="E306">
        <v>0.666</v>
      </c>
      <c r="F306">
        <v>8.8437</v>
      </c>
      <c r="G306" t="s">
        <v>415</v>
      </c>
      <c r="H306">
        <v>1.646</v>
      </c>
      <c r="I306">
        <v>97.7441</v>
      </c>
      <c r="K306" s="2">
        <v>0.628472222222222</v>
      </c>
      <c r="L306" s="3">
        <f t="shared" si="14"/>
        <v>298.62847222222223</v>
      </c>
      <c r="M306">
        <f t="shared" si="15"/>
        <v>451.1723532772836</v>
      </c>
      <c r="N306">
        <f t="shared" si="16"/>
        <v>146.7310484193678</v>
      </c>
    </row>
    <row r="307" spans="1:14" ht="12.75">
      <c r="A307" t="s">
        <v>256</v>
      </c>
      <c r="B307" s="1">
        <v>36823</v>
      </c>
      <c r="C307" s="2">
        <v>0.6312152777777778</v>
      </c>
      <c r="D307" t="s">
        <v>414</v>
      </c>
      <c r="E307">
        <v>0.666</v>
      </c>
      <c r="F307">
        <v>9.2987</v>
      </c>
      <c r="G307" t="s">
        <v>415</v>
      </c>
      <c r="H307">
        <v>1.646</v>
      </c>
      <c r="I307">
        <v>95.3167</v>
      </c>
      <c r="K307" s="2">
        <v>0.630555555555555</v>
      </c>
      <c r="L307" s="3">
        <f t="shared" si="14"/>
        <v>298.63055555555553</v>
      </c>
      <c r="M307">
        <f t="shared" si="15"/>
        <v>474.38474410252235</v>
      </c>
      <c r="N307">
        <f t="shared" si="16"/>
        <v>143.91413765506204</v>
      </c>
    </row>
    <row r="308" spans="1:14" ht="12.75">
      <c r="A308" t="s">
        <v>257</v>
      </c>
      <c r="B308" s="1">
        <v>36823</v>
      </c>
      <c r="C308" s="2">
        <v>0.6332986111111111</v>
      </c>
      <c r="D308" t="s">
        <v>414</v>
      </c>
      <c r="E308">
        <v>0.665</v>
      </c>
      <c r="F308">
        <v>8.7825</v>
      </c>
      <c r="G308" t="s">
        <v>415</v>
      </c>
      <c r="H308">
        <v>1.646</v>
      </c>
      <c r="I308">
        <v>98.9209</v>
      </c>
      <c r="K308" s="2">
        <v>0.632638888888888</v>
      </c>
      <c r="L308" s="3">
        <f t="shared" si="14"/>
        <v>298.6326388888889</v>
      </c>
      <c r="M308">
        <f t="shared" si="15"/>
        <v>448.05015917068</v>
      </c>
      <c r="N308">
        <f t="shared" si="16"/>
        <v>148.09668267306924</v>
      </c>
    </row>
    <row r="309" spans="1:14" ht="12.75">
      <c r="A309" t="s">
        <v>258</v>
      </c>
      <c r="B309" s="1">
        <v>36823</v>
      </c>
      <c r="C309" s="2">
        <v>0.6353819444444445</v>
      </c>
      <c r="D309" t="s">
        <v>414</v>
      </c>
      <c r="E309">
        <v>0.665</v>
      </c>
      <c r="F309">
        <v>9.1631</v>
      </c>
      <c r="G309" t="s">
        <v>415</v>
      </c>
      <c r="H309">
        <v>1.646</v>
      </c>
      <c r="I309">
        <v>92.9142</v>
      </c>
      <c r="K309" s="2">
        <v>0.634722222222222</v>
      </c>
      <c r="L309" s="3">
        <f t="shared" si="14"/>
        <v>298.6347222222222</v>
      </c>
      <c r="M309">
        <f t="shared" si="15"/>
        <v>467.4669414741654</v>
      </c>
      <c r="N309">
        <f t="shared" si="16"/>
        <v>141.1261224489796</v>
      </c>
    </row>
    <row r="310" spans="1:14" ht="12.75">
      <c r="A310" t="s">
        <v>422</v>
      </c>
      <c r="B310" s="1">
        <v>36823</v>
      </c>
      <c r="C310">
        <f>AVERAGE(C309,C311)</f>
        <v>0.6374652777777778</v>
      </c>
      <c r="D310" t="s">
        <v>414</v>
      </c>
      <c r="E310" t="s">
        <v>422</v>
      </c>
      <c r="F310" t="s">
        <v>422</v>
      </c>
      <c r="G310" t="s">
        <v>415</v>
      </c>
      <c r="H310" t="s">
        <v>422</v>
      </c>
      <c r="I310" t="s">
        <v>422</v>
      </c>
      <c r="K310" s="2">
        <v>0.636805555555555</v>
      </c>
      <c r="L310" s="3">
        <f t="shared" si="14"/>
        <v>298.63680555555555</v>
      </c>
      <c r="M310" t="s">
        <v>422</v>
      </c>
      <c r="N310" t="s">
        <v>422</v>
      </c>
    </row>
    <row r="311" spans="1:14" ht="12.75">
      <c r="A311" t="s">
        <v>259</v>
      </c>
      <c r="B311" s="1">
        <v>36823</v>
      </c>
      <c r="C311" s="2">
        <v>0.6395486111111112</v>
      </c>
      <c r="D311" t="s">
        <v>414</v>
      </c>
      <c r="E311">
        <v>0.665</v>
      </c>
      <c r="F311">
        <v>9.2737</v>
      </c>
      <c r="G311" t="s">
        <v>415</v>
      </c>
      <c r="H311">
        <v>1.646</v>
      </c>
      <c r="I311">
        <v>96.731</v>
      </c>
      <c r="K311" s="2">
        <v>0.638888888888888</v>
      </c>
      <c r="L311" s="3">
        <f t="shared" si="14"/>
        <v>298.6388888888889</v>
      </c>
      <c r="M311">
        <f t="shared" si="15"/>
        <v>473.1093380132235</v>
      </c>
      <c r="N311">
        <f t="shared" si="16"/>
        <v>145.55538215286114</v>
      </c>
    </row>
    <row r="312" spans="1:14" ht="12.75">
      <c r="A312" t="s">
        <v>260</v>
      </c>
      <c r="B312" s="1">
        <v>36823</v>
      </c>
      <c r="C312" s="2">
        <v>0.6416435185185185</v>
      </c>
      <c r="D312" t="s">
        <v>414</v>
      </c>
      <c r="E312">
        <v>0.665</v>
      </c>
      <c r="F312">
        <v>9.1779</v>
      </c>
      <c r="G312" t="s">
        <v>415</v>
      </c>
      <c r="H312">
        <v>1.646</v>
      </c>
      <c r="I312">
        <v>96.9738</v>
      </c>
      <c r="K312" s="2">
        <v>0.640972222222222</v>
      </c>
      <c r="L312" s="3">
        <f t="shared" si="14"/>
        <v>298.6409722222222</v>
      </c>
      <c r="M312">
        <f t="shared" si="15"/>
        <v>468.2219818790303</v>
      </c>
      <c r="N312">
        <f t="shared" si="16"/>
        <v>145.83714285714288</v>
      </c>
    </row>
    <row r="313" spans="1:14" ht="12.75">
      <c r="A313" t="s">
        <v>261</v>
      </c>
      <c r="B313" s="1">
        <v>36823</v>
      </c>
      <c r="C313" s="2">
        <v>0.6437268518518519</v>
      </c>
      <c r="D313" t="s">
        <v>414</v>
      </c>
      <c r="E313">
        <v>0.665</v>
      </c>
      <c r="F313">
        <v>9.1062</v>
      </c>
      <c r="G313" t="s">
        <v>415</v>
      </c>
      <c r="H313">
        <v>1.646</v>
      </c>
      <c r="I313">
        <v>95.0401</v>
      </c>
      <c r="K313" s="2">
        <v>0.643055555555555</v>
      </c>
      <c r="L313" s="3">
        <f t="shared" si="14"/>
        <v>298.6430555555556</v>
      </c>
      <c r="M313">
        <f t="shared" si="15"/>
        <v>464.5641172149212</v>
      </c>
      <c r="N313">
        <f t="shared" si="16"/>
        <v>143.59315326130454</v>
      </c>
    </row>
    <row r="314" spans="1:14" ht="12.75">
      <c r="A314" t="s">
        <v>262</v>
      </c>
      <c r="B314" s="1">
        <v>36823</v>
      </c>
      <c r="C314" s="2">
        <v>0.6458101851851852</v>
      </c>
      <c r="D314" t="s">
        <v>414</v>
      </c>
      <c r="E314">
        <v>0.665</v>
      </c>
      <c r="F314">
        <v>8.6707</v>
      </c>
      <c r="G314" t="s">
        <v>415</v>
      </c>
      <c r="H314">
        <v>1.646</v>
      </c>
      <c r="I314">
        <v>97.2026</v>
      </c>
      <c r="K314" s="2">
        <v>0.645138888888888</v>
      </c>
      <c r="L314" s="3">
        <f t="shared" si="14"/>
        <v>298.6451388888889</v>
      </c>
      <c r="M314">
        <f t="shared" si="15"/>
        <v>442.34654313933567</v>
      </c>
      <c r="N314">
        <f t="shared" si="16"/>
        <v>146.10265706282516</v>
      </c>
    </row>
    <row r="315" spans="1:14" ht="12.75">
      <c r="A315" t="s">
        <v>263</v>
      </c>
      <c r="B315" s="1">
        <v>36823</v>
      </c>
      <c r="C315" s="2">
        <v>0.6478935185185185</v>
      </c>
      <c r="D315" t="s">
        <v>414</v>
      </c>
      <c r="E315">
        <v>0.665</v>
      </c>
      <c r="F315">
        <v>8.8301</v>
      </c>
      <c r="G315" t="s">
        <v>415</v>
      </c>
      <c r="H315">
        <v>1.646</v>
      </c>
      <c r="I315">
        <v>97.9779</v>
      </c>
      <c r="K315" s="2">
        <v>0.647222222222221</v>
      </c>
      <c r="L315" s="3">
        <f t="shared" si="14"/>
        <v>298.64722222222224</v>
      </c>
      <c r="M315">
        <f t="shared" si="15"/>
        <v>450.478532364705</v>
      </c>
      <c r="N315">
        <f t="shared" si="16"/>
        <v>147.00236494597843</v>
      </c>
    </row>
    <row r="316" spans="1:14" ht="12.75">
      <c r="A316" t="s">
        <v>264</v>
      </c>
      <c r="B316" s="1">
        <v>36823</v>
      </c>
      <c r="C316" s="2">
        <v>0.6499768518518518</v>
      </c>
      <c r="D316" t="s">
        <v>414</v>
      </c>
      <c r="E316">
        <v>0.666</v>
      </c>
      <c r="F316">
        <v>9.1869</v>
      </c>
      <c r="G316" t="s">
        <v>415</v>
      </c>
      <c r="H316">
        <v>1.648</v>
      </c>
      <c r="I316">
        <v>98.263</v>
      </c>
      <c r="K316" s="2">
        <v>0.649305555555554</v>
      </c>
      <c r="L316" s="3">
        <f t="shared" si="14"/>
        <v>298.64930555555554</v>
      </c>
      <c r="M316">
        <f t="shared" si="15"/>
        <v>468.6811280711779</v>
      </c>
      <c r="N316">
        <f t="shared" si="16"/>
        <v>147.33321328531414</v>
      </c>
    </row>
    <row r="317" spans="1:14" ht="12.75">
      <c r="A317" t="s">
        <v>265</v>
      </c>
      <c r="B317" s="1">
        <v>36823</v>
      </c>
      <c r="C317" s="2">
        <v>0.6520601851851852</v>
      </c>
      <c r="D317" t="s">
        <v>414</v>
      </c>
      <c r="E317">
        <v>0.666</v>
      </c>
      <c r="F317">
        <v>8.5823</v>
      </c>
      <c r="G317" t="s">
        <v>415</v>
      </c>
      <c r="H317">
        <v>1.646</v>
      </c>
      <c r="I317">
        <v>101.2748</v>
      </c>
      <c r="K317" s="2">
        <v>0.651388888888888</v>
      </c>
      <c r="L317" s="3">
        <f t="shared" si="14"/>
        <v>298.6513888888889</v>
      </c>
      <c r="M317">
        <f t="shared" si="15"/>
        <v>437.83670720757493</v>
      </c>
      <c r="N317">
        <f t="shared" si="16"/>
        <v>150.8282993197279</v>
      </c>
    </row>
    <row r="318" spans="1:14" ht="12.75">
      <c r="A318" t="s">
        <v>422</v>
      </c>
      <c r="B318" s="1">
        <v>36823</v>
      </c>
      <c r="C318">
        <f>AVERAGE(C317,C319)</f>
        <v>0.6541493055555556</v>
      </c>
      <c r="D318" t="s">
        <v>414</v>
      </c>
      <c r="E318" t="s">
        <v>422</v>
      </c>
      <c r="F318" t="s">
        <v>422</v>
      </c>
      <c r="G318" t="s">
        <v>415</v>
      </c>
      <c r="H318" t="s">
        <v>422</v>
      </c>
      <c r="I318" t="s">
        <v>422</v>
      </c>
      <c r="K318" s="2">
        <v>0.653472222222222</v>
      </c>
      <c r="L318" s="3">
        <f t="shared" si="14"/>
        <v>298.6534722222222</v>
      </c>
      <c r="M318" t="s">
        <v>422</v>
      </c>
      <c r="N318" t="s">
        <v>422</v>
      </c>
    </row>
    <row r="319" spans="1:14" ht="12.75">
      <c r="A319" t="s">
        <v>266</v>
      </c>
      <c r="B319" s="1">
        <v>36823</v>
      </c>
      <c r="C319" s="2">
        <v>0.656238425925926</v>
      </c>
      <c r="D319" t="s">
        <v>414</v>
      </c>
      <c r="E319">
        <v>0.666</v>
      </c>
      <c r="F319">
        <v>9.1115</v>
      </c>
      <c r="G319" t="s">
        <v>415</v>
      </c>
      <c r="H319">
        <v>1.648</v>
      </c>
      <c r="I319">
        <v>95.349</v>
      </c>
      <c r="K319" s="2">
        <v>0.655555555555555</v>
      </c>
      <c r="L319" s="3">
        <f t="shared" si="14"/>
        <v>298.65555555555557</v>
      </c>
      <c r="M319">
        <f t="shared" si="15"/>
        <v>464.83450330585265</v>
      </c>
      <c r="N319">
        <f t="shared" si="16"/>
        <v>143.9516206482593</v>
      </c>
    </row>
    <row r="320" spans="1:14" ht="12.75">
      <c r="A320" t="s">
        <v>267</v>
      </c>
      <c r="B320" s="1">
        <v>36823</v>
      </c>
      <c r="C320" s="2">
        <v>0.6583217592592593</v>
      </c>
      <c r="D320" t="s">
        <v>414</v>
      </c>
      <c r="E320">
        <v>0.666</v>
      </c>
      <c r="F320">
        <v>8.9152</v>
      </c>
      <c r="G320" t="s">
        <v>415</v>
      </c>
      <c r="H320">
        <v>1.646</v>
      </c>
      <c r="I320">
        <v>93.7428</v>
      </c>
      <c r="K320" s="2">
        <v>0.657638888888888</v>
      </c>
      <c r="L320" s="3">
        <f t="shared" si="14"/>
        <v>298.65763888888887</v>
      </c>
      <c r="M320">
        <f t="shared" si="15"/>
        <v>454.8200146926782</v>
      </c>
      <c r="N320">
        <f t="shared" si="16"/>
        <v>142.08768307322933</v>
      </c>
    </row>
    <row r="321" spans="1:14" ht="12.75">
      <c r="A321" t="s">
        <v>268</v>
      </c>
      <c r="B321" s="1">
        <v>36823</v>
      </c>
      <c r="C321" s="2">
        <v>0.6604050925925926</v>
      </c>
      <c r="D321" t="s">
        <v>414</v>
      </c>
      <c r="E321">
        <v>0.665</v>
      </c>
      <c r="F321">
        <v>8.9223</v>
      </c>
      <c r="G321" t="s">
        <v>415</v>
      </c>
      <c r="H321">
        <v>1.646</v>
      </c>
      <c r="I321">
        <v>94.9026</v>
      </c>
      <c r="K321" s="2">
        <v>0.659722222222221</v>
      </c>
      <c r="L321" s="3">
        <f t="shared" si="14"/>
        <v>298.65972222222223</v>
      </c>
      <c r="M321">
        <f t="shared" si="15"/>
        <v>455.18223002203905</v>
      </c>
      <c r="N321">
        <f t="shared" si="16"/>
        <v>143.43358943577434</v>
      </c>
    </row>
    <row r="322" spans="1:14" ht="12.75">
      <c r="A322" t="s">
        <v>269</v>
      </c>
      <c r="B322" s="1">
        <v>36823</v>
      </c>
      <c r="C322" s="2">
        <v>0.6625462962962964</v>
      </c>
      <c r="D322" t="s">
        <v>414</v>
      </c>
      <c r="E322">
        <v>0.665</v>
      </c>
      <c r="F322">
        <v>8.6928</v>
      </c>
      <c r="G322" t="s">
        <v>415</v>
      </c>
      <c r="H322">
        <v>1.646</v>
      </c>
      <c r="I322">
        <v>96.1958</v>
      </c>
      <c r="K322" s="2">
        <v>0.661805555555555</v>
      </c>
      <c r="L322" s="3">
        <f t="shared" si="14"/>
        <v>298.66180555555553</v>
      </c>
      <c r="M322">
        <f t="shared" si="15"/>
        <v>443.47400212227575</v>
      </c>
      <c r="N322">
        <f t="shared" si="16"/>
        <v>144.9343017206883</v>
      </c>
    </row>
    <row r="323" spans="1:14" ht="12.75">
      <c r="A323" t="s">
        <v>270</v>
      </c>
      <c r="B323" s="1">
        <v>36823</v>
      </c>
      <c r="C323" s="2">
        <v>0.6645717592592593</v>
      </c>
      <c r="D323" t="s">
        <v>414</v>
      </c>
      <c r="E323">
        <v>0.665</v>
      </c>
      <c r="F323">
        <v>9.1674</v>
      </c>
      <c r="G323" t="s">
        <v>415</v>
      </c>
      <c r="H323">
        <v>1.646</v>
      </c>
      <c r="I323">
        <v>97.7332</v>
      </c>
      <c r="K323" s="2">
        <v>0.663888888888888</v>
      </c>
      <c r="L323" s="3">
        <f t="shared" si="14"/>
        <v>298.6638888888889</v>
      </c>
      <c r="M323">
        <f t="shared" si="15"/>
        <v>467.6863113215249</v>
      </c>
      <c r="N323">
        <f t="shared" si="16"/>
        <v>146.71839935974393</v>
      </c>
    </row>
    <row r="324" spans="1:14" ht="12.75">
      <c r="A324" t="s">
        <v>271</v>
      </c>
      <c r="B324" s="1">
        <v>36823</v>
      </c>
      <c r="C324" s="2">
        <v>0.6666550925925926</v>
      </c>
      <c r="D324" t="s">
        <v>414</v>
      </c>
      <c r="E324">
        <v>0.665</v>
      </c>
      <c r="F324">
        <v>8.9779</v>
      </c>
      <c r="G324" t="s">
        <v>415</v>
      </c>
      <c r="H324">
        <v>1.646</v>
      </c>
      <c r="I324">
        <v>99.9519</v>
      </c>
      <c r="K324" s="2">
        <v>0.665972222222221</v>
      </c>
      <c r="L324" s="3">
        <f t="shared" si="14"/>
        <v>298.6659722222222</v>
      </c>
      <c r="M324">
        <f t="shared" si="15"/>
        <v>458.0187331646397</v>
      </c>
      <c r="N324">
        <f t="shared" si="16"/>
        <v>149.29312124849938</v>
      </c>
    </row>
    <row r="325" spans="1:14" ht="12.75">
      <c r="A325" t="s">
        <v>272</v>
      </c>
      <c r="B325" s="1">
        <v>36823</v>
      </c>
      <c r="C325" s="2">
        <v>0.6687384259259259</v>
      </c>
      <c r="D325" t="s">
        <v>414</v>
      </c>
      <c r="E325">
        <v>0.665</v>
      </c>
      <c r="F325">
        <v>8.8137</v>
      </c>
      <c r="G325" t="s">
        <v>415</v>
      </c>
      <c r="H325">
        <v>1.646</v>
      </c>
      <c r="I325">
        <v>96.1171</v>
      </c>
      <c r="K325" s="2">
        <v>0.668055555555555</v>
      </c>
      <c r="L325" s="3">
        <f t="shared" si="14"/>
        <v>298.66805555555555</v>
      </c>
      <c r="M325">
        <f t="shared" si="15"/>
        <v>449.64186597012497</v>
      </c>
      <c r="N325">
        <f t="shared" si="16"/>
        <v>144.84297318927568</v>
      </c>
    </row>
    <row r="326" spans="1:14" ht="12.75">
      <c r="A326" t="s">
        <v>273</v>
      </c>
      <c r="B326" s="1">
        <v>36823</v>
      </c>
      <c r="C326" s="2">
        <v>0.6708333333333334</v>
      </c>
      <c r="D326" t="s">
        <v>414</v>
      </c>
      <c r="E326">
        <v>0.666</v>
      </c>
      <c r="F326">
        <v>10.1769</v>
      </c>
      <c r="G326" t="s">
        <v>415</v>
      </c>
      <c r="H326">
        <v>1.648</v>
      </c>
      <c r="I326">
        <v>94.4121</v>
      </c>
      <c r="K326" s="2">
        <v>0.670138888888888</v>
      </c>
      <c r="L326" s="3">
        <f aca="true" t="shared" si="17" ref="L326:L389">B326-DATE(1999,12,31)+K326</f>
        <v>298.6701388888889</v>
      </c>
      <c r="M326">
        <f t="shared" si="15"/>
        <v>519.1872092074117</v>
      </c>
      <c r="N326">
        <f t="shared" si="16"/>
        <v>142.86438175270106</v>
      </c>
    </row>
    <row r="327" spans="1:14" ht="12.75">
      <c r="A327" t="s">
        <v>274</v>
      </c>
      <c r="B327" s="1">
        <v>36823</v>
      </c>
      <c r="C327" s="2">
        <v>0.6729166666666666</v>
      </c>
      <c r="D327" t="s">
        <v>414</v>
      </c>
      <c r="E327">
        <v>0.665</v>
      </c>
      <c r="F327">
        <v>9.4879</v>
      </c>
      <c r="G327" t="s">
        <v>415</v>
      </c>
      <c r="H327">
        <v>1.648</v>
      </c>
      <c r="I327">
        <v>93.8529</v>
      </c>
      <c r="K327" s="2">
        <v>0.672222222222221</v>
      </c>
      <c r="L327" s="3">
        <f t="shared" si="17"/>
        <v>298.6722222222222</v>
      </c>
      <c r="M327">
        <f t="shared" si="15"/>
        <v>484.03701738633583</v>
      </c>
      <c r="N327">
        <f t="shared" si="16"/>
        <v>142.21545018007205</v>
      </c>
    </row>
    <row r="328" spans="1:14" ht="12.75">
      <c r="A328" t="s">
        <v>275</v>
      </c>
      <c r="B328" s="1">
        <v>36823</v>
      </c>
      <c r="C328" s="2">
        <v>0.675</v>
      </c>
      <c r="D328" t="s">
        <v>414</v>
      </c>
      <c r="E328">
        <v>0.665</v>
      </c>
      <c r="F328">
        <v>8.9262</v>
      </c>
      <c r="G328" t="s">
        <v>415</v>
      </c>
      <c r="H328">
        <v>1.646</v>
      </c>
      <c r="I328">
        <v>97.4783</v>
      </c>
      <c r="K328" s="2">
        <v>0.674305555555555</v>
      </c>
      <c r="L328" s="3">
        <f t="shared" si="17"/>
        <v>298.6743055555556</v>
      </c>
      <c r="M328">
        <f t="shared" si="15"/>
        <v>455.38119337196963</v>
      </c>
      <c r="N328">
        <f t="shared" si="16"/>
        <v>146.42259703881555</v>
      </c>
    </row>
    <row r="329" spans="1:14" ht="12.75">
      <c r="A329" t="s">
        <v>276</v>
      </c>
      <c r="B329" s="1">
        <v>36823</v>
      </c>
      <c r="C329" s="2">
        <v>0.6770833333333334</v>
      </c>
      <c r="D329" t="s">
        <v>414</v>
      </c>
      <c r="E329">
        <v>0.666</v>
      </c>
      <c r="F329">
        <v>8.9742</v>
      </c>
      <c r="G329" t="s">
        <v>415</v>
      </c>
      <c r="H329">
        <v>1.648</v>
      </c>
      <c r="I329">
        <v>95.2846</v>
      </c>
      <c r="K329" s="2">
        <v>0.676388888888888</v>
      </c>
      <c r="L329" s="3">
        <f t="shared" si="17"/>
        <v>298.6763888888889</v>
      </c>
      <c r="M329">
        <f t="shared" si="15"/>
        <v>457.8299730634234</v>
      </c>
      <c r="N329">
        <f t="shared" si="16"/>
        <v>143.87688675470187</v>
      </c>
    </row>
    <row r="330" spans="1:14" ht="12.75">
      <c r="A330" t="s">
        <v>277</v>
      </c>
      <c r="B330" s="1">
        <v>36823</v>
      </c>
      <c r="C330" s="2">
        <v>0.6791666666666667</v>
      </c>
      <c r="D330" t="s">
        <v>414</v>
      </c>
      <c r="E330">
        <v>0.668</v>
      </c>
      <c r="F330">
        <v>8.6257</v>
      </c>
      <c r="G330" t="s">
        <v>415</v>
      </c>
      <c r="H330">
        <v>1.65</v>
      </c>
      <c r="I330">
        <v>94.7239</v>
      </c>
      <c r="K330" s="2">
        <v>0.678472222222221</v>
      </c>
      <c r="L330" s="3">
        <f t="shared" si="17"/>
        <v>298.67847222222224</v>
      </c>
      <c r="M330">
        <f t="shared" si="15"/>
        <v>440.05081217859777</v>
      </c>
      <c r="N330">
        <f t="shared" si="16"/>
        <v>143.22621448579432</v>
      </c>
    </row>
    <row r="331" spans="1:14" ht="12.75">
      <c r="A331" t="s">
        <v>278</v>
      </c>
      <c r="B331" s="1">
        <v>36823</v>
      </c>
      <c r="C331" s="2">
        <v>0.68125</v>
      </c>
      <c r="D331" t="s">
        <v>414</v>
      </c>
      <c r="E331">
        <v>0.666</v>
      </c>
      <c r="F331">
        <v>9.2091</v>
      </c>
      <c r="G331" t="s">
        <v>415</v>
      </c>
      <c r="H331">
        <v>1.65</v>
      </c>
      <c r="I331">
        <v>96.8396</v>
      </c>
      <c r="K331" s="2">
        <v>0.680555555555554</v>
      </c>
      <c r="L331" s="3">
        <f t="shared" si="17"/>
        <v>298.68055555555554</v>
      </c>
      <c r="M331">
        <f t="shared" si="15"/>
        <v>469.8136886784752</v>
      </c>
      <c r="N331">
        <f t="shared" si="16"/>
        <v>145.68140856342538</v>
      </c>
    </row>
    <row r="332" spans="1:14" ht="12.75">
      <c r="A332" t="s">
        <v>279</v>
      </c>
      <c r="B332" s="1">
        <v>36823</v>
      </c>
      <c r="C332" s="2">
        <v>0.6833333333333332</v>
      </c>
      <c r="D332" t="s">
        <v>414</v>
      </c>
      <c r="E332">
        <v>0.668</v>
      </c>
      <c r="F332">
        <v>8.9261</v>
      </c>
      <c r="G332" t="s">
        <v>415</v>
      </c>
      <c r="H332">
        <v>1.651</v>
      </c>
      <c r="I332">
        <v>94.3977</v>
      </c>
      <c r="K332" s="2">
        <v>0.682638888888888</v>
      </c>
      <c r="L332" s="3">
        <f t="shared" si="17"/>
        <v>298.6826388888889</v>
      </c>
      <c r="M332">
        <f t="shared" si="15"/>
        <v>455.3760917476125</v>
      </c>
      <c r="N332">
        <f t="shared" si="16"/>
        <v>142.8476710684274</v>
      </c>
    </row>
    <row r="333" spans="1:14" ht="12.75">
      <c r="A333" t="s">
        <v>280</v>
      </c>
      <c r="B333" s="1">
        <v>36823</v>
      </c>
      <c r="C333" s="2">
        <v>0.6854861111111111</v>
      </c>
      <c r="D333" t="s">
        <v>414</v>
      </c>
      <c r="E333">
        <v>0.666</v>
      </c>
      <c r="F333">
        <v>8.9248</v>
      </c>
      <c r="G333" t="s">
        <v>415</v>
      </c>
      <c r="H333">
        <v>1.65</v>
      </c>
      <c r="I333">
        <v>96.3332</v>
      </c>
      <c r="K333" s="2">
        <v>0.684722222222221</v>
      </c>
      <c r="L333" s="3">
        <f t="shared" si="17"/>
        <v>298.6847222222222</v>
      </c>
      <c r="M333">
        <f t="shared" si="15"/>
        <v>455.3097706309689</v>
      </c>
      <c r="N333">
        <f t="shared" si="16"/>
        <v>145.09374949979994</v>
      </c>
    </row>
    <row r="334" spans="1:14" ht="12.75">
      <c r="A334" t="s">
        <v>281</v>
      </c>
      <c r="B334" s="1">
        <v>36823</v>
      </c>
      <c r="C334" s="2">
        <v>0.6875</v>
      </c>
      <c r="D334" t="s">
        <v>414</v>
      </c>
      <c r="E334">
        <v>0.668</v>
      </c>
      <c r="F334">
        <v>9.3533</v>
      </c>
      <c r="G334" t="s">
        <v>415</v>
      </c>
      <c r="H334">
        <v>1.653</v>
      </c>
      <c r="I334">
        <v>95.3582</v>
      </c>
      <c r="K334" s="2">
        <v>0.686805555555555</v>
      </c>
      <c r="L334" s="3">
        <f t="shared" si="17"/>
        <v>298.68680555555557</v>
      </c>
      <c r="M334">
        <f t="shared" si="15"/>
        <v>477.17023100155103</v>
      </c>
      <c r="N334">
        <f t="shared" si="16"/>
        <v>143.96229691876752</v>
      </c>
    </row>
    <row r="335" spans="1:14" ht="12.75">
      <c r="A335" t="s">
        <v>282</v>
      </c>
      <c r="B335" s="1">
        <v>36823</v>
      </c>
      <c r="C335" s="2">
        <v>0.6895949074074075</v>
      </c>
      <c r="D335" t="s">
        <v>414</v>
      </c>
      <c r="E335">
        <v>0.666</v>
      </c>
      <c r="F335">
        <v>9.3036</v>
      </c>
      <c r="G335" t="s">
        <v>415</v>
      </c>
      <c r="H335">
        <v>1.651</v>
      </c>
      <c r="I335">
        <v>93.2542</v>
      </c>
      <c r="K335" s="2">
        <v>0.688888888888888</v>
      </c>
      <c r="L335" s="3">
        <f t="shared" si="17"/>
        <v>298.68888888888887</v>
      </c>
      <c r="M335">
        <f t="shared" si="15"/>
        <v>474.6347236960248</v>
      </c>
      <c r="N335">
        <f t="shared" si="16"/>
        <v>141.52068027210888</v>
      </c>
    </row>
    <row r="336" spans="1:14" ht="12.75">
      <c r="A336" t="s">
        <v>283</v>
      </c>
      <c r="B336" s="1">
        <v>36823</v>
      </c>
      <c r="C336" s="2">
        <v>0.6916782407407407</v>
      </c>
      <c r="D336" t="s">
        <v>414</v>
      </c>
      <c r="E336">
        <v>0.668</v>
      </c>
      <c r="F336">
        <v>8.2523</v>
      </c>
      <c r="G336" t="s">
        <v>415</v>
      </c>
      <c r="H336">
        <v>1.651</v>
      </c>
      <c r="I336">
        <v>97.3523</v>
      </c>
      <c r="K336" s="2">
        <v>0.690972222222221</v>
      </c>
      <c r="L336" s="3">
        <f t="shared" si="17"/>
        <v>298.69097222222223</v>
      </c>
      <c r="M336">
        <f t="shared" si="15"/>
        <v>421.0013468288303</v>
      </c>
      <c r="N336">
        <f t="shared" si="16"/>
        <v>146.27637855142055</v>
      </c>
    </row>
    <row r="337" spans="1:14" ht="12.75">
      <c r="A337" t="s">
        <v>422</v>
      </c>
      <c r="B337" s="1">
        <v>36823</v>
      </c>
      <c r="C337">
        <f>AVERAGE(C336,C338)</f>
        <v>0.6937615740740741</v>
      </c>
      <c r="D337" t="s">
        <v>414</v>
      </c>
      <c r="E337" t="s">
        <v>422</v>
      </c>
      <c r="F337" t="s">
        <v>422</v>
      </c>
      <c r="G337" t="s">
        <v>415</v>
      </c>
      <c r="H337" t="s">
        <v>422</v>
      </c>
      <c r="I337" t="s">
        <v>422</v>
      </c>
      <c r="K337" s="2">
        <v>0.693055555555555</v>
      </c>
      <c r="L337" s="3">
        <f t="shared" si="17"/>
        <v>298.69305555555553</v>
      </c>
      <c r="M337" t="s">
        <v>422</v>
      </c>
      <c r="N337" t="s">
        <v>422</v>
      </c>
    </row>
    <row r="338" spans="1:14" ht="12.75">
      <c r="A338" t="s">
        <v>284</v>
      </c>
      <c r="B338" s="1">
        <v>36823</v>
      </c>
      <c r="C338" s="2">
        <v>0.6958449074074075</v>
      </c>
      <c r="D338" t="s">
        <v>414</v>
      </c>
      <c r="E338">
        <v>0.668</v>
      </c>
      <c r="F338">
        <v>8.1636</v>
      </c>
      <c r="G338" t="s">
        <v>415</v>
      </c>
      <c r="H338">
        <v>1.651</v>
      </c>
      <c r="I338">
        <v>95.3177</v>
      </c>
      <c r="K338" s="2">
        <v>0.695138888888888</v>
      </c>
      <c r="L338" s="3">
        <f t="shared" si="17"/>
        <v>298.6951388888889</v>
      </c>
      <c r="M338">
        <f aca="true" t="shared" si="18" ref="M338:M364">500*F338/AVERAGE($Q$367,$Q$207)</f>
        <v>416.4762060239981</v>
      </c>
      <c r="N338">
        <f aca="true" t="shared" si="19" ref="N338:N364">(277-103)/(-60+(AVERAGE($P$207,$P$367)))*I338+277-((277-103)/(-60+(AVERAGE($P$207,$P$367)))*210)</f>
        <v>143.9152981192477</v>
      </c>
    </row>
    <row r="339" spans="1:14" ht="12.75">
      <c r="A339" t="s">
        <v>285</v>
      </c>
      <c r="B339" s="1">
        <v>36823</v>
      </c>
      <c r="C339" s="2">
        <v>0.6979282407407408</v>
      </c>
      <c r="D339" t="s">
        <v>414</v>
      </c>
      <c r="E339">
        <v>0.666</v>
      </c>
      <c r="F339">
        <v>9.6335</v>
      </c>
      <c r="G339" t="s">
        <v>415</v>
      </c>
      <c r="H339">
        <v>1.65</v>
      </c>
      <c r="I339">
        <v>96.7544</v>
      </c>
      <c r="K339" s="2">
        <v>0.697222222222221</v>
      </c>
      <c r="L339" s="3">
        <f t="shared" si="17"/>
        <v>298.6972222222222</v>
      </c>
      <c r="M339">
        <f t="shared" si="18"/>
        <v>491.46498245041226</v>
      </c>
      <c r="N339">
        <f t="shared" si="19"/>
        <v>145.58253701480592</v>
      </c>
    </row>
    <row r="340" spans="1:14" ht="12.75">
      <c r="A340" t="s">
        <v>286</v>
      </c>
      <c r="B340" s="1">
        <v>36823</v>
      </c>
      <c r="C340" s="2">
        <v>0.7000231481481481</v>
      </c>
      <c r="D340" t="s">
        <v>414</v>
      </c>
      <c r="E340">
        <v>0.668</v>
      </c>
      <c r="F340">
        <v>8.8318</v>
      </c>
      <c r="G340" t="s">
        <v>415</v>
      </c>
      <c r="H340">
        <v>1.651</v>
      </c>
      <c r="I340">
        <v>92.3491</v>
      </c>
      <c r="K340" s="2">
        <v>0.699305555555555</v>
      </c>
      <c r="L340" s="3">
        <f t="shared" si="17"/>
        <v>298.69930555555555</v>
      </c>
      <c r="M340">
        <f t="shared" si="18"/>
        <v>450.56525997877725</v>
      </c>
      <c r="N340">
        <f t="shared" si="19"/>
        <v>140.47034413765508</v>
      </c>
    </row>
    <row r="341" spans="1:14" ht="12.75">
      <c r="A341" t="s">
        <v>422</v>
      </c>
      <c r="B341" s="1">
        <v>36823</v>
      </c>
      <c r="C341">
        <f>AVERAGE(C340,C342)</f>
        <v>0.7021064814814815</v>
      </c>
      <c r="D341" t="s">
        <v>414</v>
      </c>
      <c r="E341" t="s">
        <v>422</v>
      </c>
      <c r="F341" t="s">
        <v>422</v>
      </c>
      <c r="G341" t="s">
        <v>415</v>
      </c>
      <c r="H341" t="s">
        <v>422</v>
      </c>
      <c r="I341" t="s">
        <v>422</v>
      </c>
      <c r="K341" s="2">
        <v>0.701388888888888</v>
      </c>
      <c r="L341" s="3">
        <f t="shared" si="17"/>
        <v>298.7013888888889</v>
      </c>
      <c r="M341" t="s">
        <v>422</v>
      </c>
      <c r="N341" t="s">
        <v>422</v>
      </c>
    </row>
    <row r="342" spans="1:14" ht="12.75">
      <c r="A342" t="s">
        <v>287</v>
      </c>
      <c r="B342" s="1">
        <v>36823</v>
      </c>
      <c r="C342" s="2">
        <v>0.7041898148148148</v>
      </c>
      <c r="D342" t="s">
        <v>414</v>
      </c>
      <c r="E342">
        <v>0.666</v>
      </c>
      <c r="F342">
        <v>8.8106</v>
      </c>
      <c r="G342" t="s">
        <v>415</v>
      </c>
      <c r="H342">
        <v>1.65</v>
      </c>
      <c r="I342">
        <v>92.607</v>
      </c>
      <c r="K342" s="2">
        <v>0.703472222222221</v>
      </c>
      <c r="L342" s="3">
        <f t="shared" si="17"/>
        <v>298.7034722222222</v>
      </c>
      <c r="M342">
        <f t="shared" si="18"/>
        <v>449.4837156150519</v>
      </c>
      <c r="N342">
        <f t="shared" si="19"/>
        <v>140.76962785114048</v>
      </c>
    </row>
    <row r="343" spans="1:14" ht="12.75">
      <c r="A343" t="s">
        <v>288</v>
      </c>
      <c r="B343" s="1">
        <v>36823</v>
      </c>
      <c r="C343" s="2">
        <v>0.7062731481481482</v>
      </c>
      <c r="D343" t="s">
        <v>414</v>
      </c>
      <c r="E343">
        <v>0.668</v>
      </c>
      <c r="F343">
        <v>8.2707</v>
      </c>
      <c r="G343" t="s">
        <v>415</v>
      </c>
      <c r="H343">
        <v>1.65</v>
      </c>
      <c r="I343">
        <v>93.1332</v>
      </c>
      <c r="K343" s="2">
        <v>0.705555555555555</v>
      </c>
      <c r="L343" s="3">
        <f t="shared" si="17"/>
        <v>298.7055555555556</v>
      </c>
      <c r="M343">
        <f t="shared" si="18"/>
        <v>421.9400457105542</v>
      </c>
      <c r="N343">
        <f t="shared" si="19"/>
        <v>141.38026410564228</v>
      </c>
    </row>
    <row r="344" spans="1:14" ht="12.75">
      <c r="A344" t="s">
        <v>289</v>
      </c>
      <c r="B344" s="1">
        <v>36823</v>
      </c>
      <c r="C344" s="2">
        <v>0.7083564814814814</v>
      </c>
      <c r="D344" t="s">
        <v>414</v>
      </c>
      <c r="E344">
        <v>0.671</v>
      </c>
      <c r="F344">
        <v>8.995</v>
      </c>
      <c r="G344" t="s">
        <v>415</v>
      </c>
      <c r="H344">
        <v>1.655</v>
      </c>
      <c r="I344">
        <v>96.4462</v>
      </c>
      <c r="K344" s="2">
        <v>0.707638888888888</v>
      </c>
      <c r="L344" s="3">
        <f t="shared" si="17"/>
        <v>298.7076388888889</v>
      </c>
      <c r="M344">
        <f t="shared" si="18"/>
        <v>458.89111092972007</v>
      </c>
      <c r="N344">
        <f t="shared" si="19"/>
        <v>145.22488195278115</v>
      </c>
    </row>
    <row r="345" spans="1:14" ht="12.75">
      <c r="A345" t="s">
        <v>290</v>
      </c>
      <c r="B345" s="1">
        <v>36823</v>
      </c>
      <c r="C345" s="2">
        <v>0.7104398148148148</v>
      </c>
      <c r="D345" t="s">
        <v>414</v>
      </c>
      <c r="E345">
        <v>0.668</v>
      </c>
      <c r="F345">
        <v>9.5237</v>
      </c>
      <c r="G345" t="s">
        <v>415</v>
      </c>
      <c r="H345">
        <v>1.65</v>
      </c>
      <c r="I345">
        <v>96.0734</v>
      </c>
      <c r="K345" s="2">
        <v>0.709722222222221</v>
      </c>
      <c r="L345" s="3">
        <f t="shared" si="17"/>
        <v>298.70972222222224</v>
      </c>
      <c r="M345">
        <f t="shared" si="18"/>
        <v>485.86339890621184</v>
      </c>
      <c r="N345">
        <f t="shared" si="19"/>
        <v>144.79226090436177</v>
      </c>
    </row>
    <row r="346" spans="1:14" ht="12.75">
      <c r="A346" t="s">
        <v>291</v>
      </c>
      <c r="B346" s="1">
        <v>36823</v>
      </c>
      <c r="C346" s="2">
        <v>0.7125231481481481</v>
      </c>
      <c r="D346" t="s">
        <v>414</v>
      </c>
      <c r="E346">
        <v>0.668</v>
      </c>
      <c r="F346">
        <v>8.7246</v>
      </c>
      <c r="G346" t="s">
        <v>415</v>
      </c>
      <c r="H346">
        <v>1.65</v>
      </c>
      <c r="I346">
        <v>101.0204</v>
      </c>
      <c r="K346" s="2">
        <v>0.711805555555554</v>
      </c>
      <c r="L346" s="3">
        <f t="shared" si="17"/>
        <v>298.71180555555554</v>
      </c>
      <c r="M346">
        <f t="shared" si="18"/>
        <v>445.0963186678639</v>
      </c>
      <c r="N346">
        <f t="shared" si="19"/>
        <v>150.53307723089236</v>
      </c>
    </row>
    <row r="347" spans="1:14" ht="12.75">
      <c r="A347" t="s">
        <v>292</v>
      </c>
      <c r="B347" s="1">
        <v>36823</v>
      </c>
      <c r="C347" s="2">
        <v>0.7146064814814815</v>
      </c>
      <c r="D347" t="s">
        <v>414</v>
      </c>
      <c r="E347">
        <v>0.668</v>
      </c>
      <c r="F347">
        <v>9.2166</v>
      </c>
      <c r="G347" t="s">
        <v>415</v>
      </c>
      <c r="H347">
        <v>1.65</v>
      </c>
      <c r="I347">
        <v>90.2053</v>
      </c>
      <c r="K347" s="2">
        <v>0.713888888888888</v>
      </c>
      <c r="L347" s="3">
        <f t="shared" si="17"/>
        <v>298.7138888888889</v>
      </c>
      <c r="M347">
        <f t="shared" si="18"/>
        <v>470.19631050526493</v>
      </c>
      <c r="N347">
        <f t="shared" si="19"/>
        <v>137.9825410164066</v>
      </c>
    </row>
    <row r="348" spans="1:14" ht="12.75">
      <c r="A348" t="s">
        <v>293</v>
      </c>
      <c r="B348" s="1">
        <v>36823</v>
      </c>
      <c r="C348" s="2">
        <v>0.7167013888888888</v>
      </c>
      <c r="D348" t="s">
        <v>414</v>
      </c>
      <c r="E348">
        <v>0.668</v>
      </c>
      <c r="F348">
        <v>8.4888</v>
      </c>
      <c r="G348" t="s">
        <v>415</v>
      </c>
      <c r="H348">
        <v>1.65</v>
      </c>
      <c r="I348">
        <v>100.9558</v>
      </c>
      <c r="K348" s="2">
        <v>0.715972222222221</v>
      </c>
      <c r="L348" s="3">
        <f t="shared" si="17"/>
        <v>298.7159722222222</v>
      </c>
      <c r="M348">
        <f t="shared" si="18"/>
        <v>433.0666884335973</v>
      </c>
      <c r="N348">
        <f t="shared" si="19"/>
        <v>150.45811124449781</v>
      </c>
    </row>
    <row r="349" spans="1:14" ht="12.75">
      <c r="A349" t="s">
        <v>294</v>
      </c>
      <c r="B349" s="1">
        <v>36823</v>
      </c>
      <c r="C349" s="2">
        <v>0.7187847222222222</v>
      </c>
      <c r="D349" t="s">
        <v>414</v>
      </c>
      <c r="E349">
        <v>0.668</v>
      </c>
      <c r="F349">
        <v>8.9615</v>
      </c>
      <c r="G349" t="s">
        <v>415</v>
      </c>
      <c r="H349">
        <v>1.65</v>
      </c>
      <c r="I349">
        <v>92.0549</v>
      </c>
      <c r="K349" s="2">
        <v>0.718055555555555</v>
      </c>
      <c r="L349" s="3">
        <f t="shared" si="17"/>
        <v>298.71805555555557</v>
      </c>
      <c r="M349">
        <f t="shared" si="18"/>
        <v>457.18206677005963</v>
      </c>
      <c r="N349">
        <f t="shared" si="19"/>
        <v>140.1289355742297</v>
      </c>
    </row>
    <row r="350" spans="1:14" ht="12.75">
      <c r="A350" t="s">
        <v>295</v>
      </c>
      <c r="B350" s="1">
        <v>36823</v>
      </c>
      <c r="C350" s="2">
        <v>0.7208680555555556</v>
      </c>
      <c r="D350" t="s">
        <v>414</v>
      </c>
      <c r="E350">
        <v>0.668</v>
      </c>
      <c r="F350">
        <v>8.8684</v>
      </c>
      <c r="G350" t="s">
        <v>415</v>
      </c>
      <c r="H350">
        <v>1.65</v>
      </c>
      <c r="I350">
        <v>97.0649</v>
      </c>
      <c r="K350" s="2">
        <v>0.720138888888888</v>
      </c>
      <c r="L350" s="3">
        <f t="shared" si="17"/>
        <v>298.72013888888887</v>
      </c>
      <c r="M350">
        <f t="shared" si="18"/>
        <v>452.43245449351076</v>
      </c>
      <c r="N350">
        <f t="shared" si="19"/>
        <v>145.9428611444578</v>
      </c>
    </row>
    <row r="351" spans="1:14" ht="12.75">
      <c r="A351" t="s">
        <v>296</v>
      </c>
      <c r="B351" s="1">
        <v>36823</v>
      </c>
      <c r="C351" s="2">
        <v>0.7229513888888889</v>
      </c>
      <c r="D351" t="s">
        <v>414</v>
      </c>
      <c r="E351">
        <v>0.67</v>
      </c>
      <c r="F351">
        <v>8.746</v>
      </c>
      <c r="G351" t="s">
        <v>415</v>
      </c>
      <c r="H351">
        <v>1.651</v>
      </c>
      <c r="I351">
        <v>93.3769</v>
      </c>
      <c r="K351" s="2">
        <v>0.722222222222221</v>
      </c>
      <c r="L351" s="3">
        <f t="shared" si="17"/>
        <v>298.72222222222223</v>
      </c>
      <c r="M351">
        <f t="shared" si="18"/>
        <v>446.1880662803037</v>
      </c>
      <c r="N351">
        <f t="shared" si="19"/>
        <v>141.66306922769107</v>
      </c>
    </row>
    <row r="352" spans="1:14" ht="12.75">
      <c r="A352" t="s">
        <v>422</v>
      </c>
      <c r="B352" s="1">
        <v>36823</v>
      </c>
      <c r="C352">
        <f>AVERAGE(C351,C353)</f>
        <v>0.7250347222222222</v>
      </c>
      <c r="D352" t="s">
        <v>414</v>
      </c>
      <c r="E352" t="s">
        <v>422</v>
      </c>
      <c r="F352" t="s">
        <v>422</v>
      </c>
      <c r="G352" t="s">
        <v>415</v>
      </c>
      <c r="H352" t="s">
        <v>422</v>
      </c>
      <c r="I352" t="s">
        <v>422</v>
      </c>
      <c r="K352" s="2">
        <v>0.724305555555555</v>
      </c>
      <c r="L352" s="3">
        <f t="shared" si="17"/>
        <v>298.72430555555553</v>
      </c>
      <c r="M352" t="s">
        <v>422</v>
      </c>
      <c r="N352" t="s">
        <v>422</v>
      </c>
    </row>
    <row r="353" spans="1:14" ht="12.75">
      <c r="A353" t="s">
        <v>297</v>
      </c>
      <c r="B353" s="1">
        <v>36823</v>
      </c>
      <c r="C353" s="2">
        <v>0.7271180555555555</v>
      </c>
      <c r="D353" t="s">
        <v>414</v>
      </c>
      <c r="E353">
        <v>0.668</v>
      </c>
      <c r="F353">
        <v>8.8106</v>
      </c>
      <c r="G353" t="s">
        <v>415</v>
      </c>
      <c r="H353">
        <v>1.648</v>
      </c>
      <c r="I353">
        <v>96.577</v>
      </c>
      <c r="K353" s="2">
        <v>0.726388888888888</v>
      </c>
      <c r="L353" s="3">
        <f t="shared" si="17"/>
        <v>298.7263888888889</v>
      </c>
      <c r="M353">
        <f t="shared" si="18"/>
        <v>449.4837156150519</v>
      </c>
      <c r="N353">
        <f t="shared" si="19"/>
        <v>145.37667066826728</v>
      </c>
    </row>
    <row r="354" spans="1:14" ht="12.75">
      <c r="A354" t="s">
        <v>298</v>
      </c>
      <c r="B354" s="1">
        <v>36823</v>
      </c>
      <c r="C354" s="2">
        <v>0.7292013888888889</v>
      </c>
      <c r="D354" t="s">
        <v>414</v>
      </c>
      <c r="E354">
        <v>0.666</v>
      </c>
      <c r="F354">
        <v>8.9892</v>
      </c>
      <c r="G354" t="s">
        <v>415</v>
      </c>
      <c r="H354">
        <v>1.651</v>
      </c>
      <c r="I354">
        <v>92.9959</v>
      </c>
      <c r="K354" s="2">
        <v>0.728472222222221</v>
      </c>
      <c r="L354" s="3">
        <f t="shared" si="17"/>
        <v>298.7284722222222</v>
      </c>
      <c r="M354">
        <f t="shared" si="18"/>
        <v>458.59521671700276</v>
      </c>
      <c r="N354">
        <f t="shared" si="19"/>
        <v>141.2209323729492</v>
      </c>
    </row>
    <row r="355" spans="1:14" ht="12.75">
      <c r="A355" t="s">
        <v>299</v>
      </c>
      <c r="B355" s="1">
        <v>36823</v>
      </c>
      <c r="C355" s="2">
        <v>0.7313541666666666</v>
      </c>
      <c r="D355" t="s">
        <v>414</v>
      </c>
      <c r="E355">
        <v>0.668</v>
      </c>
      <c r="F355">
        <v>9.3884</v>
      </c>
      <c r="G355" t="s">
        <v>415</v>
      </c>
      <c r="H355">
        <v>1.651</v>
      </c>
      <c r="I355">
        <v>91.3316</v>
      </c>
      <c r="K355" s="2">
        <v>0.730555555555555</v>
      </c>
      <c r="L355" s="3">
        <f t="shared" si="17"/>
        <v>298.73055555555555</v>
      </c>
      <c r="M355">
        <f t="shared" si="18"/>
        <v>478.9609011509266</v>
      </c>
      <c r="N355">
        <f t="shared" si="19"/>
        <v>139.2895718287315</v>
      </c>
    </row>
    <row r="356" spans="1:14" ht="12.75">
      <c r="A356" t="s">
        <v>300</v>
      </c>
      <c r="B356" s="1">
        <v>36823</v>
      </c>
      <c r="C356" s="2">
        <v>0.7333796296296297</v>
      </c>
      <c r="D356" t="s">
        <v>414</v>
      </c>
      <c r="E356">
        <v>0.671</v>
      </c>
      <c r="F356">
        <v>8.5402</v>
      </c>
      <c r="G356" t="s">
        <v>415</v>
      </c>
      <c r="H356">
        <v>1.653</v>
      </c>
      <c r="I356">
        <v>93.383</v>
      </c>
      <c r="K356" s="2">
        <v>0.732638888888888</v>
      </c>
      <c r="L356" s="3">
        <f t="shared" si="17"/>
        <v>298.7326388888889</v>
      </c>
      <c r="M356">
        <f t="shared" si="18"/>
        <v>435.6889233531957</v>
      </c>
      <c r="N356">
        <f t="shared" si="19"/>
        <v>141.6701480592237</v>
      </c>
    </row>
    <row r="357" spans="1:14" ht="12.75">
      <c r="A357" t="s">
        <v>301</v>
      </c>
      <c r="B357" s="1">
        <v>36823</v>
      </c>
      <c r="C357" s="2">
        <v>0.7354629629629629</v>
      </c>
      <c r="D357" t="s">
        <v>414</v>
      </c>
      <c r="E357">
        <v>0.668</v>
      </c>
      <c r="F357">
        <v>9.1376</v>
      </c>
      <c r="G357" t="s">
        <v>415</v>
      </c>
      <c r="H357">
        <v>1.648</v>
      </c>
      <c r="I357">
        <v>93.397</v>
      </c>
      <c r="K357" s="2">
        <v>0.734722222222221</v>
      </c>
      <c r="L357" s="3">
        <f t="shared" si="17"/>
        <v>298.7347222222222</v>
      </c>
      <c r="M357">
        <f t="shared" si="18"/>
        <v>466.16602726308065</v>
      </c>
      <c r="N357">
        <f t="shared" si="19"/>
        <v>141.68639455782315</v>
      </c>
    </row>
    <row r="358" spans="1:14" ht="12.75">
      <c r="A358" t="s">
        <v>302</v>
      </c>
      <c r="B358" s="1">
        <v>36823</v>
      </c>
      <c r="C358" s="2">
        <v>0.7375462962962963</v>
      </c>
      <c r="D358" t="s">
        <v>414</v>
      </c>
      <c r="E358">
        <v>0.668</v>
      </c>
      <c r="F358">
        <v>8.9871</v>
      </c>
      <c r="G358" t="s">
        <v>415</v>
      </c>
      <c r="H358">
        <v>1.651</v>
      </c>
      <c r="I358">
        <v>95.2961</v>
      </c>
      <c r="K358" s="2">
        <v>0.736805555555555</v>
      </c>
      <c r="L358" s="3">
        <f t="shared" si="17"/>
        <v>298.7368055555556</v>
      </c>
      <c r="M358">
        <f t="shared" si="18"/>
        <v>458.4880826055017</v>
      </c>
      <c r="N358">
        <f t="shared" si="19"/>
        <v>143.89023209283712</v>
      </c>
    </row>
    <row r="359" spans="1:14" ht="12.75">
      <c r="A359" t="s">
        <v>303</v>
      </c>
      <c r="B359" s="1">
        <v>36823</v>
      </c>
      <c r="C359" s="2">
        <v>0.7396296296296296</v>
      </c>
      <c r="D359" t="s">
        <v>414</v>
      </c>
      <c r="E359">
        <v>0.666</v>
      </c>
      <c r="F359">
        <v>9.9637</v>
      </c>
      <c r="G359" t="s">
        <v>415</v>
      </c>
      <c r="H359">
        <v>1.648</v>
      </c>
      <c r="I359">
        <v>93.6231</v>
      </c>
      <c r="K359" s="2">
        <v>0.738888888888888</v>
      </c>
      <c r="L359" s="3">
        <f t="shared" si="17"/>
        <v>298.7388888888889</v>
      </c>
      <c r="M359">
        <f t="shared" si="18"/>
        <v>508.3105460778712</v>
      </c>
      <c r="N359">
        <f t="shared" si="19"/>
        <v>141.94877551020411</v>
      </c>
    </row>
    <row r="360" spans="1:14" ht="12.75">
      <c r="A360" t="s">
        <v>304</v>
      </c>
      <c r="B360" s="1">
        <v>36823</v>
      </c>
      <c r="C360" s="2">
        <v>0.741712962962963</v>
      </c>
      <c r="D360" t="s">
        <v>414</v>
      </c>
      <c r="E360">
        <v>0.668</v>
      </c>
      <c r="F360">
        <v>8.6111</v>
      </c>
      <c r="G360" t="s">
        <v>415</v>
      </c>
      <c r="H360">
        <v>1.65</v>
      </c>
      <c r="I360">
        <v>94.7203</v>
      </c>
      <c r="K360" s="2">
        <v>0.740972222222221</v>
      </c>
      <c r="L360" s="3">
        <f t="shared" si="17"/>
        <v>298.74097222222224</v>
      </c>
      <c r="M360">
        <f t="shared" si="18"/>
        <v>439.3059750224472</v>
      </c>
      <c r="N360">
        <f t="shared" si="19"/>
        <v>143.2220368147259</v>
      </c>
    </row>
    <row r="361" spans="1:14" ht="12.75">
      <c r="A361" t="s">
        <v>305</v>
      </c>
      <c r="B361" s="1">
        <v>36823</v>
      </c>
      <c r="C361" s="2">
        <v>0.7438078703703703</v>
      </c>
      <c r="D361" t="s">
        <v>414</v>
      </c>
      <c r="E361">
        <v>0.668</v>
      </c>
      <c r="F361">
        <v>8.7096</v>
      </c>
      <c r="G361" t="s">
        <v>415</v>
      </c>
      <c r="H361">
        <v>1.65</v>
      </c>
      <c r="I361">
        <v>94.0965</v>
      </c>
      <c r="K361" s="2">
        <v>0.743055555555554</v>
      </c>
      <c r="L361" s="3">
        <f t="shared" si="17"/>
        <v>298.74305555555554</v>
      </c>
      <c r="M361">
        <f t="shared" si="18"/>
        <v>444.33107501428464</v>
      </c>
      <c r="N361">
        <f t="shared" si="19"/>
        <v>142.49813925570228</v>
      </c>
    </row>
    <row r="362" spans="1:14" ht="12.75">
      <c r="A362" t="s">
        <v>306</v>
      </c>
      <c r="B362" s="1">
        <v>36823</v>
      </c>
      <c r="C362" s="2">
        <v>0.7458912037037037</v>
      </c>
      <c r="D362" t="s">
        <v>414</v>
      </c>
      <c r="E362">
        <v>0.666</v>
      </c>
      <c r="F362">
        <v>8.385</v>
      </c>
      <c r="G362" t="s">
        <v>415</v>
      </c>
      <c r="H362">
        <v>1.651</v>
      </c>
      <c r="I362">
        <v>95.7073</v>
      </c>
      <c r="K362" s="2">
        <v>0.745138888888888</v>
      </c>
      <c r="L362" s="3">
        <f t="shared" si="17"/>
        <v>298.7451388888889</v>
      </c>
      <c r="M362">
        <f t="shared" si="18"/>
        <v>427.77120235082856</v>
      </c>
      <c r="N362">
        <f t="shared" si="19"/>
        <v>144.3674149659864</v>
      </c>
    </row>
    <row r="363" spans="1:14" ht="12.75">
      <c r="A363" t="s">
        <v>422</v>
      </c>
      <c r="B363" s="1">
        <v>36823</v>
      </c>
      <c r="C363">
        <f>AVERAGE(C362,C364)</f>
        <v>0.747974537037037</v>
      </c>
      <c r="D363" t="s">
        <v>414</v>
      </c>
      <c r="E363" t="s">
        <v>422</v>
      </c>
      <c r="F363" t="s">
        <v>422</v>
      </c>
      <c r="G363" t="s">
        <v>415</v>
      </c>
      <c r="H363" t="s">
        <v>422</v>
      </c>
      <c r="I363" t="s">
        <v>422</v>
      </c>
      <c r="K363" s="2">
        <v>0.747222222222221</v>
      </c>
      <c r="L363" s="3">
        <f t="shared" si="17"/>
        <v>298.7472222222222</v>
      </c>
      <c r="M363" t="s">
        <v>422</v>
      </c>
      <c r="N363" t="s">
        <v>422</v>
      </c>
    </row>
    <row r="364" spans="1:14" ht="12.75">
      <c r="A364" t="s">
        <v>307</v>
      </c>
      <c r="B364" s="1">
        <v>36823</v>
      </c>
      <c r="C364" s="2">
        <v>0.7500578703703704</v>
      </c>
      <c r="D364" t="s">
        <v>414</v>
      </c>
      <c r="E364">
        <v>0.668</v>
      </c>
      <c r="F364">
        <v>9.3323</v>
      </c>
      <c r="G364" t="s">
        <v>415</v>
      </c>
      <c r="H364">
        <v>1.648</v>
      </c>
      <c r="I364">
        <v>92.5733</v>
      </c>
      <c r="K364" s="2">
        <v>0.749305555555555</v>
      </c>
      <c r="L364" s="3">
        <f t="shared" si="17"/>
        <v>298.74930555555557</v>
      </c>
      <c r="M364">
        <f t="shared" si="18"/>
        <v>476.0988898865399</v>
      </c>
      <c r="N364">
        <f t="shared" si="19"/>
        <v>140.73052020808328</v>
      </c>
    </row>
    <row r="365" spans="1:17" ht="12.75">
      <c r="A365" t="s">
        <v>308</v>
      </c>
      <c r="B365" s="1">
        <v>36823</v>
      </c>
      <c r="C365" s="2">
        <v>0.7521412037037036</v>
      </c>
      <c r="D365" t="s">
        <v>414</v>
      </c>
      <c r="E365">
        <v>0.666</v>
      </c>
      <c r="F365">
        <v>9.3961</v>
      </c>
      <c r="G365" t="s">
        <v>415</v>
      </c>
      <c r="H365">
        <v>1.648</v>
      </c>
      <c r="I365">
        <v>211.2423</v>
      </c>
      <c r="K365" s="2">
        <v>0.751388888888888</v>
      </c>
      <c r="L365" s="3">
        <f t="shared" si="17"/>
        <v>298.75138888888887</v>
      </c>
      <c r="M365" t="s">
        <v>422</v>
      </c>
      <c r="N365" t="s">
        <v>422</v>
      </c>
      <c r="P365" t="s">
        <v>423</v>
      </c>
      <c r="Q365" t="s">
        <v>414</v>
      </c>
    </row>
    <row r="366" spans="1:14" ht="12.75">
      <c r="A366" t="s">
        <v>309</v>
      </c>
      <c r="B366" s="1">
        <v>36823</v>
      </c>
      <c r="C366" s="2">
        <v>0.754224537037037</v>
      </c>
      <c r="D366" t="s">
        <v>414</v>
      </c>
      <c r="E366">
        <v>0.666</v>
      </c>
      <c r="F366">
        <v>9.578</v>
      </c>
      <c r="G366" t="s">
        <v>415</v>
      </c>
      <c r="H366">
        <v>1.646</v>
      </c>
      <c r="I366">
        <v>207.8596</v>
      </c>
      <c r="K366" s="2">
        <v>0.753472222222221</v>
      </c>
      <c r="L366" s="3">
        <f t="shared" si="17"/>
        <v>298.75347222222223</v>
      </c>
      <c r="M366" t="s">
        <v>422</v>
      </c>
      <c r="N366" t="s">
        <v>422</v>
      </c>
    </row>
    <row r="367" spans="1:17" ht="12.75">
      <c r="A367" t="s">
        <v>310</v>
      </c>
      <c r="B367" s="1">
        <v>36823</v>
      </c>
      <c r="C367" s="2">
        <v>0.7563078703703704</v>
      </c>
      <c r="D367" t="s">
        <v>414</v>
      </c>
      <c r="E367">
        <v>0.673</v>
      </c>
      <c r="F367">
        <v>9.3383</v>
      </c>
      <c r="G367" t="s">
        <v>415</v>
      </c>
      <c r="H367">
        <v>1.655</v>
      </c>
      <c r="I367">
        <v>207.7184</v>
      </c>
      <c r="K367" s="2">
        <v>0.755555555555554</v>
      </c>
      <c r="L367" s="3">
        <f t="shared" si="17"/>
        <v>298.75555555555553</v>
      </c>
      <c r="M367" t="s">
        <v>422</v>
      </c>
      <c r="N367" t="s">
        <v>422</v>
      </c>
      <c r="P367">
        <f>AVERAGE(I366:I368)</f>
        <v>207.56523333333334</v>
      </c>
      <c r="Q367">
        <f>AVERAGE(F366:F368)</f>
        <v>9.455233333333334</v>
      </c>
    </row>
    <row r="368" spans="1:17" ht="12.75">
      <c r="A368" t="s">
        <v>311</v>
      </c>
      <c r="B368" s="1">
        <v>36823</v>
      </c>
      <c r="C368" s="2">
        <v>0.7584027777777779</v>
      </c>
      <c r="D368" t="s">
        <v>414</v>
      </c>
      <c r="E368">
        <v>0.671</v>
      </c>
      <c r="F368">
        <v>9.4494</v>
      </c>
      <c r="G368" t="s">
        <v>415</v>
      </c>
      <c r="H368">
        <v>1.655</v>
      </c>
      <c r="I368">
        <v>207.1177</v>
      </c>
      <c r="K368" s="2">
        <v>0.757638888888888</v>
      </c>
      <c r="L368" s="3">
        <f t="shared" si="17"/>
        <v>298.7576388888889</v>
      </c>
      <c r="M368" t="s">
        <v>422</v>
      </c>
      <c r="N368" t="s">
        <v>422</v>
      </c>
      <c r="P368">
        <f>STDEV(I366:I368)</f>
        <v>0.3939529455927845</v>
      </c>
      <c r="Q368">
        <f>STDEV(F366:F368)</f>
        <v>0.11995642264306969</v>
      </c>
    </row>
    <row r="369" spans="1:14" ht="12.75">
      <c r="A369" t="s">
        <v>312</v>
      </c>
      <c r="B369" s="1">
        <v>36823</v>
      </c>
      <c r="C369" s="2">
        <v>0.7604861111111111</v>
      </c>
      <c r="D369" t="s">
        <v>414</v>
      </c>
      <c r="E369">
        <v>0.668</v>
      </c>
      <c r="F369">
        <v>9.4234</v>
      </c>
      <c r="G369" t="s">
        <v>415</v>
      </c>
      <c r="H369">
        <v>1.65</v>
      </c>
      <c r="I369">
        <v>93.1045</v>
      </c>
      <c r="K369" s="2">
        <v>0.759722222222221</v>
      </c>
      <c r="L369" s="3">
        <f t="shared" si="17"/>
        <v>298.7597222222222</v>
      </c>
      <c r="M369">
        <f aca="true" t="shared" si="20" ref="M369:M432">500*F369/AVERAGE($Q$367,$Q$6)</f>
        <v>489.623077762402</v>
      </c>
      <c r="N369">
        <f aca="true" t="shared" si="21" ref="N369:N432">(277-103)/(-60+(AVERAGE($Q$4,$P$367)))*I369+277-((277-103)/(-60+(AVERAGE($Q$4,$P$367)))*210)</f>
        <v>138.66005236538325</v>
      </c>
    </row>
    <row r="370" spans="1:14" ht="12.75">
      <c r="A370" t="s">
        <v>313</v>
      </c>
      <c r="B370" s="1">
        <v>36823</v>
      </c>
      <c r="C370" s="2">
        <v>0.7625694444444444</v>
      </c>
      <c r="D370" t="s">
        <v>414</v>
      </c>
      <c r="E370">
        <v>0.668</v>
      </c>
      <c r="F370">
        <v>8.9738</v>
      </c>
      <c r="G370" t="s">
        <v>415</v>
      </c>
      <c r="H370">
        <v>1.651</v>
      </c>
      <c r="I370">
        <v>96.0681</v>
      </c>
      <c r="K370" s="2">
        <v>0.761805555555554</v>
      </c>
      <c r="L370" s="3">
        <f t="shared" si="17"/>
        <v>298.76180555555555</v>
      </c>
      <c r="M370">
        <f t="shared" si="20"/>
        <v>466.26266265087366</v>
      </c>
      <c r="N370">
        <f t="shared" si="21"/>
        <v>142.1673239781481</v>
      </c>
    </row>
    <row r="371" spans="1:14" ht="12.75">
      <c r="A371" t="s">
        <v>314</v>
      </c>
      <c r="B371" s="1">
        <v>36823</v>
      </c>
      <c r="C371" s="2">
        <v>0.7646527777777777</v>
      </c>
      <c r="D371" t="s">
        <v>414</v>
      </c>
      <c r="E371">
        <v>0.666</v>
      </c>
      <c r="F371">
        <v>9.0018</v>
      </c>
      <c r="G371" t="s">
        <v>415</v>
      </c>
      <c r="H371">
        <v>1.648</v>
      </c>
      <c r="I371">
        <v>95.6052</v>
      </c>
      <c r="K371" s="2">
        <v>0.763888888888888</v>
      </c>
      <c r="L371" s="3">
        <f t="shared" si="17"/>
        <v>298.7638888888889</v>
      </c>
      <c r="M371">
        <f t="shared" si="20"/>
        <v>467.71749277347766</v>
      </c>
      <c r="N371">
        <f t="shared" si="21"/>
        <v>141.61950509923435</v>
      </c>
    </row>
    <row r="372" spans="1:14" ht="12.75">
      <c r="A372" t="s">
        <v>315</v>
      </c>
      <c r="B372" s="1">
        <v>36823</v>
      </c>
      <c r="C372" s="2">
        <v>0.7667939814814816</v>
      </c>
      <c r="D372" t="s">
        <v>414</v>
      </c>
      <c r="E372">
        <v>0.668</v>
      </c>
      <c r="F372">
        <v>8.6246</v>
      </c>
      <c r="G372" t="s">
        <v>415</v>
      </c>
      <c r="H372">
        <v>1.648</v>
      </c>
      <c r="I372">
        <v>95.0154</v>
      </c>
      <c r="K372" s="2">
        <v>0.765972222222221</v>
      </c>
      <c r="L372" s="3">
        <f t="shared" si="17"/>
        <v>298.7659722222222</v>
      </c>
      <c r="M372">
        <f t="shared" si="20"/>
        <v>448.1188526932541</v>
      </c>
      <c r="N372">
        <f t="shared" si="21"/>
        <v>140.921506449886</v>
      </c>
    </row>
    <row r="373" spans="1:14" ht="12.75">
      <c r="A373" t="s">
        <v>316</v>
      </c>
      <c r="B373" s="1">
        <v>36823</v>
      </c>
      <c r="C373" s="2">
        <v>0.7688194444444445</v>
      </c>
      <c r="D373" t="s">
        <v>414</v>
      </c>
      <c r="E373">
        <v>0.668</v>
      </c>
      <c r="F373">
        <v>8.7932</v>
      </c>
      <c r="G373" t="s">
        <v>415</v>
      </c>
      <c r="H373">
        <v>1.651</v>
      </c>
      <c r="I373">
        <v>95.5574</v>
      </c>
      <c r="K373" s="2">
        <v>0.768055555555553</v>
      </c>
      <c r="L373" s="3">
        <f t="shared" si="17"/>
        <v>298.7680555555556</v>
      </c>
      <c r="M373">
        <f t="shared" si="20"/>
        <v>456.87900836007736</v>
      </c>
      <c r="N373">
        <f t="shared" si="21"/>
        <v>141.5629362022542</v>
      </c>
    </row>
    <row r="374" spans="1:14" ht="12.75">
      <c r="A374" t="s">
        <v>317</v>
      </c>
      <c r="B374" s="1">
        <v>36823</v>
      </c>
      <c r="C374" s="2">
        <v>0.7709027777777777</v>
      </c>
      <c r="D374" t="s">
        <v>414</v>
      </c>
      <c r="E374">
        <v>0.668</v>
      </c>
      <c r="F374">
        <v>9.28</v>
      </c>
      <c r="G374" t="s">
        <v>415</v>
      </c>
      <c r="H374">
        <v>1.65</v>
      </c>
      <c r="I374">
        <v>94.4869</v>
      </c>
      <c r="K374" s="2">
        <v>0.770138888888888</v>
      </c>
      <c r="L374" s="3">
        <f t="shared" si="17"/>
        <v>298.7701388888889</v>
      </c>
      <c r="M374">
        <f t="shared" si="20"/>
        <v>482.1722692059225</v>
      </c>
      <c r="N374">
        <f t="shared" si="21"/>
        <v>140.29605326884058</v>
      </c>
    </row>
    <row r="375" spans="1:14" ht="12.75">
      <c r="A375" t="s">
        <v>318</v>
      </c>
      <c r="B375" s="1">
        <v>36823</v>
      </c>
      <c r="C375" s="2">
        <v>0.772986111111111</v>
      </c>
      <c r="D375" t="s">
        <v>414</v>
      </c>
      <c r="E375">
        <v>0.668</v>
      </c>
      <c r="F375">
        <v>9.3293</v>
      </c>
      <c r="G375" t="s">
        <v>415</v>
      </c>
      <c r="H375">
        <v>1.651</v>
      </c>
      <c r="I375">
        <v>96.3727</v>
      </c>
      <c r="K375" s="2">
        <v>0.772222222222221</v>
      </c>
      <c r="L375" s="3">
        <f t="shared" si="17"/>
        <v>298.77222222222224</v>
      </c>
      <c r="M375">
        <f t="shared" si="20"/>
        <v>484.7338093860789</v>
      </c>
      <c r="N375">
        <f t="shared" si="21"/>
        <v>142.52780276518013</v>
      </c>
    </row>
    <row r="376" spans="1:14" ht="12.75">
      <c r="A376" t="s">
        <v>319</v>
      </c>
      <c r="B376" s="1">
        <v>36823</v>
      </c>
      <c r="C376" s="2">
        <v>0.7750810185185185</v>
      </c>
      <c r="D376" t="s">
        <v>414</v>
      </c>
      <c r="E376">
        <v>0.666</v>
      </c>
      <c r="F376">
        <v>8.6055</v>
      </c>
      <c r="G376" t="s">
        <v>415</v>
      </c>
      <c r="H376">
        <v>1.651</v>
      </c>
      <c r="I376">
        <v>96.0011</v>
      </c>
      <c r="K376" s="2">
        <v>0.774305555555554</v>
      </c>
      <c r="L376" s="3">
        <f t="shared" si="17"/>
        <v>298.77430555555554</v>
      </c>
      <c r="M376">
        <f t="shared" si="20"/>
        <v>447.12645071676354</v>
      </c>
      <c r="N376">
        <f t="shared" si="21"/>
        <v>142.08803284639777</v>
      </c>
    </row>
    <row r="377" spans="1:14" ht="12.75">
      <c r="A377" t="s">
        <v>320</v>
      </c>
      <c r="B377" s="1">
        <v>36823</v>
      </c>
      <c r="C377" s="2">
        <v>0.777164351851852</v>
      </c>
      <c r="D377" t="s">
        <v>414</v>
      </c>
      <c r="E377">
        <v>0.668</v>
      </c>
      <c r="F377">
        <v>9.4049</v>
      </c>
      <c r="G377" t="s">
        <v>415</v>
      </c>
      <c r="H377">
        <v>1.65</v>
      </c>
      <c r="I377">
        <v>93.1806</v>
      </c>
      <c r="K377" s="2">
        <v>0.776388888888888</v>
      </c>
      <c r="L377" s="3">
        <f t="shared" si="17"/>
        <v>298.7763888888889</v>
      </c>
      <c r="M377">
        <f t="shared" si="20"/>
        <v>488.6618507171099</v>
      </c>
      <c r="N377">
        <f t="shared" si="21"/>
        <v>138.75011288965487</v>
      </c>
    </row>
    <row r="378" spans="1:14" ht="12.75">
      <c r="A378" t="s">
        <v>321</v>
      </c>
      <c r="B378" s="1">
        <v>36823</v>
      </c>
      <c r="C378" s="2">
        <v>0.7792476851851852</v>
      </c>
      <c r="D378" t="s">
        <v>414</v>
      </c>
      <c r="E378">
        <v>0.668</v>
      </c>
      <c r="F378">
        <v>9.7738</v>
      </c>
      <c r="G378" t="s">
        <v>415</v>
      </c>
      <c r="H378">
        <v>1.65</v>
      </c>
      <c r="I378">
        <v>95.6353</v>
      </c>
      <c r="K378" s="2">
        <v>0.778472222222221</v>
      </c>
      <c r="L378" s="3">
        <f t="shared" si="17"/>
        <v>298.7784722222222</v>
      </c>
      <c r="M378">
        <f t="shared" si="20"/>
        <v>507.8292375824186</v>
      </c>
      <c r="N378">
        <f t="shared" si="21"/>
        <v>141.65512693603557</v>
      </c>
    </row>
    <row r="379" spans="1:14" ht="12.75">
      <c r="A379" t="s">
        <v>322</v>
      </c>
      <c r="B379" s="1">
        <v>36823</v>
      </c>
      <c r="C379" s="2">
        <v>0.7813310185185185</v>
      </c>
      <c r="D379" t="s">
        <v>414</v>
      </c>
      <c r="E379">
        <v>0.666</v>
      </c>
      <c r="F379">
        <v>9.4936</v>
      </c>
      <c r="G379" t="s">
        <v>415</v>
      </c>
      <c r="H379">
        <v>1.65</v>
      </c>
      <c r="I379">
        <v>95.7871</v>
      </c>
      <c r="K379" s="2">
        <v>0.780555555555554</v>
      </c>
      <c r="L379" s="3">
        <f t="shared" si="17"/>
        <v>298.78055555555557</v>
      </c>
      <c r="M379">
        <f t="shared" si="20"/>
        <v>493.270544712645</v>
      </c>
      <c r="N379">
        <f t="shared" si="21"/>
        <v>141.83477460468777</v>
      </c>
    </row>
    <row r="380" spans="1:14" ht="12.75">
      <c r="A380" t="s">
        <v>422</v>
      </c>
      <c r="B380" s="1">
        <v>36823</v>
      </c>
      <c r="C380">
        <f>AVERAGE(C379,C381)</f>
        <v>0.7834201388888888</v>
      </c>
      <c r="D380" t="s">
        <v>414</v>
      </c>
      <c r="E380" t="s">
        <v>422</v>
      </c>
      <c r="F380" t="s">
        <v>422</v>
      </c>
      <c r="G380" t="s">
        <v>415</v>
      </c>
      <c r="H380" t="s">
        <v>422</v>
      </c>
      <c r="I380" t="s">
        <v>422</v>
      </c>
      <c r="K380" s="2">
        <v>0.782638888888888</v>
      </c>
      <c r="L380" s="3">
        <f t="shared" si="17"/>
        <v>298.78263888888887</v>
      </c>
      <c r="M380" t="s">
        <v>422</v>
      </c>
      <c r="N380" t="s">
        <v>422</v>
      </c>
    </row>
    <row r="381" spans="1:14" ht="12.75">
      <c r="A381" t="s">
        <v>323</v>
      </c>
      <c r="B381" s="1">
        <v>36823</v>
      </c>
      <c r="C381" s="2">
        <v>0.7855092592592593</v>
      </c>
      <c r="D381" t="s">
        <v>414</v>
      </c>
      <c r="E381">
        <v>0.666</v>
      </c>
      <c r="F381">
        <v>9.362</v>
      </c>
      <c r="G381" t="s">
        <v>415</v>
      </c>
      <c r="H381">
        <v>1.65</v>
      </c>
      <c r="I381">
        <v>91.8898</v>
      </c>
      <c r="K381" s="2">
        <v>0.784722222222221</v>
      </c>
      <c r="L381" s="3">
        <f t="shared" si="17"/>
        <v>298.78472222222223</v>
      </c>
      <c r="M381">
        <f t="shared" si="20"/>
        <v>486.43284313640584</v>
      </c>
      <c r="N381">
        <f t="shared" si="21"/>
        <v>137.22251598124723</v>
      </c>
    </row>
    <row r="382" spans="1:14" ht="12.75">
      <c r="A382" t="s">
        <v>324</v>
      </c>
      <c r="B382" s="1">
        <v>36823</v>
      </c>
      <c r="C382" s="2">
        <v>0.7876388888888889</v>
      </c>
      <c r="D382" t="s">
        <v>414</v>
      </c>
      <c r="E382">
        <v>0.666</v>
      </c>
      <c r="F382">
        <v>8.4497</v>
      </c>
      <c r="G382" t="s">
        <v>415</v>
      </c>
      <c r="H382">
        <v>1.65</v>
      </c>
      <c r="I382">
        <v>93.176</v>
      </c>
      <c r="K382" s="2">
        <v>0.786805555555554</v>
      </c>
      <c r="L382" s="3">
        <f t="shared" si="17"/>
        <v>298.78680555555553</v>
      </c>
      <c r="M382">
        <f t="shared" si="20"/>
        <v>439.0313602488452</v>
      </c>
      <c r="N382">
        <f t="shared" si="21"/>
        <v>138.74466902090785</v>
      </c>
    </row>
    <row r="383" spans="1:14" ht="12.75">
      <c r="A383" t="s">
        <v>325</v>
      </c>
      <c r="B383" s="1">
        <v>36823</v>
      </c>
      <c r="C383" s="2">
        <v>0.789675925925926</v>
      </c>
      <c r="D383" t="s">
        <v>414</v>
      </c>
      <c r="E383">
        <v>0.668</v>
      </c>
      <c r="F383">
        <v>9.2344</v>
      </c>
      <c r="G383" t="s">
        <v>415</v>
      </c>
      <c r="H383">
        <v>1.65</v>
      </c>
      <c r="I383">
        <v>92.9354</v>
      </c>
      <c r="K383" s="2">
        <v>0.788888888888888</v>
      </c>
      <c r="L383" s="3">
        <f t="shared" si="17"/>
        <v>298.7888888888889</v>
      </c>
      <c r="M383">
        <f t="shared" si="20"/>
        <v>479.8029744348245</v>
      </c>
      <c r="N383">
        <f t="shared" si="21"/>
        <v>138.45993101644325</v>
      </c>
    </row>
    <row r="384" spans="1:14" ht="12.75">
      <c r="A384" t="s">
        <v>422</v>
      </c>
      <c r="B384" s="1">
        <v>36823</v>
      </c>
      <c r="C384">
        <f>AVERAGE(C383,C385)</f>
        <v>0.7917881944444445</v>
      </c>
      <c r="D384" t="s">
        <v>414</v>
      </c>
      <c r="E384" t="s">
        <v>422</v>
      </c>
      <c r="F384" t="s">
        <v>422</v>
      </c>
      <c r="G384" t="s">
        <v>415</v>
      </c>
      <c r="H384" t="s">
        <v>422</v>
      </c>
      <c r="I384" t="s">
        <v>422</v>
      </c>
      <c r="K384" s="2">
        <v>0.790972222222221</v>
      </c>
      <c r="L384" s="3">
        <f t="shared" si="17"/>
        <v>298.7909722222222</v>
      </c>
      <c r="M384" t="s">
        <v>422</v>
      </c>
      <c r="N384" t="s">
        <v>422</v>
      </c>
    </row>
    <row r="385" spans="1:14" ht="12.75">
      <c r="A385" t="s">
        <v>326</v>
      </c>
      <c r="B385" s="1">
        <v>36823</v>
      </c>
      <c r="C385" s="2">
        <v>0.7939004629629629</v>
      </c>
      <c r="D385" t="s">
        <v>414</v>
      </c>
      <c r="E385">
        <v>0.668</v>
      </c>
      <c r="F385">
        <v>8.6615</v>
      </c>
      <c r="G385" t="s">
        <v>415</v>
      </c>
      <c r="H385">
        <v>1.653</v>
      </c>
      <c r="I385">
        <v>91.2144</v>
      </c>
      <c r="K385" s="2">
        <v>0.793055555555554</v>
      </c>
      <c r="L385" s="3">
        <f t="shared" si="17"/>
        <v>298.79305555555555</v>
      </c>
      <c r="M385">
        <f t="shared" si="20"/>
        <v>450.0361109619717</v>
      </c>
      <c r="N385">
        <f t="shared" si="21"/>
        <v>136.42321403521493</v>
      </c>
    </row>
    <row r="386" spans="1:14" ht="12.75">
      <c r="A386" t="s">
        <v>327</v>
      </c>
      <c r="B386" s="1">
        <v>36823</v>
      </c>
      <c r="C386" s="2">
        <v>0.795925925925926</v>
      </c>
      <c r="D386" t="s">
        <v>414</v>
      </c>
      <c r="E386">
        <v>0.668</v>
      </c>
      <c r="F386">
        <v>9.0789</v>
      </c>
      <c r="G386" t="s">
        <v>415</v>
      </c>
      <c r="H386">
        <v>1.648</v>
      </c>
      <c r="I386">
        <v>89.8381</v>
      </c>
      <c r="K386" s="2">
        <v>0.795138888888888</v>
      </c>
      <c r="L386" s="3">
        <f t="shared" si="17"/>
        <v>298.7951388888889</v>
      </c>
      <c r="M386">
        <f t="shared" si="20"/>
        <v>471.7234714325054</v>
      </c>
      <c r="N386">
        <f t="shared" si="21"/>
        <v>134.79443217509612</v>
      </c>
    </row>
    <row r="387" spans="1:14" ht="12.75">
      <c r="A387" t="s">
        <v>328</v>
      </c>
      <c r="B387" s="1">
        <v>36823</v>
      </c>
      <c r="C387" s="2">
        <v>0.7980092592592593</v>
      </c>
      <c r="D387" t="s">
        <v>414</v>
      </c>
      <c r="E387">
        <v>0.666</v>
      </c>
      <c r="F387">
        <v>8.7571</v>
      </c>
      <c r="G387" t="s">
        <v>415</v>
      </c>
      <c r="H387">
        <v>1.648</v>
      </c>
      <c r="I387">
        <v>89.7055</v>
      </c>
      <c r="K387" s="2">
        <v>0.797222222222221</v>
      </c>
      <c r="L387" s="3">
        <f t="shared" si="17"/>
        <v>298.7972222222222</v>
      </c>
      <c r="M387">
        <f t="shared" si="20"/>
        <v>455.00331666629125</v>
      </c>
      <c r="N387">
        <f t="shared" si="21"/>
        <v>134.63750674121417</v>
      </c>
    </row>
    <row r="388" spans="1:14" ht="12.75">
      <c r="A388" t="s">
        <v>329</v>
      </c>
      <c r="B388" s="1">
        <v>36823</v>
      </c>
      <c r="C388" s="2">
        <v>0.8000925925925926</v>
      </c>
      <c r="D388" t="s">
        <v>414</v>
      </c>
      <c r="E388">
        <v>0.666</v>
      </c>
      <c r="F388">
        <v>9.077</v>
      </c>
      <c r="G388" t="s">
        <v>415</v>
      </c>
      <c r="H388">
        <v>1.65</v>
      </c>
      <c r="I388">
        <v>93.1174</v>
      </c>
      <c r="K388" s="2">
        <v>0.799305555555553</v>
      </c>
      <c r="L388" s="3">
        <f t="shared" si="17"/>
        <v>298.7993055555556</v>
      </c>
      <c r="M388">
        <f t="shared" si="20"/>
        <v>471.6247508170429</v>
      </c>
      <c r="N388">
        <f t="shared" si="21"/>
        <v>138.67531886686953</v>
      </c>
    </row>
    <row r="389" spans="1:14" ht="12.75">
      <c r="A389" t="s">
        <v>330</v>
      </c>
      <c r="B389" s="1">
        <v>36823</v>
      </c>
      <c r="C389" s="2">
        <v>0.8021759259259259</v>
      </c>
      <c r="D389" t="s">
        <v>414</v>
      </c>
      <c r="E389">
        <v>0.668</v>
      </c>
      <c r="F389">
        <v>8.9623</v>
      </c>
      <c r="G389" t="s">
        <v>415</v>
      </c>
      <c r="H389">
        <v>1.648</v>
      </c>
      <c r="I389">
        <v>95.4702</v>
      </c>
      <c r="K389" s="2">
        <v>0.801388888888888</v>
      </c>
      <c r="L389" s="3">
        <f t="shared" si="17"/>
        <v>298.8013888888889</v>
      </c>
      <c r="M389">
        <f t="shared" si="20"/>
        <v>465.6651431362327</v>
      </c>
      <c r="N389">
        <f t="shared" si="21"/>
        <v>141.45973938600605</v>
      </c>
    </row>
    <row r="390" spans="1:14" ht="12.75">
      <c r="A390" t="s">
        <v>331</v>
      </c>
      <c r="B390" s="1">
        <v>36823</v>
      </c>
      <c r="C390" s="2">
        <v>0.8042708333333333</v>
      </c>
      <c r="D390" t="s">
        <v>414</v>
      </c>
      <c r="E390">
        <v>0.666</v>
      </c>
      <c r="F390">
        <v>8.7462</v>
      </c>
      <c r="G390" t="s">
        <v>415</v>
      </c>
      <c r="H390">
        <v>1.65</v>
      </c>
      <c r="I390">
        <v>90.4055</v>
      </c>
      <c r="K390" s="2">
        <v>0.803472222222221</v>
      </c>
      <c r="L390" s="3">
        <f aca="true" t="shared" si="22" ref="L390:L453">B390-DATE(1999,12,31)+K390</f>
        <v>298.80347222222224</v>
      </c>
      <c r="M390">
        <f t="shared" si="20"/>
        <v>454.4369720828491</v>
      </c>
      <c r="N390">
        <f t="shared" si="21"/>
        <v>135.46592155054583</v>
      </c>
    </row>
    <row r="391" spans="1:14" ht="12.75">
      <c r="A391" t="s">
        <v>332</v>
      </c>
      <c r="B391" s="1">
        <v>36823</v>
      </c>
      <c r="C391" s="2">
        <v>0.8063541666666666</v>
      </c>
      <c r="D391" t="s">
        <v>414</v>
      </c>
      <c r="E391">
        <v>0.668</v>
      </c>
      <c r="F391">
        <v>10.3348</v>
      </c>
      <c r="G391" t="s">
        <v>415</v>
      </c>
      <c r="H391">
        <v>1.651</v>
      </c>
      <c r="I391">
        <v>95.1597</v>
      </c>
      <c r="K391" s="2">
        <v>0.805555555555554</v>
      </c>
      <c r="L391" s="3">
        <f t="shared" si="22"/>
        <v>298.80555555555554</v>
      </c>
      <c r="M391">
        <f t="shared" si="20"/>
        <v>536.9777982531646</v>
      </c>
      <c r="N391">
        <f t="shared" si="21"/>
        <v>141.0922782455811</v>
      </c>
    </row>
    <row r="392" spans="1:14" ht="12.75">
      <c r="A392" t="s">
        <v>333</v>
      </c>
      <c r="B392" s="1">
        <v>36823</v>
      </c>
      <c r="C392" s="2">
        <v>0.8084375</v>
      </c>
      <c r="D392" t="s">
        <v>414</v>
      </c>
      <c r="E392">
        <v>0.668</v>
      </c>
      <c r="F392">
        <v>9.2721</v>
      </c>
      <c r="G392" t="s">
        <v>415</v>
      </c>
      <c r="H392">
        <v>1.651</v>
      </c>
      <c r="I392">
        <v>95.1894</v>
      </c>
      <c r="K392" s="2">
        <v>0.807638888888888</v>
      </c>
      <c r="L392" s="3">
        <f t="shared" si="22"/>
        <v>298.8076388888889</v>
      </c>
      <c r="M392">
        <f t="shared" si="20"/>
        <v>481.76179927847346</v>
      </c>
      <c r="N392">
        <f t="shared" si="21"/>
        <v>141.12742670249128</v>
      </c>
    </row>
    <row r="393" spans="1:14" ht="12.75">
      <c r="A393" t="s">
        <v>334</v>
      </c>
      <c r="B393" s="1">
        <v>36823</v>
      </c>
      <c r="C393" s="2">
        <v>0.8105208333333334</v>
      </c>
      <c r="D393" t="s">
        <v>414</v>
      </c>
      <c r="E393">
        <v>0.666</v>
      </c>
      <c r="F393">
        <v>9.0437</v>
      </c>
      <c r="G393" t="s">
        <v>415</v>
      </c>
      <c r="H393">
        <v>1.651</v>
      </c>
      <c r="I393">
        <v>96.0474</v>
      </c>
      <c r="K393" s="2">
        <v>0.809722222222221</v>
      </c>
      <c r="L393" s="3">
        <f t="shared" si="22"/>
        <v>298.8097222222222</v>
      </c>
      <c r="M393">
        <f t="shared" si="20"/>
        <v>469.8945421355173</v>
      </c>
      <c r="N393">
        <f t="shared" si="21"/>
        <v>142.1428265687864</v>
      </c>
    </row>
    <row r="394" spans="1:14" ht="12.75">
      <c r="A394" t="s">
        <v>335</v>
      </c>
      <c r="B394" s="1">
        <v>36823</v>
      </c>
      <c r="C394" s="2">
        <v>0.8126041666666667</v>
      </c>
      <c r="D394" t="s">
        <v>414</v>
      </c>
      <c r="E394">
        <v>0.668</v>
      </c>
      <c r="F394">
        <v>9.3382</v>
      </c>
      <c r="G394" t="s">
        <v>415</v>
      </c>
      <c r="H394">
        <v>1.648</v>
      </c>
      <c r="I394">
        <v>92.749</v>
      </c>
      <c r="K394" s="2">
        <v>0.811805555555554</v>
      </c>
      <c r="L394" s="3">
        <f t="shared" si="22"/>
        <v>298.81180555555557</v>
      </c>
      <c r="M394">
        <f t="shared" si="20"/>
        <v>485.1962375321924</v>
      </c>
      <c r="N394">
        <f t="shared" si="21"/>
        <v>138.2393359872155</v>
      </c>
    </row>
    <row r="395" spans="1:14" ht="12.75">
      <c r="A395" t="s">
        <v>336</v>
      </c>
      <c r="B395" s="1">
        <v>36823</v>
      </c>
      <c r="C395" s="2">
        <v>0.8146875</v>
      </c>
      <c r="D395" t="s">
        <v>414</v>
      </c>
      <c r="E395">
        <v>0.668</v>
      </c>
      <c r="F395">
        <v>9.2419</v>
      </c>
      <c r="G395" t="s">
        <v>415</v>
      </c>
      <c r="H395">
        <v>1.65</v>
      </c>
      <c r="I395">
        <v>90.5433</v>
      </c>
      <c r="K395" s="2">
        <v>0.813888888888888</v>
      </c>
      <c r="L395" s="3">
        <f t="shared" si="22"/>
        <v>298.81388888888887</v>
      </c>
      <c r="M395">
        <f t="shared" si="20"/>
        <v>480.19266107480763</v>
      </c>
      <c r="N395">
        <f t="shared" si="21"/>
        <v>135.6290009230114</v>
      </c>
    </row>
    <row r="396" spans="1:14" ht="12.75">
      <c r="A396" t="s">
        <v>337</v>
      </c>
      <c r="B396" s="1">
        <v>36823</v>
      </c>
      <c r="C396" s="2">
        <v>0.8167824074074074</v>
      </c>
      <c r="D396" t="s">
        <v>414</v>
      </c>
      <c r="E396">
        <v>0.666</v>
      </c>
      <c r="F396">
        <v>8.7438</v>
      </c>
      <c r="G396" t="s">
        <v>415</v>
      </c>
      <c r="H396">
        <v>1.65</v>
      </c>
      <c r="I396">
        <v>92.2584</v>
      </c>
      <c r="K396" s="2">
        <v>0.815972222222221</v>
      </c>
      <c r="L396" s="3">
        <f t="shared" si="22"/>
        <v>298.81597222222223</v>
      </c>
      <c r="M396">
        <f t="shared" si="20"/>
        <v>454.3122723580545</v>
      </c>
      <c r="N396">
        <f t="shared" si="21"/>
        <v>137.65873555084676</v>
      </c>
    </row>
    <row r="397" spans="1:14" ht="12.75">
      <c r="A397" t="s">
        <v>338</v>
      </c>
      <c r="B397" s="1">
        <v>36823</v>
      </c>
      <c r="C397" s="2">
        <v>0.8188657407407408</v>
      </c>
      <c r="D397" t="s">
        <v>414</v>
      </c>
      <c r="E397">
        <v>0.666</v>
      </c>
      <c r="F397">
        <v>8.8684</v>
      </c>
      <c r="G397" t="s">
        <v>415</v>
      </c>
      <c r="H397">
        <v>1.648</v>
      </c>
      <c r="I397">
        <v>95.9156</v>
      </c>
      <c r="K397" s="2">
        <v>0.818055555555554</v>
      </c>
      <c r="L397" s="3">
        <f t="shared" si="22"/>
        <v>298.81805555555553</v>
      </c>
      <c r="M397">
        <f t="shared" si="20"/>
        <v>460.7862664036425</v>
      </c>
      <c r="N397">
        <f t="shared" si="21"/>
        <v>141.98684789468655</v>
      </c>
    </row>
    <row r="398" spans="1:14" ht="12.75">
      <c r="A398" t="s">
        <v>339</v>
      </c>
      <c r="B398" s="1">
        <v>36823</v>
      </c>
      <c r="C398" s="2">
        <v>0.8209490740740741</v>
      </c>
      <c r="D398" t="s">
        <v>414</v>
      </c>
      <c r="E398">
        <v>0.666</v>
      </c>
      <c r="F398">
        <v>8.1543</v>
      </c>
      <c r="G398" t="s">
        <v>415</v>
      </c>
      <c r="H398">
        <v>1.65</v>
      </c>
      <c r="I398">
        <v>96.114</v>
      </c>
      <c r="K398" s="2">
        <v>0.820138888888888</v>
      </c>
      <c r="L398" s="3">
        <f t="shared" si="22"/>
        <v>298.8201388888889</v>
      </c>
      <c r="M398">
        <f t="shared" si="20"/>
        <v>423.68290245537213</v>
      </c>
      <c r="N398">
        <f t="shared" si="21"/>
        <v>142.22164432064568</v>
      </c>
    </row>
    <row r="399" spans="1:14" ht="12.75">
      <c r="A399" t="s">
        <v>340</v>
      </c>
      <c r="B399" s="1">
        <v>36823</v>
      </c>
      <c r="C399" s="2">
        <v>0.8230324074074074</v>
      </c>
      <c r="D399" t="s">
        <v>414</v>
      </c>
      <c r="E399">
        <v>0.668</v>
      </c>
      <c r="F399">
        <v>8.9341</v>
      </c>
      <c r="G399" t="s">
        <v>415</v>
      </c>
      <c r="H399">
        <v>1.651</v>
      </c>
      <c r="I399">
        <v>90.5201</v>
      </c>
      <c r="K399" s="2">
        <v>0.822222222222221</v>
      </c>
      <c r="L399" s="3">
        <f t="shared" si="22"/>
        <v>298.8222222222222</v>
      </c>
      <c r="M399">
        <f t="shared" si="20"/>
        <v>464.1999213698957</v>
      </c>
      <c r="N399">
        <f t="shared" si="21"/>
        <v>135.60154488933068</v>
      </c>
    </row>
    <row r="400" spans="1:14" ht="12.75">
      <c r="A400" t="s">
        <v>422</v>
      </c>
      <c r="B400" s="1">
        <v>36823</v>
      </c>
      <c r="C400">
        <f>AVERAGE(C399,C401)</f>
        <v>0.8251157407407408</v>
      </c>
      <c r="D400" t="s">
        <v>414</v>
      </c>
      <c r="E400" t="s">
        <v>422</v>
      </c>
      <c r="F400" t="s">
        <v>422</v>
      </c>
      <c r="G400" t="s">
        <v>415</v>
      </c>
      <c r="H400" t="s">
        <v>422</v>
      </c>
      <c r="I400" t="s">
        <v>422</v>
      </c>
      <c r="K400" s="2">
        <v>0.824305555555554</v>
      </c>
      <c r="L400" s="3">
        <f t="shared" si="22"/>
        <v>298.82430555555555</v>
      </c>
      <c r="M400" t="s">
        <v>422</v>
      </c>
      <c r="N400" t="s">
        <v>422</v>
      </c>
    </row>
    <row r="401" spans="1:14" ht="12.75">
      <c r="A401" t="s">
        <v>341</v>
      </c>
      <c r="B401" s="1">
        <v>36823</v>
      </c>
      <c r="C401" s="2">
        <v>0.8271990740740741</v>
      </c>
      <c r="D401" t="s">
        <v>414</v>
      </c>
      <c r="E401">
        <v>0.668</v>
      </c>
      <c r="F401">
        <v>9.0991</v>
      </c>
      <c r="G401" t="s">
        <v>415</v>
      </c>
      <c r="H401">
        <v>1.651</v>
      </c>
      <c r="I401">
        <v>90.0371</v>
      </c>
      <c r="K401" s="2">
        <v>0.826388888888888</v>
      </c>
      <c r="L401" s="3">
        <f t="shared" si="22"/>
        <v>298.8263888888889</v>
      </c>
      <c r="M401">
        <f t="shared" si="20"/>
        <v>472.77302744952686</v>
      </c>
      <c r="N401">
        <f t="shared" si="21"/>
        <v>135.0299386708918</v>
      </c>
    </row>
    <row r="402" spans="1:14" ht="12.75">
      <c r="A402" t="s">
        <v>422</v>
      </c>
      <c r="B402" s="1">
        <v>36823</v>
      </c>
      <c r="C402">
        <f>AVERAGE(C401,C403)</f>
        <v>0.8292881944444445</v>
      </c>
      <c r="D402" t="s">
        <v>414</v>
      </c>
      <c r="E402" t="s">
        <v>422</v>
      </c>
      <c r="F402" t="s">
        <v>422</v>
      </c>
      <c r="G402" t="s">
        <v>415</v>
      </c>
      <c r="H402" t="s">
        <v>422</v>
      </c>
      <c r="I402" t="s">
        <v>422</v>
      </c>
      <c r="K402" s="2">
        <v>0.828472222222221</v>
      </c>
      <c r="L402" s="3">
        <f t="shared" si="22"/>
        <v>298.8284722222222</v>
      </c>
      <c r="M402" t="s">
        <v>422</v>
      </c>
      <c r="N402" t="s">
        <v>422</v>
      </c>
    </row>
    <row r="403" spans="1:14" ht="12.75">
      <c r="A403" t="s">
        <v>342</v>
      </c>
      <c r="B403" s="1">
        <v>36823</v>
      </c>
      <c r="C403" s="2">
        <v>0.8313773148148148</v>
      </c>
      <c r="D403" t="s">
        <v>414</v>
      </c>
      <c r="E403">
        <v>0.671</v>
      </c>
      <c r="F403">
        <v>8.9957</v>
      </c>
      <c r="G403" t="s">
        <v>415</v>
      </c>
      <c r="H403">
        <v>1.653</v>
      </c>
      <c r="I403">
        <v>93.7536</v>
      </c>
      <c r="K403" s="2">
        <v>0.830555555555553</v>
      </c>
      <c r="L403" s="3">
        <f t="shared" si="22"/>
        <v>298.8305555555556</v>
      </c>
      <c r="M403">
        <f t="shared" si="20"/>
        <v>467.4005476396246</v>
      </c>
      <c r="N403">
        <f t="shared" si="21"/>
        <v>139.42822958357925</v>
      </c>
    </row>
    <row r="404" spans="1:14" ht="12.75">
      <c r="A404" t="s">
        <v>343</v>
      </c>
      <c r="B404" s="1">
        <v>36823</v>
      </c>
      <c r="C404" s="2">
        <v>0.8334606481481481</v>
      </c>
      <c r="D404" t="s">
        <v>414</v>
      </c>
      <c r="E404">
        <v>0.666</v>
      </c>
      <c r="F404">
        <v>8.3871</v>
      </c>
      <c r="G404" t="s">
        <v>415</v>
      </c>
      <c r="H404">
        <v>1.65</v>
      </c>
      <c r="I404">
        <v>92.7469</v>
      </c>
      <c r="K404" s="2">
        <v>0.832638888888888</v>
      </c>
      <c r="L404" s="3">
        <f t="shared" si="22"/>
        <v>298.8326388888889</v>
      </c>
      <c r="M404">
        <f t="shared" si="20"/>
        <v>435.77877576045177</v>
      </c>
      <c r="N404">
        <f t="shared" si="21"/>
        <v>138.2368507427875</v>
      </c>
    </row>
    <row r="405" spans="1:14" ht="12.75">
      <c r="A405" t="s">
        <v>422</v>
      </c>
      <c r="B405" s="1">
        <v>36823</v>
      </c>
      <c r="C405">
        <f>AVERAGE(C404,C406)</f>
        <v>0.8355439814814816</v>
      </c>
      <c r="D405" t="s">
        <v>414</v>
      </c>
      <c r="E405" t="s">
        <v>422</v>
      </c>
      <c r="F405" t="s">
        <v>422</v>
      </c>
      <c r="G405" t="s">
        <v>415</v>
      </c>
      <c r="H405" t="s">
        <v>422</v>
      </c>
      <c r="I405" t="s">
        <v>422</v>
      </c>
      <c r="K405" s="2">
        <v>0.834722222222221</v>
      </c>
      <c r="L405" s="3">
        <f t="shared" si="22"/>
        <v>298.83472222222224</v>
      </c>
      <c r="M405" t="s">
        <v>422</v>
      </c>
      <c r="N405" t="s">
        <v>422</v>
      </c>
    </row>
    <row r="406" spans="1:14" ht="12.75">
      <c r="A406" t="s">
        <v>344</v>
      </c>
      <c r="B406" s="1">
        <v>36823</v>
      </c>
      <c r="C406" s="2">
        <v>0.8376273148148149</v>
      </c>
      <c r="D406" t="s">
        <v>414</v>
      </c>
      <c r="E406">
        <v>0.668</v>
      </c>
      <c r="F406">
        <v>8.113</v>
      </c>
      <c r="G406" t="s">
        <v>415</v>
      </c>
      <c r="H406">
        <v>1.65</v>
      </c>
      <c r="I406">
        <v>90.7177</v>
      </c>
      <c r="K406" s="2">
        <v>0.836805555555554</v>
      </c>
      <c r="L406" s="3">
        <f t="shared" si="22"/>
        <v>298.83680555555554</v>
      </c>
      <c r="M406">
        <f t="shared" si="20"/>
        <v>421.53702802453114</v>
      </c>
      <c r="N406">
        <f t="shared" si="21"/>
        <v>135.83539455550772</v>
      </c>
    </row>
    <row r="407" spans="1:14" ht="12.75">
      <c r="A407" t="s">
        <v>345</v>
      </c>
      <c r="B407" s="1">
        <v>36823</v>
      </c>
      <c r="C407" s="2">
        <v>0.8397685185185185</v>
      </c>
      <c r="D407" t="s">
        <v>414</v>
      </c>
      <c r="E407">
        <v>0.668</v>
      </c>
      <c r="F407">
        <v>8.9914</v>
      </c>
      <c r="G407" t="s">
        <v>415</v>
      </c>
      <c r="H407">
        <v>1.651</v>
      </c>
      <c r="I407">
        <v>91.8951</v>
      </c>
      <c r="K407" s="2">
        <v>0.838888888888887</v>
      </c>
      <c r="L407" s="3">
        <f t="shared" si="22"/>
        <v>298.8388888888889</v>
      </c>
      <c r="M407">
        <f t="shared" si="20"/>
        <v>467.17712729936756</v>
      </c>
      <c r="N407">
        <f t="shared" si="21"/>
        <v>137.22878826480365</v>
      </c>
    </row>
    <row r="408" spans="1:14" ht="12.75">
      <c r="A408" t="s">
        <v>346</v>
      </c>
      <c r="B408" s="1">
        <v>36823</v>
      </c>
      <c r="C408" s="2">
        <v>0.8417939814814814</v>
      </c>
      <c r="D408" t="s">
        <v>414</v>
      </c>
      <c r="E408">
        <v>0.668</v>
      </c>
      <c r="F408">
        <v>9.3279</v>
      </c>
      <c r="G408" t="s">
        <v>415</v>
      </c>
      <c r="H408">
        <v>1.653</v>
      </c>
      <c r="I408">
        <v>92.9294</v>
      </c>
      <c r="K408" s="2">
        <v>0.84097222222222</v>
      </c>
      <c r="L408" s="3">
        <f t="shared" si="22"/>
        <v>298.8409722222222</v>
      </c>
      <c r="M408">
        <f t="shared" si="20"/>
        <v>484.6610678799487</v>
      </c>
      <c r="N408">
        <f t="shared" si="21"/>
        <v>138.4528303180776</v>
      </c>
    </row>
    <row r="409" spans="1:14" ht="12.75">
      <c r="A409" t="s">
        <v>347</v>
      </c>
      <c r="B409" s="1">
        <v>36823</v>
      </c>
      <c r="C409" s="2">
        <v>0.8438773148148148</v>
      </c>
      <c r="D409" t="s">
        <v>414</v>
      </c>
      <c r="E409">
        <v>0.668</v>
      </c>
      <c r="F409">
        <v>9.5516</v>
      </c>
      <c r="G409" t="s">
        <v>415</v>
      </c>
      <c r="H409">
        <v>1.65</v>
      </c>
      <c r="I409">
        <v>91.5115</v>
      </c>
      <c r="K409" s="2">
        <v>0.843055555555553</v>
      </c>
      <c r="L409" s="3">
        <f t="shared" si="22"/>
        <v>298.84305555555557</v>
      </c>
      <c r="M409">
        <f t="shared" si="20"/>
        <v>496.284121395182</v>
      </c>
      <c r="N409">
        <f t="shared" si="21"/>
        <v>136.77481694928986</v>
      </c>
    </row>
    <row r="410" spans="1:14" ht="12.75">
      <c r="A410" t="s">
        <v>348</v>
      </c>
      <c r="B410" s="1">
        <v>36823</v>
      </c>
      <c r="C410" s="2">
        <v>0.8459722222222222</v>
      </c>
      <c r="D410" t="s">
        <v>414</v>
      </c>
      <c r="E410">
        <v>0.673</v>
      </c>
      <c r="F410">
        <v>8.3178</v>
      </c>
      <c r="G410" t="s">
        <v>415</v>
      </c>
      <c r="H410">
        <v>1.656</v>
      </c>
      <c r="I410">
        <v>93.7094</v>
      </c>
      <c r="K410" s="2">
        <v>0.845138888888888</v>
      </c>
      <c r="L410" s="3">
        <f t="shared" si="22"/>
        <v>298.84513888888887</v>
      </c>
      <c r="M410">
        <f t="shared" si="20"/>
        <v>432.1780712070066</v>
      </c>
      <c r="N410">
        <f t="shared" si="21"/>
        <v>139.3759211056186</v>
      </c>
    </row>
    <row r="411" spans="1:14" ht="12.75">
      <c r="A411" t="s">
        <v>422</v>
      </c>
      <c r="B411" s="1">
        <v>36823</v>
      </c>
      <c r="C411">
        <f>AVERAGE(C410,C412)</f>
        <v>0.8480555555555556</v>
      </c>
      <c r="D411" t="s">
        <v>414</v>
      </c>
      <c r="E411" t="s">
        <v>422</v>
      </c>
      <c r="F411" t="s">
        <v>422</v>
      </c>
      <c r="G411" t="s">
        <v>415</v>
      </c>
      <c r="H411" t="s">
        <v>422</v>
      </c>
      <c r="I411" t="s">
        <v>422</v>
      </c>
      <c r="K411" s="2">
        <v>0.847222222222221</v>
      </c>
      <c r="L411" s="3">
        <f t="shared" si="22"/>
        <v>298.84722222222223</v>
      </c>
      <c r="M411" t="s">
        <v>422</v>
      </c>
      <c r="N411" t="s">
        <v>422</v>
      </c>
    </row>
    <row r="412" spans="1:14" ht="12.75">
      <c r="A412" t="s">
        <v>349</v>
      </c>
      <c r="B412" s="1">
        <v>36823</v>
      </c>
      <c r="C412" s="2">
        <v>0.8501388888888889</v>
      </c>
      <c r="D412" t="s">
        <v>414</v>
      </c>
      <c r="E412">
        <v>0.666</v>
      </c>
      <c r="F412">
        <v>9.2333</v>
      </c>
      <c r="G412" t="s">
        <v>415</v>
      </c>
      <c r="H412">
        <v>1.648</v>
      </c>
      <c r="I412">
        <v>91.0488</v>
      </c>
      <c r="K412" s="2">
        <v>0.849305555555554</v>
      </c>
      <c r="L412" s="3">
        <f t="shared" si="22"/>
        <v>298.84930555555553</v>
      </c>
      <c r="M412">
        <f t="shared" si="20"/>
        <v>479.7458203942935</v>
      </c>
      <c r="N412">
        <f t="shared" si="21"/>
        <v>136.22723476032166</v>
      </c>
    </row>
    <row r="413" spans="1:14" ht="12.75">
      <c r="A413" t="s">
        <v>350</v>
      </c>
      <c r="B413" s="1">
        <v>36823</v>
      </c>
      <c r="C413" s="2">
        <v>0.8522222222222222</v>
      </c>
      <c r="D413" t="s">
        <v>414</v>
      </c>
      <c r="E413">
        <v>0.666</v>
      </c>
      <c r="F413">
        <v>9.5205</v>
      </c>
      <c r="G413" t="s">
        <v>415</v>
      </c>
      <c r="H413">
        <v>1.65</v>
      </c>
      <c r="I413">
        <v>96.2653</v>
      </c>
      <c r="K413" s="2">
        <v>0.851388888888887</v>
      </c>
      <c r="L413" s="3">
        <f t="shared" si="22"/>
        <v>298.8513888888889</v>
      </c>
      <c r="M413">
        <f t="shared" si="20"/>
        <v>494.6682207947182</v>
      </c>
      <c r="N413">
        <f t="shared" si="21"/>
        <v>142.40070026443408</v>
      </c>
    </row>
    <row r="414" spans="1:14" ht="12.75">
      <c r="A414" t="s">
        <v>351</v>
      </c>
      <c r="B414" s="1">
        <v>36823</v>
      </c>
      <c r="C414" s="2">
        <v>0.854363425925926</v>
      </c>
      <c r="D414" t="s">
        <v>414</v>
      </c>
      <c r="E414">
        <v>0.666</v>
      </c>
      <c r="F414">
        <v>9.1182</v>
      </c>
      <c r="G414" t="s">
        <v>415</v>
      </c>
      <c r="H414">
        <v>1.65</v>
      </c>
      <c r="I414">
        <v>90.4186</v>
      </c>
      <c r="K414" s="2">
        <v>0.853472222222221</v>
      </c>
      <c r="L414" s="3">
        <f t="shared" si="22"/>
        <v>298.8534722222222</v>
      </c>
      <c r="M414">
        <f t="shared" si="20"/>
        <v>473.76542942601753</v>
      </c>
      <c r="N414">
        <f t="shared" si="21"/>
        <v>135.4814247419776</v>
      </c>
    </row>
    <row r="415" spans="1:14" ht="12.75">
      <c r="A415" t="s">
        <v>352</v>
      </c>
      <c r="B415" s="1">
        <v>36823</v>
      </c>
      <c r="C415" s="2">
        <v>0.856388888888889</v>
      </c>
      <c r="D415" t="s">
        <v>414</v>
      </c>
      <c r="E415">
        <v>0.668</v>
      </c>
      <c r="F415">
        <v>9.4948</v>
      </c>
      <c r="G415" t="s">
        <v>415</v>
      </c>
      <c r="H415">
        <v>1.65</v>
      </c>
      <c r="I415">
        <v>91.7051</v>
      </c>
      <c r="K415" s="2">
        <v>0.855555555555554</v>
      </c>
      <c r="L415" s="3">
        <f t="shared" si="22"/>
        <v>298.85555555555555</v>
      </c>
      <c r="M415">
        <f t="shared" si="20"/>
        <v>493.3328945750423</v>
      </c>
      <c r="N415">
        <f t="shared" si="21"/>
        <v>137.00393281655647</v>
      </c>
    </row>
    <row r="416" spans="1:14" ht="12.75">
      <c r="A416" t="s">
        <v>353</v>
      </c>
      <c r="B416" s="1">
        <v>36823</v>
      </c>
      <c r="C416" s="2">
        <v>0.8585416666666666</v>
      </c>
      <c r="D416" t="s">
        <v>414</v>
      </c>
      <c r="E416">
        <v>0.668</v>
      </c>
      <c r="F416">
        <v>8.4996</v>
      </c>
      <c r="G416" t="s">
        <v>415</v>
      </c>
      <c r="H416">
        <v>1.653</v>
      </c>
      <c r="I416">
        <v>95.5035</v>
      </c>
      <c r="K416" s="2">
        <v>0.857638888888887</v>
      </c>
      <c r="L416" s="3">
        <f t="shared" si="22"/>
        <v>298.8576388888889</v>
      </c>
      <c r="M416">
        <f t="shared" si="20"/>
        <v>441.6240753602002</v>
      </c>
      <c r="N416">
        <f t="shared" si="21"/>
        <v>141.49914826193572</v>
      </c>
    </row>
    <row r="417" spans="1:14" ht="12.75">
      <c r="A417" t="s">
        <v>354</v>
      </c>
      <c r="B417" s="1">
        <v>36823</v>
      </c>
      <c r="C417" s="2">
        <v>0.8605671296296297</v>
      </c>
      <c r="D417" t="s">
        <v>414</v>
      </c>
      <c r="E417">
        <v>0.666</v>
      </c>
      <c r="F417">
        <v>9.5145</v>
      </c>
      <c r="G417" t="s">
        <v>415</v>
      </c>
      <c r="H417">
        <v>1.651</v>
      </c>
      <c r="I417">
        <v>95.8795</v>
      </c>
      <c r="K417" s="2">
        <v>0.859722222222221</v>
      </c>
      <c r="L417" s="3">
        <f t="shared" si="22"/>
        <v>298.8597222222222</v>
      </c>
      <c r="M417">
        <f t="shared" si="20"/>
        <v>494.3564714827316</v>
      </c>
      <c r="N417">
        <f t="shared" si="21"/>
        <v>141.94412535951955</v>
      </c>
    </row>
    <row r="418" spans="1:14" ht="12.75">
      <c r="A418" t="s">
        <v>355</v>
      </c>
      <c r="B418" s="1">
        <v>36823</v>
      </c>
      <c r="C418" s="2">
        <v>0.862650462962963</v>
      </c>
      <c r="D418" t="s">
        <v>414</v>
      </c>
      <c r="E418">
        <v>0.666</v>
      </c>
      <c r="F418">
        <v>8.8038</v>
      </c>
      <c r="G418" t="s">
        <v>415</v>
      </c>
      <c r="H418">
        <v>1.648</v>
      </c>
      <c r="I418">
        <v>88.5421</v>
      </c>
      <c r="K418" s="2">
        <v>0.861805555555553</v>
      </c>
      <c r="L418" s="3">
        <f t="shared" si="22"/>
        <v>298.8618055555556</v>
      </c>
      <c r="M418">
        <f t="shared" si="20"/>
        <v>457.42976547792034</v>
      </c>
      <c r="N418">
        <f t="shared" si="21"/>
        <v>133.2606813281049</v>
      </c>
    </row>
    <row r="419" spans="1:14" ht="12.75">
      <c r="A419" t="s">
        <v>356</v>
      </c>
      <c r="B419" s="1">
        <v>36823</v>
      </c>
      <c r="C419" s="2">
        <v>0.8647337962962963</v>
      </c>
      <c r="D419" t="s">
        <v>414</v>
      </c>
      <c r="E419">
        <v>0.666</v>
      </c>
      <c r="F419">
        <v>8.7864</v>
      </c>
      <c r="G419" t="s">
        <v>415</v>
      </c>
      <c r="H419">
        <v>1.65</v>
      </c>
      <c r="I419">
        <v>94.137</v>
      </c>
      <c r="K419" s="2">
        <v>0.863888888888886</v>
      </c>
      <c r="L419" s="3">
        <f t="shared" si="22"/>
        <v>298.8638888888889</v>
      </c>
      <c r="M419">
        <f t="shared" si="20"/>
        <v>456.52569247315915</v>
      </c>
      <c r="N419">
        <f t="shared" si="21"/>
        <v>139.8819642091475</v>
      </c>
    </row>
    <row r="420" spans="1:14" ht="12.75">
      <c r="A420" t="s">
        <v>357</v>
      </c>
      <c r="B420" s="1">
        <v>36823</v>
      </c>
      <c r="C420" s="2">
        <v>0.8668171296296295</v>
      </c>
      <c r="D420" t="s">
        <v>414</v>
      </c>
      <c r="E420">
        <v>0.666</v>
      </c>
      <c r="F420">
        <v>8.8243</v>
      </c>
      <c r="G420" t="s">
        <v>415</v>
      </c>
      <c r="H420">
        <v>1.65</v>
      </c>
      <c r="I420">
        <v>94.499</v>
      </c>
      <c r="K420" s="2">
        <v>0.865972222222221</v>
      </c>
      <c r="L420" s="3">
        <f t="shared" si="22"/>
        <v>298.86597222222224</v>
      </c>
      <c r="M420">
        <f t="shared" si="20"/>
        <v>458.49490896054107</v>
      </c>
      <c r="N420">
        <f t="shared" si="21"/>
        <v>140.3103730105447</v>
      </c>
    </row>
    <row r="421" spans="1:14" ht="12.75">
      <c r="A421" t="s">
        <v>358</v>
      </c>
      <c r="B421" s="1">
        <v>36823</v>
      </c>
      <c r="C421" s="2">
        <v>0.868900462962963</v>
      </c>
      <c r="D421" t="s">
        <v>414</v>
      </c>
      <c r="E421">
        <v>0.668</v>
      </c>
      <c r="F421">
        <v>8.4579</v>
      </c>
      <c r="G421" t="s">
        <v>415</v>
      </c>
      <c r="H421">
        <v>1.65</v>
      </c>
      <c r="I421">
        <v>93.7845</v>
      </c>
      <c r="K421" s="2">
        <v>0.868055555555554</v>
      </c>
      <c r="L421" s="3">
        <f t="shared" si="22"/>
        <v>298.86805555555554</v>
      </c>
      <c r="M421">
        <f t="shared" si="20"/>
        <v>439.45741764189347</v>
      </c>
      <c r="N421">
        <f t="shared" si="21"/>
        <v>139.46479818016263</v>
      </c>
    </row>
    <row r="422" spans="1:14" ht="12.75">
      <c r="A422" t="s">
        <v>359</v>
      </c>
      <c r="B422" s="1">
        <v>36823</v>
      </c>
      <c r="C422" s="2">
        <v>0.8709837962962963</v>
      </c>
      <c r="D422" t="s">
        <v>414</v>
      </c>
      <c r="E422">
        <v>0.668</v>
      </c>
      <c r="F422">
        <v>8.8474</v>
      </c>
      <c r="G422" t="s">
        <v>415</v>
      </c>
      <c r="H422">
        <v>1.651</v>
      </c>
      <c r="I422">
        <v>89.558</v>
      </c>
      <c r="K422" s="2">
        <v>0.870138888888887</v>
      </c>
      <c r="L422" s="3">
        <f t="shared" si="22"/>
        <v>298.8701388888889</v>
      </c>
      <c r="M422">
        <f t="shared" si="20"/>
        <v>459.6951438116895</v>
      </c>
      <c r="N422">
        <f t="shared" si="21"/>
        <v>134.4629479063907</v>
      </c>
    </row>
    <row r="423" spans="1:14" ht="12.75">
      <c r="A423" t="s">
        <v>360</v>
      </c>
      <c r="B423" s="1">
        <v>36823</v>
      </c>
      <c r="C423" s="2">
        <v>0.8730671296296296</v>
      </c>
      <c r="D423" t="s">
        <v>414</v>
      </c>
      <c r="E423">
        <v>0.666</v>
      </c>
      <c r="F423">
        <v>8.8898</v>
      </c>
      <c r="G423" t="s">
        <v>415</v>
      </c>
      <c r="H423">
        <v>1.648</v>
      </c>
      <c r="I423">
        <v>90.7866</v>
      </c>
      <c r="K423" s="2">
        <v>0.87222222222222</v>
      </c>
      <c r="L423" s="3">
        <f t="shared" si="22"/>
        <v>298.8722222222222</v>
      </c>
      <c r="M423">
        <f t="shared" si="20"/>
        <v>461.89817228306134</v>
      </c>
      <c r="N423">
        <f t="shared" si="21"/>
        <v>135.91693424174053</v>
      </c>
    </row>
    <row r="424" spans="1:14" ht="12.75">
      <c r="A424" t="s">
        <v>422</v>
      </c>
      <c r="B424" s="1">
        <v>36823</v>
      </c>
      <c r="C424">
        <f>AVERAGE(C423,C425)</f>
        <v>0.8751851851851852</v>
      </c>
      <c r="D424" t="s">
        <v>414</v>
      </c>
      <c r="E424" t="s">
        <v>422</v>
      </c>
      <c r="F424" t="s">
        <v>422</v>
      </c>
      <c r="G424" t="s">
        <v>415</v>
      </c>
      <c r="H424" t="s">
        <v>422</v>
      </c>
      <c r="I424" t="s">
        <v>422</v>
      </c>
      <c r="K424" s="2">
        <v>0.874305555555553</v>
      </c>
      <c r="L424" s="3">
        <f t="shared" si="22"/>
        <v>298.87430555555557</v>
      </c>
      <c r="M424" t="s">
        <v>422</v>
      </c>
      <c r="N424" t="s">
        <v>422</v>
      </c>
    </row>
    <row r="425" spans="1:14" ht="12.75">
      <c r="A425" t="s">
        <v>361</v>
      </c>
      <c r="B425" s="1">
        <v>36823</v>
      </c>
      <c r="C425" s="2">
        <v>0.8773032407407407</v>
      </c>
      <c r="D425" t="s">
        <v>414</v>
      </c>
      <c r="E425">
        <v>0.668</v>
      </c>
      <c r="F425">
        <v>8.8822</v>
      </c>
      <c r="G425" t="s">
        <v>415</v>
      </c>
      <c r="H425">
        <v>1.651</v>
      </c>
      <c r="I425">
        <v>91.0755</v>
      </c>
      <c r="K425" s="2">
        <v>0.876388888888886</v>
      </c>
      <c r="L425" s="3">
        <f t="shared" si="22"/>
        <v>298.87638888888887</v>
      </c>
      <c r="M425">
        <f t="shared" si="20"/>
        <v>461.50328982121164</v>
      </c>
      <c r="N425">
        <f t="shared" si="21"/>
        <v>136.258832868049</v>
      </c>
    </row>
    <row r="426" spans="1:14" ht="12.75">
      <c r="A426" t="s">
        <v>362</v>
      </c>
      <c r="B426" s="1">
        <v>36823</v>
      </c>
      <c r="C426" s="2">
        <v>0.8793287037037038</v>
      </c>
      <c r="D426" t="s">
        <v>414</v>
      </c>
      <c r="E426">
        <v>0.668</v>
      </c>
      <c r="F426">
        <v>8.7485</v>
      </c>
      <c r="G426" t="s">
        <v>415</v>
      </c>
      <c r="H426">
        <v>1.651</v>
      </c>
      <c r="I426">
        <v>90.4693</v>
      </c>
      <c r="K426" s="2">
        <v>0.878472222222221</v>
      </c>
      <c r="L426" s="3">
        <f t="shared" si="22"/>
        <v>298.87847222222223</v>
      </c>
      <c r="M426">
        <f t="shared" si="20"/>
        <v>454.55647598577724</v>
      </c>
      <c r="N426">
        <f t="shared" si="21"/>
        <v>135.54142564316777</v>
      </c>
    </row>
    <row r="427" spans="1:14" ht="12.75">
      <c r="A427" t="s">
        <v>363</v>
      </c>
      <c r="B427" s="1">
        <v>36823</v>
      </c>
      <c r="C427" s="2">
        <v>0.8814120370370371</v>
      </c>
      <c r="D427" t="s">
        <v>414</v>
      </c>
      <c r="E427">
        <v>0.668</v>
      </c>
      <c r="F427">
        <v>8.9697</v>
      </c>
      <c r="G427" t="s">
        <v>415</v>
      </c>
      <c r="H427">
        <v>1.651</v>
      </c>
      <c r="I427">
        <v>87.7149</v>
      </c>
      <c r="K427" s="2">
        <v>0.880555555555554</v>
      </c>
      <c r="L427" s="3">
        <f t="shared" si="22"/>
        <v>298.88055555555553</v>
      </c>
      <c r="M427">
        <f t="shared" si="20"/>
        <v>466.04963395434936</v>
      </c>
      <c r="N427">
        <f t="shared" si="21"/>
        <v>132.28173171342036</v>
      </c>
    </row>
    <row r="428" spans="1:14" ht="12.75">
      <c r="A428" t="s">
        <v>364</v>
      </c>
      <c r="B428" s="1">
        <v>36823</v>
      </c>
      <c r="C428" s="2">
        <v>0.8834953703703704</v>
      </c>
      <c r="D428" t="s">
        <v>414</v>
      </c>
      <c r="E428">
        <v>0.666</v>
      </c>
      <c r="F428">
        <v>8.9448</v>
      </c>
      <c r="G428" t="s">
        <v>415</v>
      </c>
      <c r="H428">
        <v>1.65</v>
      </c>
      <c r="I428">
        <v>90.1946</v>
      </c>
      <c r="K428" s="2">
        <v>0.882638888888887</v>
      </c>
      <c r="L428" s="3">
        <f t="shared" si="22"/>
        <v>298.8826388888889</v>
      </c>
      <c r="M428">
        <f t="shared" si="20"/>
        <v>464.75587430960513</v>
      </c>
      <c r="N428">
        <f t="shared" si="21"/>
        <v>135.21633200299146</v>
      </c>
    </row>
    <row r="429" spans="1:14" ht="12.75">
      <c r="A429" t="s">
        <v>365</v>
      </c>
      <c r="B429" s="1">
        <v>36823</v>
      </c>
      <c r="C429" s="2">
        <v>0.8855787037037036</v>
      </c>
      <c r="D429" t="s">
        <v>414</v>
      </c>
      <c r="E429">
        <v>0.666</v>
      </c>
      <c r="F429">
        <v>9.5501</v>
      </c>
      <c r="G429" t="s">
        <v>415</v>
      </c>
      <c r="H429">
        <v>1.648</v>
      </c>
      <c r="I429">
        <v>95.0925</v>
      </c>
      <c r="K429" s="2">
        <v>0.884722222222221</v>
      </c>
      <c r="L429" s="3">
        <f t="shared" si="22"/>
        <v>298.8847222222222</v>
      </c>
      <c r="M429">
        <f t="shared" si="20"/>
        <v>496.2061840671854</v>
      </c>
      <c r="N429">
        <f t="shared" si="21"/>
        <v>141.01275042388522</v>
      </c>
    </row>
    <row r="430" spans="1:14" ht="12.75">
      <c r="A430" t="s">
        <v>366</v>
      </c>
      <c r="B430" s="1">
        <v>36823</v>
      </c>
      <c r="C430" s="2">
        <v>0.887662037037037</v>
      </c>
      <c r="D430" t="s">
        <v>414</v>
      </c>
      <c r="E430">
        <v>0.666</v>
      </c>
      <c r="F430">
        <v>9.2716</v>
      </c>
      <c r="G430" t="s">
        <v>415</v>
      </c>
      <c r="H430">
        <v>1.65</v>
      </c>
      <c r="I430">
        <v>93.6975</v>
      </c>
      <c r="K430" s="2">
        <v>0.886805555555554</v>
      </c>
      <c r="L430" s="3">
        <f t="shared" si="22"/>
        <v>298.88680555555555</v>
      </c>
      <c r="M430">
        <f t="shared" si="20"/>
        <v>481.73582016914116</v>
      </c>
      <c r="N430">
        <f t="shared" si="21"/>
        <v>139.36183805385997</v>
      </c>
    </row>
    <row r="431" spans="1:14" ht="12.75">
      <c r="A431" t="s">
        <v>422</v>
      </c>
      <c r="B431" s="1">
        <v>36823</v>
      </c>
      <c r="C431">
        <f>AVERAGE(C430,C432)</f>
        <v>0.8897511574074074</v>
      </c>
      <c r="D431" t="s">
        <v>414</v>
      </c>
      <c r="E431" t="s">
        <v>422</v>
      </c>
      <c r="F431" t="s">
        <v>422</v>
      </c>
      <c r="G431" t="s">
        <v>415</v>
      </c>
      <c r="H431" t="s">
        <v>422</v>
      </c>
      <c r="I431" t="s">
        <v>422</v>
      </c>
      <c r="K431" s="2">
        <v>0.888888888888887</v>
      </c>
      <c r="L431" s="3">
        <f t="shared" si="22"/>
        <v>298.8888888888889</v>
      </c>
      <c r="M431" t="s">
        <v>422</v>
      </c>
      <c r="N431" t="s">
        <v>422</v>
      </c>
    </row>
    <row r="432" spans="1:14" ht="12.75">
      <c r="A432" t="s">
        <v>367</v>
      </c>
      <c r="B432" s="1">
        <v>36823</v>
      </c>
      <c r="C432" s="2">
        <v>0.8918402777777777</v>
      </c>
      <c r="D432" t="s">
        <v>414</v>
      </c>
      <c r="E432">
        <v>0.668</v>
      </c>
      <c r="F432">
        <v>8.8391</v>
      </c>
      <c r="G432" t="s">
        <v>415</v>
      </c>
      <c r="H432">
        <v>1.651</v>
      </c>
      <c r="I432">
        <v>91.1837</v>
      </c>
      <c r="K432" s="2">
        <v>0.890972222222221</v>
      </c>
      <c r="L432" s="3">
        <f t="shared" si="22"/>
        <v>298.8909722222222</v>
      </c>
      <c r="M432">
        <f t="shared" si="20"/>
        <v>459.26389059677473</v>
      </c>
      <c r="N432">
        <f t="shared" si="21"/>
        <v>136.38688212857716</v>
      </c>
    </row>
    <row r="433" spans="1:14" ht="12.75">
      <c r="A433" t="s">
        <v>422</v>
      </c>
      <c r="B433" s="1">
        <v>36823</v>
      </c>
      <c r="C433">
        <f>AVERAGE(C432,C434)</f>
        <v>0.8939236111111111</v>
      </c>
      <c r="D433" t="s">
        <v>414</v>
      </c>
      <c r="E433" t="s">
        <v>422</v>
      </c>
      <c r="F433" t="s">
        <v>422</v>
      </c>
      <c r="G433" t="s">
        <v>415</v>
      </c>
      <c r="H433" t="s">
        <v>422</v>
      </c>
      <c r="I433" t="s">
        <v>422</v>
      </c>
      <c r="K433" s="2">
        <v>0.893055555555553</v>
      </c>
      <c r="L433" s="3">
        <f t="shared" si="22"/>
        <v>298.8930555555556</v>
      </c>
      <c r="M433" t="s">
        <v>422</v>
      </c>
      <c r="N433" t="s">
        <v>422</v>
      </c>
    </row>
    <row r="434" spans="1:14" ht="12.75">
      <c r="A434" t="s">
        <v>368</v>
      </c>
      <c r="B434" s="1">
        <v>36823</v>
      </c>
      <c r="C434" s="2">
        <v>0.8960069444444444</v>
      </c>
      <c r="D434" t="s">
        <v>414</v>
      </c>
      <c r="E434">
        <v>0.668</v>
      </c>
      <c r="F434">
        <v>9.5236</v>
      </c>
      <c r="G434" t="s">
        <v>415</v>
      </c>
      <c r="H434">
        <v>1.651</v>
      </c>
      <c r="I434">
        <v>88.555</v>
      </c>
      <c r="K434" s="2">
        <v>0.895138888888886</v>
      </c>
      <c r="L434" s="3">
        <f t="shared" si="22"/>
        <v>298.8951388888889</v>
      </c>
      <c r="M434">
        <f aca="true" t="shared" si="23" ref="M434:M484">500*F434/AVERAGE($Q$367,$Q$6)</f>
        <v>494.82929127257796</v>
      </c>
      <c r="N434">
        <f aca="true" t="shared" si="24" ref="N434:N484">(277-103)/(-60+(AVERAGE($Q$4,$P$367)))*I434+277-((277-103)/(-60+(AVERAGE($Q$4,$P$367)))*210)</f>
        <v>133.27594782959113</v>
      </c>
    </row>
    <row r="435" spans="1:14" ht="12.75">
      <c r="A435" t="s">
        <v>369</v>
      </c>
      <c r="B435" s="1">
        <v>36823</v>
      </c>
      <c r="C435" s="2">
        <v>0.8980902777777778</v>
      </c>
      <c r="D435" t="s">
        <v>414</v>
      </c>
      <c r="E435">
        <v>0.666</v>
      </c>
      <c r="F435">
        <v>8.5066</v>
      </c>
      <c r="G435" t="s">
        <v>415</v>
      </c>
      <c r="H435">
        <v>1.651</v>
      </c>
      <c r="I435">
        <v>91.4292</v>
      </c>
      <c r="K435" s="2">
        <v>0.897222222222221</v>
      </c>
      <c r="L435" s="3">
        <f t="shared" si="22"/>
        <v>298.89722222222224</v>
      </c>
      <c r="M435">
        <f t="shared" si="23"/>
        <v>441.98778289085135</v>
      </c>
      <c r="N435">
        <f t="shared" si="24"/>
        <v>136.67741903670702</v>
      </c>
    </row>
    <row r="436" spans="1:14" ht="12.75">
      <c r="A436" t="s">
        <v>422</v>
      </c>
      <c r="B436" s="1">
        <v>36823</v>
      </c>
      <c r="C436">
        <f>AVERAGE(C435,C437)</f>
        <v>0.9001793981481482</v>
      </c>
      <c r="D436" t="s">
        <v>414</v>
      </c>
      <c r="E436" t="s">
        <v>422</v>
      </c>
      <c r="F436" t="s">
        <v>422</v>
      </c>
      <c r="G436" t="s">
        <v>415</v>
      </c>
      <c r="H436" t="s">
        <v>422</v>
      </c>
      <c r="I436" t="s">
        <v>422</v>
      </c>
      <c r="K436" s="2">
        <v>0.899305555555554</v>
      </c>
      <c r="L436" s="3">
        <f t="shared" si="22"/>
        <v>298.89930555555554</v>
      </c>
      <c r="M436" t="s">
        <v>422</v>
      </c>
      <c r="N436" t="s">
        <v>422</v>
      </c>
    </row>
    <row r="437" spans="1:14" ht="12.75">
      <c r="A437" t="s">
        <v>370</v>
      </c>
      <c r="B437" s="1">
        <v>36823</v>
      </c>
      <c r="C437" s="2">
        <v>0.9022685185185185</v>
      </c>
      <c r="D437" t="s">
        <v>414</v>
      </c>
      <c r="E437">
        <v>0.668</v>
      </c>
      <c r="F437">
        <v>9.2168</v>
      </c>
      <c r="G437" t="s">
        <v>415</v>
      </c>
      <c r="H437">
        <v>1.65</v>
      </c>
      <c r="I437">
        <v>87.5933</v>
      </c>
      <c r="K437" s="2">
        <v>0.901388888888887</v>
      </c>
      <c r="L437" s="3">
        <f t="shared" si="22"/>
        <v>298.9013888888889</v>
      </c>
      <c r="M437">
        <f t="shared" si="23"/>
        <v>478.88850978633036</v>
      </c>
      <c r="N437">
        <f t="shared" si="24"/>
        <v>132.13782422654214</v>
      </c>
    </row>
    <row r="438" spans="1:14" ht="12.75">
      <c r="A438" t="s">
        <v>371</v>
      </c>
      <c r="B438" s="1">
        <v>36823</v>
      </c>
      <c r="C438" s="2">
        <v>0.9043518518518519</v>
      </c>
      <c r="D438" t="s">
        <v>414</v>
      </c>
      <c r="E438">
        <v>0.666</v>
      </c>
      <c r="F438">
        <v>8.5867</v>
      </c>
      <c r="G438" t="s">
        <v>415</v>
      </c>
      <c r="H438">
        <v>1.65</v>
      </c>
      <c r="I438">
        <v>90.2335</v>
      </c>
      <c r="K438" s="2">
        <v>0.90347222222222</v>
      </c>
      <c r="L438" s="3">
        <f t="shared" si="22"/>
        <v>298.9034722222222</v>
      </c>
      <c r="M438">
        <f t="shared" si="23"/>
        <v>446.1496362058723</v>
      </c>
      <c r="N438">
        <f t="shared" si="24"/>
        <v>135.26236819739574</v>
      </c>
    </row>
    <row r="439" spans="1:14" ht="12.75">
      <c r="A439" t="s">
        <v>372</v>
      </c>
      <c r="B439" s="1">
        <v>36823</v>
      </c>
      <c r="C439" s="2">
        <v>0.9064351851851852</v>
      </c>
      <c r="D439" t="s">
        <v>414</v>
      </c>
      <c r="E439">
        <v>0.666</v>
      </c>
      <c r="F439">
        <v>9.4597</v>
      </c>
      <c r="G439" t="s">
        <v>415</v>
      </c>
      <c r="H439">
        <v>1.651</v>
      </c>
      <c r="I439">
        <v>91.5277</v>
      </c>
      <c r="K439" s="2">
        <v>0.905555555555553</v>
      </c>
      <c r="L439" s="3">
        <f t="shared" si="22"/>
        <v>298.90555555555557</v>
      </c>
      <c r="M439">
        <f t="shared" si="23"/>
        <v>491.50916109992073</v>
      </c>
      <c r="N439">
        <f t="shared" si="24"/>
        <v>136.79398883487727</v>
      </c>
    </row>
    <row r="440" spans="1:14" ht="12.75">
      <c r="A440" t="s">
        <v>373</v>
      </c>
      <c r="B440" s="1">
        <v>36823</v>
      </c>
      <c r="C440" s="2">
        <v>0.9085185185185186</v>
      </c>
      <c r="D440" t="s">
        <v>414</v>
      </c>
      <c r="E440">
        <v>0.666</v>
      </c>
      <c r="F440">
        <v>9.0321</v>
      </c>
      <c r="G440" t="s">
        <v>415</v>
      </c>
      <c r="H440">
        <v>1.648</v>
      </c>
      <c r="I440">
        <v>91.5137</v>
      </c>
      <c r="K440" s="2">
        <v>0.907638888888886</v>
      </c>
      <c r="L440" s="3">
        <f t="shared" si="22"/>
        <v>298.90763888888887</v>
      </c>
      <c r="M440">
        <f t="shared" si="23"/>
        <v>469.29182679901</v>
      </c>
      <c r="N440">
        <f t="shared" si="24"/>
        <v>136.77742053869065</v>
      </c>
    </row>
    <row r="441" spans="1:14" ht="12.75">
      <c r="A441" t="s">
        <v>422</v>
      </c>
      <c r="B441" s="1">
        <v>36823</v>
      </c>
      <c r="C441">
        <f>AVERAGE(C440,C442)</f>
        <v>0.9106018518518519</v>
      </c>
      <c r="D441" t="s">
        <v>414</v>
      </c>
      <c r="E441" t="s">
        <v>422</v>
      </c>
      <c r="F441" t="s">
        <v>422</v>
      </c>
      <c r="G441" t="s">
        <v>415</v>
      </c>
      <c r="H441" t="s">
        <v>422</v>
      </c>
      <c r="I441" t="s">
        <v>422</v>
      </c>
      <c r="K441" s="2">
        <v>0.909722222222221</v>
      </c>
      <c r="L441" s="3">
        <f t="shared" si="22"/>
        <v>298.90972222222223</v>
      </c>
      <c r="M441" t="s">
        <v>422</v>
      </c>
      <c r="N441" t="s">
        <v>422</v>
      </c>
    </row>
    <row r="442" spans="1:14" ht="12.75">
      <c r="A442" t="s">
        <v>374</v>
      </c>
      <c r="B442" s="1">
        <v>36823</v>
      </c>
      <c r="C442" s="2">
        <v>0.9126851851851852</v>
      </c>
      <c r="D442" t="s">
        <v>414</v>
      </c>
      <c r="E442">
        <v>0.668</v>
      </c>
      <c r="F442">
        <v>8.2209</v>
      </c>
      <c r="G442" t="s">
        <v>415</v>
      </c>
      <c r="H442">
        <v>1.65</v>
      </c>
      <c r="I442">
        <v>88.8677</v>
      </c>
      <c r="K442" s="2">
        <v>0.911805555555554</v>
      </c>
      <c r="L442" s="3">
        <f t="shared" si="22"/>
        <v>298.91180555555553</v>
      </c>
      <c r="M442">
        <f t="shared" si="23"/>
        <v>427.14331981842327</v>
      </c>
      <c r="N442">
        <f t="shared" si="24"/>
        <v>133.64601255941687</v>
      </c>
    </row>
    <row r="443" spans="1:14" ht="12.75">
      <c r="A443" t="s">
        <v>375</v>
      </c>
      <c r="B443" s="1">
        <v>36823</v>
      </c>
      <c r="C443" s="2">
        <v>0.9147685185185185</v>
      </c>
      <c r="D443" t="s">
        <v>414</v>
      </c>
      <c r="E443">
        <v>0.668</v>
      </c>
      <c r="F443">
        <v>8.8354</v>
      </c>
      <c r="G443" t="s">
        <v>415</v>
      </c>
      <c r="H443">
        <v>1.651</v>
      </c>
      <c r="I443">
        <v>91.2753</v>
      </c>
      <c r="K443" s="2">
        <v>0.913888888888887</v>
      </c>
      <c r="L443" s="3">
        <f t="shared" si="22"/>
        <v>298.9138888888889</v>
      </c>
      <c r="M443">
        <f t="shared" si="23"/>
        <v>459.0716451877163</v>
      </c>
      <c r="N443">
        <f t="shared" si="24"/>
        <v>136.49528612362684</v>
      </c>
    </row>
    <row r="444" spans="1:14" ht="12.75">
      <c r="A444" t="s">
        <v>376</v>
      </c>
      <c r="B444" s="1">
        <v>36823</v>
      </c>
      <c r="C444" s="2">
        <v>0.9168518518518519</v>
      </c>
      <c r="D444" t="s">
        <v>414</v>
      </c>
      <c r="E444">
        <v>0.666</v>
      </c>
      <c r="F444">
        <v>9.008</v>
      </c>
      <c r="G444" t="s">
        <v>415</v>
      </c>
      <c r="H444">
        <v>1.651</v>
      </c>
      <c r="I444">
        <v>92.0577</v>
      </c>
      <c r="K444" s="2">
        <v>0.915972222222221</v>
      </c>
      <c r="L444" s="3">
        <f t="shared" si="22"/>
        <v>298.9159722222222</v>
      </c>
      <c r="M444">
        <f t="shared" si="23"/>
        <v>468.03963372919713</v>
      </c>
      <c r="N444">
        <f t="shared" si="24"/>
        <v>137.42121719051408</v>
      </c>
    </row>
    <row r="445" spans="1:14" ht="12.75">
      <c r="A445" t="s">
        <v>422</v>
      </c>
      <c r="B445" s="1">
        <v>36823</v>
      </c>
      <c r="C445">
        <f>AVERAGE(C444,C446)</f>
        <v>0.9189409722222223</v>
      </c>
      <c r="D445" t="s">
        <v>414</v>
      </c>
      <c r="E445" t="s">
        <v>422</v>
      </c>
      <c r="F445" t="s">
        <v>422</v>
      </c>
      <c r="G445" t="s">
        <v>415</v>
      </c>
      <c r="H445" t="s">
        <v>422</v>
      </c>
      <c r="I445" t="s">
        <v>422</v>
      </c>
      <c r="K445" s="2">
        <v>0.918055555555554</v>
      </c>
      <c r="L445" s="3">
        <f t="shared" si="22"/>
        <v>298.91805555555555</v>
      </c>
      <c r="M445" t="s">
        <v>422</v>
      </c>
      <c r="N445" t="s">
        <v>422</v>
      </c>
    </row>
    <row r="446" spans="1:14" ht="12.75">
      <c r="A446" t="s">
        <v>377</v>
      </c>
      <c r="B446" s="1">
        <v>36823</v>
      </c>
      <c r="C446" s="2">
        <v>0.9210300925925926</v>
      </c>
      <c r="D446" t="s">
        <v>414</v>
      </c>
      <c r="E446">
        <v>0.668</v>
      </c>
      <c r="F446">
        <v>8.4215</v>
      </c>
      <c r="G446" t="s">
        <v>415</v>
      </c>
      <c r="H446">
        <v>1.65</v>
      </c>
      <c r="I446">
        <v>88.8947</v>
      </c>
      <c r="K446" s="2">
        <v>0.920138888888887</v>
      </c>
      <c r="L446" s="3">
        <f t="shared" si="22"/>
        <v>298.9201388888889</v>
      </c>
      <c r="M446">
        <f t="shared" si="23"/>
        <v>437.5661384825082</v>
      </c>
      <c r="N446">
        <f t="shared" si="24"/>
        <v>133.67796570206252</v>
      </c>
    </row>
    <row r="447" spans="1:14" ht="12.75">
      <c r="A447" t="s">
        <v>422</v>
      </c>
      <c r="B447" s="1">
        <v>36823</v>
      </c>
      <c r="C447">
        <f>AVERAGE(C446,C448)</f>
        <v>0.9231134259259259</v>
      </c>
      <c r="D447" t="s">
        <v>414</v>
      </c>
      <c r="E447" t="s">
        <v>422</v>
      </c>
      <c r="F447" t="s">
        <v>422</v>
      </c>
      <c r="G447" t="s">
        <v>415</v>
      </c>
      <c r="H447" t="s">
        <v>422</v>
      </c>
      <c r="I447" t="s">
        <v>422</v>
      </c>
      <c r="K447" s="2">
        <v>0.922222222222221</v>
      </c>
      <c r="L447" s="3">
        <f t="shared" si="22"/>
        <v>298.9222222222222</v>
      </c>
      <c r="M447" t="s">
        <v>422</v>
      </c>
      <c r="N447" t="s">
        <v>422</v>
      </c>
    </row>
    <row r="448" spans="1:14" ht="12.75">
      <c r="A448" t="s">
        <v>378</v>
      </c>
      <c r="B448" s="1">
        <v>36823</v>
      </c>
      <c r="C448" s="2">
        <v>0.9251967592592593</v>
      </c>
      <c r="D448" t="s">
        <v>414</v>
      </c>
      <c r="E448">
        <v>0.668</v>
      </c>
      <c r="F448">
        <v>8.5694</v>
      </c>
      <c r="G448" t="s">
        <v>415</v>
      </c>
      <c r="H448">
        <v>1.653</v>
      </c>
      <c r="I448">
        <v>91.1494</v>
      </c>
      <c r="K448" s="2">
        <v>0.924305555555553</v>
      </c>
      <c r="L448" s="3">
        <f t="shared" si="22"/>
        <v>298.9243055555556</v>
      </c>
      <c r="M448">
        <f t="shared" si="23"/>
        <v>445.25075902297755</v>
      </c>
      <c r="N448">
        <f t="shared" si="24"/>
        <v>136.3462898029199</v>
      </c>
    </row>
    <row r="449" spans="1:14" ht="12.75">
      <c r="A449" t="s">
        <v>422</v>
      </c>
      <c r="B449" s="1">
        <v>36823</v>
      </c>
      <c r="C449">
        <f>AVERAGE(C448,C450)</f>
        <v>0.9272800925925926</v>
      </c>
      <c r="D449" t="s">
        <v>414</v>
      </c>
      <c r="E449" t="s">
        <v>422</v>
      </c>
      <c r="F449" t="s">
        <v>422</v>
      </c>
      <c r="G449" t="s">
        <v>415</v>
      </c>
      <c r="H449" t="s">
        <v>422</v>
      </c>
      <c r="I449" t="s">
        <v>422</v>
      </c>
      <c r="K449" s="2">
        <v>0.926388888888886</v>
      </c>
      <c r="L449" s="3">
        <f t="shared" si="22"/>
        <v>298.9263888888889</v>
      </c>
      <c r="M449" t="s">
        <v>422</v>
      </c>
      <c r="N449" t="s">
        <v>422</v>
      </c>
    </row>
    <row r="450" spans="1:14" ht="12.75">
      <c r="A450" t="s">
        <v>379</v>
      </c>
      <c r="B450" s="1">
        <v>36823</v>
      </c>
      <c r="C450" s="2">
        <v>0.9293634259259259</v>
      </c>
      <c r="D450" t="s">
        <v>414</v>
      </c>
      <c r="E450">
        <v>0.666</v>
      </c>
      <c r="F450">
        <v>9.7496</v>
      </c>
      <c r="G450" t="s">
        <v>415</v>
      </c>
      <c r="H450">
        <v>1.651</v>
      </c>
      <c r="I450">
        <v>89.5893</v>
      </c>
      <c r="K450" s="2">
        <v>0.928472222222221</v>
      </c>
      <c r="L450" s="3">
        <f t="shared" si="22"/>
        <v>298.92847222222224</v>
      </c>
      <c r="M450">
        <f t="shared" si="23"/>
        <v>506.57184869073933</v>
      </c>
      <c r="N450">
        <f t="shared" si="24"/>
        <v>134.49998988286507</v>
      </c>
    </row>
    <row r="451" spans="1:14" ht="12.75">
      <c r="A451" t="s">
        <v>380</v>
      </c>
      <c r="B451" s="1">
        <v>36823</v>
      </c>
      <c r="C451" s="2">
        <v>0.9314583333333334</v>
      </c>
      <c r="D451" t="s">
        <v>414</v>
      </c>
      <c r="E451">
        <v>0.666</v>
      </c>
      <c r="F451">
        <v>8.7881</v>
      </c>
      <c r="G451" t="s">
        <v>415</v>
      </c>
      <c r="H451">
        <v>1.648</v>
      </c>
      <c r="I451">
        <v>95.7607</v>
      </c>
      <c r="K451" s="2">
        <v>0.930555555555554</v>
      </c>
      <c r="L451" s="3">
        <f t="shared" si="22"/>
        <v>298.93055555555554</v>
      </c>
      <c r="M451">
        <f t="shared" si="23"/>
        <v>456.61402144488875</v>
      </c>
      <c r="N451">
        <f t="shared" si="24"/>
        <v>141.80353153187872</v>
      </c>
    </row>
    <row r="452" spans="1:14" ht="12.75">
      <c r="A452" t="s">
        <v>381</v>
      </c>
      <c r="B452" s="1">
        <v>36823</v>
      </c>
      <c r="C452" s="2">
        <v>0.9335416666666667</v>
      </c>
      <c r="D452" t="s">
        <v>414</v>
      </c>
      <c r="E452">
        <v>0.666</v>
      </c>
      <c r="F452">
        <v>8.7999</v>
      </c>
      <c r="G452" t="s">
        <v>415</v>
      </c>
      <c r="H452">
        <v>1.65</v>
      </c>
      <c r="I452">
        <v>92.4163</v>
      </c>
      <c r="K452" s="2">
        <v>0.932638888888887</v>
      </c>
      <c r="L452" s="3">
        <f t="shared" si="22"/>
        <v>298.9326388888889</v>
      </c>
      <c r="M452">
        <f t="shared" si="23"/>
        <v>457.22712842512897</v>
      </c>
      <c r="N452">
        <f t="shared" si="24"/>
        <v>137.84560226283747</v>
      </c>
    </row>
    <row r="453" spans="1:14" ht="12.75">
      <c r="A453" t="s">
        <v>382</v>
      </c>
      <c r="B453" s="1">
        <v>36823</v>
      </c>
      <c r="C453" s="2">
        <v>0.935625</v>
      </c>
      <c r="D453" t="s">
        <v>414</v>
      </c>
      <c r="E453">
        <v>0.666</v>
      </c>
      <c r="F453">
        <v>9.4127</v>
      </c>
      <c r="G453" t="s">
        <v>415</v>
      </c>
      <c r="H453">
        <v>1.651</v>
      </c>
      <c r="I453">
        <v>95.4205</v>
      </c>
      <c r="K453" s="2">
        <v>0.93472222222222</v>
      </c>
      <c r="L453" s="3">
        <f t="shared" si="22"/>
        <v>298.9347222222222</v>
      </c>
      <c r="M453">
        <f t="shared" si="23"/>
        <v>489.06712482269245</v>
      </c>
      <c r="N453">
        <f t="shared" si="24"/>
        <v>141.40092193454353</v>
      </c>
    </row>
    <row r="454" spans="1:14" ht="12.75">
      <c r="A454" t="s">
        <v>383</v>
      </c>
      <c r="B454" s="1">
        <v>36823</v>
      </c>
      <c r="C454" s="2">
        <v>0.9377083333333333</v>
      </c>
      <c r="D454" t="s">
        <v>414</v>
      </c>
      <c r="E454">
        <v>0.666</v>
      </c>
      <c r="F454">
        <v>8.5988</v>
      </c>
      <c r="G454" t="s">
        <v>415</v>
      </c>
      <c r="H454">
        <v>1.65</v>
      </c>
      <c r="I454">
        <v>89.8726</v>
      </c>
      <c r="K454" s="2">
        <v>0.936805555555553</v>
      </c>
      <c r="L454" s="3">
        <f aca="true" t="shared" si="25" ref="L454:L484">B454-DATE(1999,12,31)+K454</f>
        <v>298.93680555555557</v>
      </c>
      <c r="M454">
        <f t="shared" si="23"/>
        <v>446.77833065171194</v>
      </c>
      <c r="N454">
        <f t="shared" si="24"/>
        <v>134.83526119069887</v>
      </c>
    </row>
    <row r="455" spans="1:14" ht="12.75">
      <c r="A455" t="s">
        <v>384</v>
      </c>
      <c r="B455" s="1">
        <v>36823</v>
      </c>
      <c r="C455" s="2">
        <v>0.9397916666666667</v>
      </c>
      <c r="D455" t="s">
        <v>414</v>
      </c>
      <c r="E455">
        <v>0.668</v>
      </c>
      <c r="F455">
        <v>8.9151</v>
      </c>
      <c r="G455" t="s">
        <v>415</v>
      </c>
      <c r="H455">
        <v>1.651</v>
      </c>
      <c r="I455">
        <v>100.3598</v>
      </c>
      <c r="K455" s="2">
        <v>0.938888888888886</v>
      </c>
      <c r="L455" s="3">
        <f t="shared" si="25"/>
        <v>298.93888888888887</v>
      </c>
      <c r="M455">
        <f t="shared" si="23"/>
        <v>463.2127152152715</v>
      </c>
      <c r="N455">
        <f t="shared" si="24"/>
        <v>147.2463351741606</v>
      </c>
    </row>
    <row r="456" spans="1:14" ht="12.75">
      <c r="A456" t="s">
        <v>385</v>
      </c>
      <c r="B456" s="1">
        <v>36823</v>
      </c>
      <c r="C456" s="2">
        <v>0.941875</v>
      </c>
      <c r="D456" t="s">
        <v>414</v>
      </c>
      <c r="E456">
        <v>0.668</v>
      </c>
      <c r="F456">
        <v>8.5014</v>
      </c>
      <c r="G456" t="s">
        <v>415</v>
      </c>
      <c r="H456">
        <v>1.653</v>
      </c>
      <c r="I456">
        <v>96.2673</v>
      </c>
      <c r="K456" s="2">
        <v>0.94097222222222</v>
      </c>
      <c r="L456" s="3">
        <f t="shared" si="25"/>
        <v>298.94097222222223</v>
      </c>
      <c r="M456">
        <f t="shared" si="23"/>
        <v>441.71760015379624</v>
      </c>
      <c r="N456">
        <f t="shared" si="24"/>
        <v>142.40306716388932</v>
      </c>
    </row>
    <row r="457" spans="1:14" ht="12.75">
      <c r="A457" t="s">
        <v>422</v>
      </c>
      <c r="B457" s="1">
        <v>36823</v>
      </c>
      <c r="C457">
        <f>AVERAGE(C456,C458)</f>
        <v>0.9439583333333332</v>
      </c>
      <c r="D457" t="s">
        <v>414</v>
      </c>
      <c r="E457" t="s">
        <v>422</v>
      </c>
      <c r="F457" t="s">
        <v>422</v>
      </c>
      <c r="G457" t="s">
        <v>415</v>
      </c>
      <c r="H457" t="s">
        <v>422</v>
      </c>
      <c r="I457" t="s">
        <v>422</v>
      </c>
      <c r="K457" s="2">
        <v>0.943055555555554</v>
      </c>
      <c r="L457" s="3">
        <f t="shared" si="25"/>
        <v>298.94305555555553</v>
      </c>
      <c r="M457" t="s">
        <v>422</v>
      </c>
      <c r="N457" t="s">
        <v>422</v>
      </c>
    </row>
    <row r="458" spans="1:14" ht="12.75">
      <c r="A458" t="s">
        <v>386</v>
      </c>
      <c r="B458" s="1">
        <v>36823</v>
      </c>
      <c r="C458" s="2">
        <v>0.9460416666666666</v>
      </c>
      <c r="D458" t="s">
        <v>414</v>
      </c>
      <c r="E458">
        <v>0.668</v>
      </c>
      <c r="F458">
        <v>8.6364</v>
      </c>
      <c r="G458" t="s">
        <v>415</v>
      </c>
      <c r="H458">
        <v>1.651</v>
      </c>
      <c r="I458">
        <v>93.4387</v>
      </c>
      <c r="K458" s="2">
        <v>0.945138888888887</v>
      </c>
      <c r="L458" s="3">
        <f t="shared" si="25"/>
        <v>298.9451388888889</v>
      </c>
      <c r="M458">
        <f t="shared" si="23"/>
        <v>448.7319596734945</v>
      </c>
      <c r="N458">
        <f t="shared" si="24"/>
        <v>139.05556126435278</v>
      </c>
    </row>
    <row r="459" spans="1:14" ht="12.75">
      <c r="A459" t="s">
        <v>387</v>
      </c>
      <c r="B459" s="1">
        <v>36823</v>
      </c>
      <c r="C459" s="2">
        <v>0.948136574074074</v>
      </c>
      <c r="D459" t="s">
        <v>414</v>
      </c>
      <c r="E459">
        <v>0.666</v>
      </c>
      <c r="F459">
        <v>9.4016</v>
      </c>
      <c r="G459" t="s">
        <v>415</v>
      </c>
      <c r="H459">
        <v>1.648</v>
      </c>
      <c r="I459">
        <v>98.3507</v>
      </c>
      <c r="K459" s="2">
        <v>0.94722222222222</v>
      </c>
      <c r="L459" s="3">
        <f t="shared" si="25"/>
        <v>298.9472222222222</v>
      </c>
      <c r="M459">
        <f t="shared" si="23"/>
        <v>488.49038859551735</v>
      </c>
      <c r="N459">
        <f t="shared" si="24"/>
        <v>144.86866632640596</v>
      </c>
    </row>
    <row r="460" spans="1:14" ht="12.75">
      <c r="A460" t="s">
        <v>422</v>
      </c>
      <c r="B460" s="1">
        <v>36823</v>
      </c>
      <c r="C460">
        <f>AVERAGE(C459,C461)</f>
        <v>0.9502199074074074</v>
      </c>
      <c r="D460" t="s">
        <v>414</v>
      </c>
      <c r="E460" t="s">
        <v>422</v>
      </c>
      <c r="F460" t="s">
        <v>422</v>
      </c>
      <c r="G460" t="s">
        <v>415</v>
      </c>
      <c r="H460" t="s">
        <v>422</v>
      </c>
      <c r="I460" t="s">
        <v>422</v>
      </c>
      <c r="K460" s="2">
        <v>0.949305555555554</v>
      </c>
      <c r="L460" s="3">
        <f t="shared" si="25"/>
        <v>298.94930555555555</v>
      </c>
      <c r="M460" t="s">
        <v>422</v>
      </c>
      <c r="N460" t="s">
        <v>422</v>
      </c>
    </row>
    <row r="461" spans="1:14" ht="12.75">
      <c r="A461" t="s">
        <v>388</v>
      </c>
      <c r="B461" s="1">
        <v>36823</v>
      </c>
      <c r="C461" s="2">
        <v>0.9523032407407408</v>
      </c>
      <c r="D461" t="s">
        <v>414</v>
      </c>
      <c r="E461">
        <v>0.668</v>
      </c>
      <c r="F461">
        <v>9.1177</v>
      </c>
      <c r="G461" t="s">
        <v>415</v>
      </c>
      <c r="H461">
        <v>1.651</v>
      </c>
      <c r="I461">
        <v>103.1295</v>
      </c>
      <c r="K461" s="2">
        <v>0.951388888888887</v>
      </c>
      <c r="L461" s="3">
        <f t="shared" si="25"/>
        <v>298.9513888888889</v>
      </c>
      <c r="M461">
        <f t="shared" si="23"/>
        <v>473.73945031668524</v>
      </c>
      <c r="N461">
        <f t="shared" si="24"/>
        <v>150.5241358847406</v>
      </c>
    </row>
    <row r="462" spans="1:14" ht="12.75">
      <c r="A462" t="s">
        <v>389</v>
      </c>
      <c r="B462" s="1">
        <v>36823</v>
      </c>
      <c r="C462" s="2">
        <v>0.954386574074074</v>
      </c>
      <c r="D462" t="s">
        <v>414</v>
      </c>
      <c r="E462">
        <v>0.668</v>
      </c>
      <c r="F462">
        <v>9.3958</v>
      </c>
      <c r="G462" t="s">
        <v>415</v>
      </c>
      <c r="H462">
        <v>1.648</v>
      </c>
      <c r="I462">
        <v>99.1914</v>
      </c>
      <c r="K462" s="2">
        <v>0.95347222222222</v>
      </c>
      <c r="L462" s="3">
        <f t="shared" si="25"/>
        <v>298.9534722222222</v>
      </c>
      <c r="M462">
        <f t="shared" si="23"/>
        <v>488.18903092726356</v>
      </c>
      <c r="N462">
        <f t="shared" si="24"/>
        <v>145.86359251241328</v>
      </c>
    </row>
    <row r="463" spans="1:14" ht="12.75">
      <c r="A463" t="s">
        <v>422</v>
      </c>
      <c r="B463" s="1">
        <v>36823</v>
      </c>
      <c r="C463">
        <f>AVERAGE(C462,C464)</f>
        <v>0.9564699074074074</v>
      </c>
      <c r="D463" t="s">
        <v>414</v>
      </c>
      <c r="E463" t="s">
        <v>422</v>
      </c>
      <c r="F463" t="s">
        <v>422</v>
      </c>
      <c r="G463" t="s">
        <v>415</v>
      </c>
      <c r="H463" t="s">
        <v>422</v>
      </c>
      <c r="I463" t="s">
        <v>422</v>
      </c>
      <c r="K463" s="2">
        <v>0.955555555555553</v>
      </c>
      <c r="L463" s="3">
        <f t="shared" si="25"/>
        <v>298.9555555555556</v>
      </c>
      <c r="M463" t="s">
        <v>422</v>
      </c>
      <c r="N463" t="s">
        <v>422</v>
      </c>
    </row>
    <row r="464" spans="1:14" ht="12.75">
      <c r="A464" t="s">
        <v>390</v>
      </c>
      <c r="B464" s="1">
        <v>36823</v>
      </c>
      <c r="C464" s="2">
        <v>0.9585532407407408</v>
      </c>
      <c r="D464" t="s">
        <v>414</v>
      </c>
      <c r="E464">
        <v>0.668</v>
      </c>
      <c r="F464">
        <v>8.4771</v>
      </c>
      <c r="G464" t="s">
        <v>415</v>
      </c>
      <c r="H464">
        <v>1.653</v>
      </c>
      <c r="I464">
        <v>100.0022</v>
      </c>
      <c r="K464" s="2">
        <v>0.957638888888886</v>
      </c>
      <c r="L464" s="3">
        <f t="shared" si="25"/>
        <v>298.9576388888889</v>
      </c>
      <c r="M464">
        <f t="shared" si="23"/>
        <v>440.4550154402506</v>
      </c>
      <c r="N464">
        <f t="shared" si="24"/>
        <v>146.82313355156492</v>
      </c>
    </row>
    <row r="465" spans="1:14" ht="12.75">
      <c r="A465" t="s">
        <v>422</v>
      </c>
      <c r="B465" s="1">
        <v>36823</v>
      </c>
      <c r="C465">
        <f>AVERAGE(C464,C466)</f>
        <v>0.9606423611111111</v>
      </c>
      <c r="D465" t="s">
        <v>414</v>
      </c>
      <c r="E465" t="s">
        <v>422</v>
      </c>
      <c r="F465" t="s">
        <v>422</v>
      </c>
      <c r="G465" t="s">
        <v>415</v>
      </c>
      <c r="H465" t="s">
        <v>422</v>
      </c>
      <c r="I465" t="s">
        <v>422</v>
      </c>
      <c r="K465" s="2">
        <v>0.959722222222219</v>
      </c>
      <c r="L465" s="3">
        <f t="shared" si="25"/>
        <v>298.95972222222224</v>
      </c>
      <c r="M465" t="s">
        <v>422</v>
      </c>
      <c r="N465" t="s">
        <v>422</v>
      </c>
    </row>
    <row r="466" spans="1:14" ht="12.75">
      <c r="A466" t="s">
        <v>391</v>
      </c>
      <c r="B466" s="1">
        <v>36823</v>
      </c>
      <c r="C466" s="2">
        <v>0.9627314814814815</v>
      </c>
      <c r="D466" t="s">
        <v>414</v>
      </c>
      <c r="E466">
        <v>0.668</v>
      </c>
      <c r="F466">
        <v>9.4224</v>
      </c>
      <c r="G466" t="s">
        <v>415</v>
      </c>
      <c r="H466">
        <v>1.653</v>
      </c>
      <c r="I466">
        <v>100.165</v>
      </c>
      <c r="K466" s="2">
        <v>0.961805555555554</v>
      </c>
      <c r="L466" s="3">
        <f t="shared" si="25"/>
        <v>298.96180555555554</v>
      </c>
      <c r="M466">
        <f t="shared" si="23"/>
        <v>489.5711195437375</v>
      </c>
      <c r="N466">
        <f t="shared" si="24"/>
        <v>147.0157991672209</v>
      </c>
    </row>
    <row r="467" spans="1:14" ht="12.75">
      <c r="A467" t="s">
        <v>422</v>
      </c>
      <c r="B467" s="1">
        <v>36823</v>
      </c>
      <c r="C467">
        <f>AVERAGE(C466,C468)</f>
        <v>0.9648148148148148</v>
      </c>
      <c r="D467" t="s">
        <v>414</v>
      </c>
      <c r="E467" t="s">
        <v>422</v>
      </c>
      <c r="F467" t="s">
        <v>422</v>
      </c>
      <c r="G467" t="s">
        <v>415</v>
      </c>
      <c r="H467" t="s">
        <v>422</v>
      </c>
      <c r="I467" t="s">
        <v>422</v>
      </c>
      <c r="K467" s="2">
        <v>0.963888888888887</v>
      </c>
      <c r="L467" s="3">
        <f t="shared" si="25"/>
        <v>298.9638888888889</v>
      </c>
      <c r="M467" t="s">
        <v>422</v>
      </c>
      <c r="N467" t="s">
        <v>422</v>
      </c>
    </row>
    <row r="468" spans="1:14" ht="12.75">
      <c r="A468" t="s">
        <v>392</v>
      </c>
      <c r="B468" s="1">
        <v>36823</v>
      </c>
      <c r="C468" s="2">
        <v>0.9668981481481481</v>
      </c>
      <c r="D468" t="s">
        <v>414</v>
      </c>
      <c r="E468">
        <v>0.668</v>
      </c>
      <c r="F468">
        <v>9.1047</v>
      </c>
      <c r="G468" t="s">
        <v>415</v>
      </c>
      <c r="H468">
        <v>1.648</v>
      </c>
      <c r="I468">
        <v>99.223</v>
      </c>
      <c r="K468" s="2">
        <v>0.96597222222222</v>
      </c>
      <c r="L468" s="3">
        <f t="shared" si="25"/>
        <v>298.9659722222222</v>
      </c>
      <c r="M468">
        <f t="shared" si="23"/>
        <v>473.0639934740476</v>
      </c>
      <c r="N468">
        <f t="shared" si="24"/>
        <v>145.900989523806</v>
      </c>
    </row>
    <row r="469" spans="1:14" ht="12.75">
      <c r="A469" t="s">
        <v>393</v>
      </c>
      <c r="B469" s="1">
        <v>36823</v>
      </c>
      <c r="C469" s="2">
        <v>0.9689814814814816</v>
      </c>
      <c r="D469" t="s">
        <v>414</v>
      </c>
      <c r="E469">
        <v>0.666</v>
      </c>
      <c r="F469">
        <v>9.3849</v>
      </c>
      <c r="G469" t="s">
        <v>415</v>
      </c>
      <c r="H469">
        <v>1.65</v>
      </c>
      <c r="I469">
        <v>100.6908</v>
      </c>
      <c r="K469" s="2">
        <v>0.968055555555553</v>
      </c>
      <c r="L469" s="3">
        <f t="shared" si="25"/>
        <v>298.96805555555557</v>
      </c>
      <c r="M469">
        <f t="shared" si="23"/>
        <v>487.6226863438213</v>
      </c>
      <c r="N469">
        <f t="shared" si="24"/>
        <v>147.63805703400175</v>
      </c>
    </row>
    <row r="470" spans="1:14" ht="12.75">
      <c r="A470" t="s">
        <v>422</v>
      </c>
      <c r="B470" s="1">
        <v>36823</v>
      </c>
      <c r="C470">
        <f>AVERAGE(C469,C472)</f>
        <v>0.9721122685185186</v>
      </c>
      <c r="D470" t="s">
        <v>414</v>
      </c>
      <c r="E470" t="s">
        <v>422</v>
      </c>
      <c r="F470" t="s">
        <v>422</v>
      </c>
      <c r="G470" t="s">
        <v>415</v>
      </c>
      <c r="H470" t="s">
        <v>422</v>
      </c>
      <c r="I470" t="s">
        <v>422</v>
      </c>
      <c r="K470" s="2">
        <v>0.970138888888886</v>
      </c>
      <c r="L470" s="3">
        <f t="shared" si="25"/>
        <v>298.97013888888887</v>
      </c>
      <c r="M470" t="s">
        <v>422</v>
      </c>
      <c r="N470" t="s">
        <v>422</v>
      </c>
    </row>
    <row r="471" spans="1:14" ht="12.75">
      <c r="A471" t="s">
        <v>422</v>
      </c>
      <c r="B471" s="1">
        <v>36823</v>
      </c>
      <c r="C471">
        <f>AVERAGE(C470,C472)</f>
        <v>0.9736776620370371</v>
      </c>
      <c r="D471" t="s">
        <v>414</v>
      </c>
      <c r="E471" t="s">
        <v>422</v>
      </c>
      <c r="F471" t="s">
        <v>422</v>
      </c>
      <c r="G471" t="s">
        <v>415</v>
      </c>
      <c r="H471" t="s">
        <v>422</v>
      </c>
      <c r="I471" t="s">
        <v>422</v>
      </c>
      <c r="K471" s="2">
        <v>0.97222222222222</v>
      </c>
      <c r="L471" s="3">
        <f t="shared" si="25"/>
        <v>298.97222222222223</v>
      </c>
      <c r="M471" t="s">
        <v>422</v>
      </c>
      <c r="N471" t="s">
        <v>422</v>
      </c>
    </row>
    <row r="472" spans="1:14" ht="12.75">
      <c r="A472" t="s">
        <v>394</v>
      </c>
      <c r="B472" s="1">
        <v>36823</v>
      </c>
      <c r="C472" s="2">
        <v>0.9752430555555556</v>
      </c>
      <c r="D472" t="s">
        <v>414</v>
      </c>
      <c r="E472">
        <v>0.668</v>
      </c>
      <c r="F472">
        <v>8.1105</v>
      </c>
      <c r="G472" t="s">
        <v>415</v>
      </c>
      <c r="H472">
        <v>1.65</v>
      </c>
      <c r="I472">
        <v>95.9291</v>
      </c>
      <c r="K472" s="2">
        <v>0.974305555555554</v>
      </c>
      <c r="L472" s="3">
        <f t="shared" si="25"/>
        <v>298.97430555555553</v>
      </c>
      <c r="M472">
        <f t="shared" si="23"/>
        <v>421.40713247787005</v>
      </c>
      <c r="N472">
        <f t="shared" si="24"/>
        <v>142.00282446600937</v>
      </c>
    </row>
    <row r="473" spans="1:14" ht="12.75">
      <c r="A473" t="s">
        <v>395</v>
      </c>
      <c r="B473" s="1">
        <v>36823</v>
      </c>
      <c r="C473" s="2">
        <v>0.9773263888888889</v>
      </c>
      <c r="D473" t="s">
        <v>414</v>
      </c>
      <c r="E473">
        <v>0.668</v>
      </c>
      <c r="F473">
        <v>9.0776</v>
      </c>
      <c r="G473" t="s">
        <v>415</v>
      </c>
      <c r="H473">
        <v>1.651</v>
      </c>
      <c r="I473">
        <v>103.4216</v>
      </c>
      <c r="K473" s="2">
        <v>0.976388888888887</v>
      </c>
      <c r="L473" s="3">
        <f t="shared" si="25"/>
        <v>298.9763888888889</v>
      </c>
      <c r="M473">
        <f t="shared" si="23"/>
        <v>471.6559257482416</v>
      </c>
      <c r="N473">
        <f t="shared" si="24"/>
        <v>150.8698215501774</v>
      </c>
    </row>
    <row r="474" spans="1:14" ht="12.75">
      <c r="A474" t="s">
        <v>396</v>
      </c>
      <c r="B474" s="1">
        <v>36823</v>
      </c>
      <c r="C474" s="2">
        <v>0.9794097222222223</v>
      </c>
      <c r="D474" t="s">
        <v>414</v>
      </c>
      <c r="E474">
        <v>0.666</v>
      </c>
      <c r="F474">
        <v>9.1881</v>
      </c>
      <c r="G474" t="s">
        <v>415</v>
      </c>
      <c r="H474">
        <v>1.651</v>
      </c>
      <c r="I474">
        <v>104.2707</v>
      </c>
      <c r="K474" s="2">
        <v>0.97847222222222</v>
      </c>
      <c r="L474" s="3">
        <f t="shared" si="25"/>
        <v>298.9784722222222</v>
      </c>
      <c r="M474">
        <f t="shared" si="23"/>
        <v>477.39730891066125</v>
      </c>
      <c r="N474">
        <f t="shared" si="24"/>
        <v>151.87468871389677</v>
      </c>
    </row>
    <row r="475" spans="1:14" ht="12.75">
      <c r="A475" t="s">
        <v>397</v>
      </c>
      <c r="B475" s="1">
        <v>36823</v>
      </c>
      <c r="C475" s="2">
        <v>0.981550925925926</v>
      </c>
      <c r="D475" t="s">
        <v>414</v>
      </c>
      <c r="E475">
        <v>0.671</v>
      </c>
      <c r="F475">
        <v>9.3617</v>
      </c>
      <c r="G475" t="s">
        <v>415</v>
      </c>
      <c r="H475">
        <v>1.655</v>
      </c>
      <c r="I475">
        <v>104.1637</v>
      </c>
      <c r="K475" s="2">
        <v>0.980555555555554</v>
      </c>
      <c r="L475" s="3">
        <f t="shared" si="25"/>
        <v>298.98055555555555</v>
      </c>
      <c r="M475">
        <f t="shared" si="23"/>
        <v>486.4172556708065</v>
      </c>
      <c r="N475">
        <f t="shared" si="24"/>
        <v>151.74805959304177</v>
      </c>
    </row>
    <row r="476" spans="1:14" ht="12.75">
      <c r="A476" t="s">
        <v>398</v>
      </c>
      <c r="B476" s="1">
        <v>36823</v>
      </c>
      <c r="C476" s="2">
        <v>0.9835763888888889</v>
      </c>
      <c r="D476" t="s">
        <v>414</v>
      </c>
      <c r="E476">
        <v>0.668</v>
      </c>
      <c r="F476">
        <v>8.7201</v>
      </c>
      <c r="G476" t="s">
        <v>415</v>
      </c>
      <c r="H476">
        <v>1.65</v>
      </c>
      <c r="I476">
        <v>106.836</v>
      </c>
      <c r="K476" s="2">
        <v>0.982638888888887</v>
      </c>
      <c r="L476" s="3">
        <f t="shared" si="25"/>
        <v>298.9826388888889</v>
      </c>
      <c r="M476">
        <f t="shared" si="23"/>
        <v>453.0808625757074</v>
      </c>
      <c r="N476">
        <f t="shared" si="24"/>
        <v>154.91059230015185</v>
      </c>
    </row>
    <row r="477" spans="1:14" ht="12.75">
      <c r="A477" t="s">
        <v>399</v>
      </c>
      <c r="B477" s="1">
        <v>36823</v>
      </c>
      <c r="C477" s="2">
        <v>0.9856597222222222</v>
      </c>
      <c r="D477" t="s">
        <v>414</v>
      </c>
      <c r="E477">
        <v>0.668</v>
      </c>
      <c r="F477">
        <v>9.5412</v>
      </c>
      <c r="G477" t="s">
        <v>415</v>
      </c>
      <c r="H477">
        <v>1.651</v>
      </c>
      <c r="I477">
        <v>110.7126</v>
      </c>
      <c r="K477" s="2">
        <v>0.98472222222222</v>
      </c>
      <c r="L477" s="3">
        <f t="shared" si="25"/>
        <v>298.9847222222222</v>
      </c>
      <c r="M477">
        <f t="shared" si="23"/>
        <v>495.74375592107197</v>
      </c>
      <c r="N477">
        <f t="shared" si="24"/>
        <v>159.4983535142307</v>
      </c>
    </row>
    <row r="478" spans="1:14" ht="12.75">
      <c r="A478" t="s">
        <v>400</v>
      </c>
      <c r="B478" s="1">
        <v>36823</v>
      </c>
      <c r="C478" s="2">
        <v>0.9878009259259258</v>
      </c>
      <c r="D478" t="s">
        <v>414</v>
      </c>
      <c r="E478">
        <v>0.668</v>
      </c>
      <c r="F478">
        <v>8.8437</v>
      </c>
      <c r="G478" t="s">
        <v>415</v>
      </c>
      <c r="H478">
        <v>1.651</v>
      </c>
      <c r="I478">
        <v>107.4481</v>
      </c>
      <c r="K478" s="2">
        <v>0.986805555555553</v>
      </c>
      <c r="L478" s="3">
        <f t="shared" si="25"/>
        <v>298.9868055555556</v>
      </c>
      <c r="M478">
        <f t="shared" si="23"/>
        <v>459.50289840263116</v>
      </c>
      <c r="N478">
        <f t="shared" si="24"/>
        <v>155.634981878426</v>
      </c>
    </row>
    <row r="479" spans="1:14" ht="12.75">
      <c r="A479" t="s">
        <v>422</v>
      </c>
      <c r="B479" s="1">
        <v>36823</v>
      </c>
      <c r="C479">
        <f>AVERAGE(C478,C480)</f>
        <v>0.9898611111111111</v>
      </c>
      <c r="D479" t="s">
        <v>414</v>
      </c>
      <c r="E479" t="s">
        <v>422</v>
      </c>
      <c r="F479" t="s">
        <v>422</v>
      </c>
      <c r="G479" t="s">
        <v>415</v>
      </c>
      <c r="H479" t="s">
        <v>422</v>
      </c>
      <c r="I479" t="s">
        <v>422</v>
      </c>
      <c r="K479" s="2">
        <v>0.988888888888886</v>
      </c>
      <c r="L479" s="3">
        <f t="shared" si="25"/>
        <v>298.9888888888889</v>
      </c>
      <c r="M479" t="s">
        <v>422</v>
      </c>
      <c r="N479" t="s">
        <v>422</v>
      </c>
    </row>
    <row r="480" spans="1:14" ht="12.75">
      <c r="A480" t="s">
        <v>401</v>
      </c>
      <c r="B480" s="1">
        <v>36823</v>
      </c>
      <c r="C480" s="2">
        <v>0.9919212962962963</v>
      </c>
      <c r="D480" t="s">
        <v>414</v>
      </c>
      <c r="E480">
        <v>0.668</v>
      </c>
      <c r="F480">
        <v>9.0648</v>
      </c>
      <c r="G480" t="s">
        <v>415</v>
      </c>
      <c r="H480">
        <v>1.651</v>
      </c>
      <c r="I480">
        <v>106.9418</v>
      </c>
      <c r="K480" s="2">
        <v>0.990972222222219</v>
      </c>
      <c r="L480" s="3">
        <f t="shared" si="25"/>
        <v>298.99097222222224</v>
      </c>
      <c r="M480">
        <f t="shared" si="23"/>
        <v>470.99086054933684</v>
      </c>
      <c r="N480">
        <f t="shared" si="24"/>
        <v>155.0358012813337</v>
      </c>
    </row>
    <row r="481" spans="1:14" ht="12.75">
      <c r="A481" t="s">
        <v>422</v>
      </c>
      <c r="B481" s="1">
        <v>36823</v>
      </c>
      <c r="C481">
        <f>AVERAGE(C480,C482)</f>
        <v>0.9940046296296297</v>
      </c>
      <c r="D481" t="s">
        <v>414</v>
      </c>
      <c r="E481" t="s">
        <v>422</v>
      </c>
      <c r="F481" t="s">
        <v>422</v>
      </c>
      <c r="G481" t="s">
        <v>415</v>
      </c>
      <c r="H481" t="s">
        <v>422</v>
      </c>
      <c r="I481" t="s">
        <v>422</v>
      </c>
      <c r="K481" s="2">
        <v>0.993055555555554</v>
      </c>
      <c r="L481" s="3">
        <f t="shared" si="25"/>
        <v>298.99305555555554</v>
      </c>
      <c r="M481" t="s">
        <v>422</v>
      </c>
      <c r="N481" t="s">
        <v>422</v>
      </c>
    </row>
    <row r="482" spans="1:14" ht="12.75">
      <c r="A482" t="s">
        <v>402</v>
      </c>
      <c r="B482" s="1">
        <v>36823</v>
      </c>
      <c r="C482" s="2">
        <v>0.996087962962963</v>
      </c>
      <c r="D482" t="s">
        <v>414</v>
      </c>
      <c r="E482">
        <v>0.668</v>
      </c>
      <c r="F482">
        <v>9.6123</v>
      </c>
      <c r="G482" t="s">
        <v>415</v>
      </c>
      <c r="H482">
        <v>1.65</v>
      </c>
      <c r="I482">
        <v>100.7053</v>
      </c>
      <c r="K482" s="2">
        <v>0.995138888888887</v>
      </c>
      <c r="L482" s="3">
        <f t="shared" si="25"/>
        <v>298.9951388888889</v>
      </c>
      <c r="M482">
        <f t="shared" si="23"/>
        <v>499.437985268113</v>
      </c>
      <c r="N482">
        <f t="shared" si="24"/>
        <v>147.65521705505222</v>
      </c>
    </row>
    <row r="483" spans="1:14" ht="12.75">
      <c r="A483" t="s">
        <v>403</v>
      </c>
      <c r="B483" s="1">
        <v>36823</v>
      </c>
      <c r="C483" s="2">
        <v>0.9981712962962962</v>
      </c>
      <c r="D483" t="s">
        <v>414</v>
      </c>
      <c r="E483">
        <v>0.668</v>
      </c>
      <c r="F483">
        <v>9.2933</v>
      </c>
      <c r="G483" t="s">
        <v>415</v>
      </c>
      <c r="H483">
        <v>1.65</v>
      </c>
      <c r="I483">
        <v>106.2094</v>
      </c>
      <c r="K483" s="2">
        <v>0.99722222222222</v>
      </c>
      <c r="L483" s="3">
        <f t="shared" si="25"/>
        <v>298.9972222222222</v>
      </c>
      <c r="M483">
        <f t="shared" si="23"/>
        <v>482.8633135141595</v>
      </c>
      <c r="N483">
        <f t="shared" si="24"/>
        <v>154.16904270082722</v>
      </c>
    </row>
    <row r="484" spans="1:14" ht="12.75">
      <c r="A484" t="s">
        <v>404</v>
      </c>
      <c r="B484" s="1">
        <v>36823</v>
      </c>
      <c r="C484" s="2">
        <v>0.0002546296296296296</v>
      </c>
      <c r="D484" t="s">
        <v>414</v>
      </c>
      <c r="E484">
        <v>0.666</v>
      </c>
      <c r="F484">
        <v>8.8564</v>
      </c>
      <c r="G484" t="s">
        <v>415</v>
      </c>
      <c r="H484">
        <v>1.65</v>
      </c>
      <c r="I484">
        <v>106.613</v>
      </c>
      <c r="K484" s="2">
        <v>0.999305555555553</v>
      </c>
      <c r="L484" s="3">
        <f t="shared" si="25"/>
        <v>298.99930555555557</v>
      </c>
      <c r="M484">
        <f t="shared" si="23"/>
        <v>460.1627677796694</v>
      </c>
      <c r="N484">
        <f t="shared" si="24"/>
        <v>154.6466830108933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