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<sst xmlns="http://schemas.openxmlformats.org/spreadsheetml/2006/main" count="1894" uniqueCount="431">
  <si>
    <t>c:\data\co\001026a\fld585</t>
  </si>
  <si>
    <t>c:\data\co\001026a\fld586</t>
  </si>
  <si>
    <t>c:\data\co\001026a\fld587</t>
  </si>
  <si>
    <t>c:\data\co\001026a\fld588</t>
  </si>
  <si>
    <t>c:\data\co\001026a\fld589</t>
  </si>
  <si>
    <t>c:\data\co\001026a\fld590</t>
  </si>
  <si>
    <t>c:\data\co\001026a\fld591</t>
  </si>
  <si>
    <t>c:\data\co\001026a\fld592</t>
  </si>
  <si>
    <t>c:\data\co\001026a\fld593</t>
  </si>
  <si>
    <t>c:\data\co\001026a\fld594</t>
  </si>
  <si>
    <t>c:\data\co\001026a\fld595</t>
  </si>
  <si>
    <t>c:\data\co\001026a\fld596</t>
  </si>
  <si>
    <t>c:\data\co\001026a\fld597</t>
  </si>
  <si>
    <t>c:\data\co\001026a\fld598</t>
  </si>
  <si>
    <t>c:\data\co\001026a\fld599</t>
  </si>
  <si>
    <t>c:\data\co\001026a\fld600</t>
  </si>
  <si>
    <t>c:\data\co\001026a\fld601</t>
  </si>
  <si>
    <t>c:\data\co\001026a\fld602</t>
  </si>
  <si>
    <t>c:\data\co\001026a\fld603</t>
  </si>
  <si>
    <t>c:\data\co\001026a\fld604</t>
  </si>
  <si>
    <t>c:\data\co\001026a\fld605</t>
  </si>
  <si>
    <t>c:\data\co\001026a\fld606</t>
  </si>
  <si>
    <t>c:\data\co\001026a\fld607</t>
  </si>
  <si>
    <t>c:\data\co\001026a\fld608</t>
  </si>
  <si>
    <t>c:\data\co\001026a\fld609</t>
  </si>
  <si>
    <t>c:\data\co\001026a\fld610</t>
  </si>
  <si>
    <t>c:\data\co\001026a\fld611</t>
  </si>
  <si>
    <t>c:\data\co\001026a\fld612</t>
  </si>
  <si>
    <t>c:\data\co\001026a\fld613</t>
  </si>
  <si>
    <t>c:\data\co\001026a\fld614</t>
  </si>
  <si>
    <t>c:\data\co\001026a\fld615</t>
  </si>
  <si>
    <t>c:\data\co\001026a\fld616</t>
  </si>
  <si>
    <t>c:\data\co\001026a\fld617</t>
  </si>
  <si>
    <t>c:\data\co\001026a\fld618</t>
  </si>
  <si>
    <t>c:\data\co\001026a\fld619</t>
  </si>
  <si>
    <t>c:\data\co\001026a\fld620</t>
  </si>
  <si>
    <t>c:\data\co\001026a\fld621</t>
  </si>
  <si>
    <t>c:\data\co\001026a\fld622</t>
  </si>
  <si>
    <t>c:\data\co\001026a\fld623</t>
  </si>
  <si>
    <t>c:\data\co\001026a\fld624</t>
  </si>
  <si>
    <t>c:\data\co\001026a\fld625</t>
  </si>
  <si>
    <t>c:\data\co\001026a\fld626</t>
  </si>
  <si>
    <t>c:\data\co\001026a\fld627</t>
  </si>
  <si>
    <t>c:\data\co\001026a\fld628</t>
  </si>
  <si>
    <t>c:\data\co\001026a\fld629</t>
  </si>
  <si>
    <t>c:\data\co\001026a\fld630</t>
  </si>
  <si>
    <t>c:\data\co\001026a\fld631</t>
  </si>
  <si>
    <t>c:\data\co\001026a\fld632</t>
  </si>
  <si>
    <t>c:\data\co\001026a\fld633</t>
  </si>
  <si>
    <t>c:\data\co\001026a\fld634</t>
  </si>
  <si>
    <t>c:\data\co\001026a\fld635</t>
  </si>
  <si>
    <t>c:\data\co\001026a\fld636</t>
  </si>
  <si>
    <t>c:\data\co\001026a\fld637</t>
  </si>
  <si>
    <t>c:\data\co\001026a\fld638</t>
  </si>
  <si>
    <t>c:\data\co\001026a\fld639</t>
  </si>
  <si>
    <t>c:\data\co\001026a\fld640</t>
  </si>
  <si>
    <t>c:\data\co\001026a\fld641</t>
  </si>
  <si>
    <t>c:\data\co\001026a\fld642</t>
  </si>
  <si>
    <t>c:\data\co\001026a\fld643</t>
  </si>
  <si>
    <t>c:\data\co\001026a\fld644</t>
  </si>
  <si>
    <t>c:\data\co\001026a\fld645</t>
  </si>
  <si>
    <t>c:\data\co\001026a\fld646</t>
  </si>
  <si>
    <t>c:\data\co\001026a\fld647</t>
  </si>
  <si>
    <t>c:\data\co\001026a\fld648</t>
  </si>
  <si>
    <t>c:\data\co\001026a\fld649</t>
  </si>
  <si>
    <t>c:\data\co\001026a\fld650</t>
  </si>
  <si>
    <t>c:\data\co\001026a\fld651</t>
  </si>
  <si>
    <t>c:\data\co\001026a\fld652</t>
  </si>
  <si>
    <t>c:\data\co\001026a\fld653</t>
  </si>
  <si>
    <t>c:\data\co\001026a\fld654</t>
  </si>
  <si>
    <t>c:\data\co\001026a\fld655</t>
  </si>
  <si>
    <t>c:\data\co\001026a\fld656</t>
  </si>
  <si>
    <t>c:\data\co\001026a\fld657</t>
  </si>
  <si>
    <t>c:\data\co\001026a\fld658</t>
  </si>
  <si>
    <t>c:\data\co\001026a\fld659</t>
  </si>
  <si>
    <t>c:\data\co\001026a\fld660</t>
  </si>
  <si>
    <t>c:\data\co\001026a\fld661</t>
  </si>
  <si>
    <t>c:\data\co\001026a\fld662</t>
  </si>
  <si>
    <t>c:\data\co\001026a\fld663</t>
  </si>
  <si>
    <t>c:\data\co\001026a\fld664</t>
  </si>
  <si>
    <t>c:\data\co\001026a\fld665</t>
  </si>
  <si>
    <t>c:\data\co\001026a\fld666</t>
  </si>
  <si>
    <t>c:\data\co\001026a\fld667</t>
  </si>
  <si>
    <t>c:\data\co\001026a\fld668</t>
  </si>
  <si>
    <t>c:\data\co\001026a\fld669</t>
  </si>
  <si>
    <t>c:\data\co\001026a\fld670</t>
  </si>
  <si>
    <t>c:\data\co\001026a\fld671</t>
  </si>
  <si>
    <t>c:\data\co\001026a\fld672</t>
  </si>
  <si>
    <t>c:\data\co\001026a\fld673</t>
  </si>
  <si>
    <t>c:\data\co\001026a\fld674</t>
  </si>
  <si>
    <t>c:\data\co\001026a\fld675</t>
  </si>
  <si>
    <t>c:\data\co\001026a\fld676</t>
  </si>
  <si>
    <t>c:\data\co\001026a\fld677</t>
  </si>
  <si>
    <t>c:\data\co\001026a\fld678</t>
  </si>
  <si>
    <t>c:\data\co\001026a\fld679</t>
  </si>
  <si>
    <t>c:\data\co\001026a\fld680</t>
  </si>
  <si>
    <t>c:\data\co\001026a\fld681</t>
  </si>
  <si>
    <t>c:\data\co\001026a\fld682</t>
  </si>
  <si>
    <t>c:\data\co\001026a\fld683</t>
  </si>
  <si>
    <t>c:\data\co\001026a\fld684</t>
  </si>
  <si>
    <t>c:\data\co\001026a\fld685</t>
  </si>
  <si>
    <t>c:\data\co\001026a\fld686</t>
  </si>
  <si>
    <t>c:\data\co\001026a\fld687</t>
  </si>
  <si>
    <t>c:\data\co\001026a\fld688</t>
  </si>
  <si>
    <t>c:\data\co\001026a\fld689</t>
  </si>
  <si>
    <t>c:\data\co\001026a\fld690</t>
  </si>
  <si>
    <t>c:\data\co\001026a\fld691</t>
  </si>
  <si>
    <t>c:\data\co\001026a\fld692</t>
  </si>
  <si>
    <t>c:\data\co\001026a\fld693</t>
  </si>
  <si>
    <t>c:\data\co\001026a\fld694</t>
  </si>
  <si>
    <t>c:\data\co\001026a\fld695</t>
  </si>
  <si>
    <t>c:\data\co\001026a\fld696</t>
  </si>
  <si>
    <t>c:\data\co\001026a\fld697</t>
  </si>
  <si>
    <t>c:\data\co\001026a\fld698</t>
  </si>
  <si>
    <t>c:\data\co\001026a\fld699</t>
  </si>
  <si>
    <t>c:\data\co\001026a\fld700</t>
  </si>
  <si>
    <t>c:\data\co\001026a\fld701</t>
  </si>
  <si>
    <t>c:\data\co\001026a\fld702</t>
  </si>
  <si>
    <t>c:\data\co\001026a\fld703</t>
  </si>
  <si>
    <t>c:\data\co\001026a\fld704</t>
  </si>
  <si>
    <t>c:\data\co\001026a\fld705</t>
  </si>
  <si>
    <t>c:\data\co\001026a\fld706</t>
  </si>
  <si>
    <t>c:\data\co\001026a\fld707</t>
  </si>
  <si>
    <t>c:\data\co\001026a\fld708</t>
  </si>
  <si>
    <t>c:\data\co\001026a\fld709</t>
  </si>
  <si>
    <t>c:\data\co\001026a\fld710</t>
  </si>
  <si>
    <t>c:\data\co\001026a\fld711</t>
  </si>
  <si>
    <t>c:\data\co\001026a\fld712</t>
  </si>
  <si>
    <t>c:\data\co\001026a\fld713</t>
  </si>
  <si>
    <t>c:\data\co\001026a\fld714</t>
  </si>
  <si>
    <t>c:\data\co\001026a\fld715</t>
  </si>
  <si>
    <t>c:\data\co\001026a\fld716</t>
  </si>
  <si>
    <t>c:\data\co\001026a\fld717</t>
  </si>
  <si>
    <t>c:\data\co\001026a\fld718</t>
  </si>
  <si>
    <t>c:\data\co\001026a\fld719</t>
  </si>
  <si>
    <t>c:\data\co\001026a\fld720</t>
  </si>
  <si>
    <t>c:\data\co\001026a\fld721</t>
  </si>
  <si>
    <t>c:\data\co\001026a\fld722</t>
  </si>
  <si>
    <t>c:\data\co\001026a\fld723</t>
  </si>
  <si>
    <t>c:\data\co\001026a\fld724</t>
  </si>
  <si>
    <t>c:\data\co\001026a\fld725</t>
  </si>
  <si>
    <t>c:\data\co\001026a\fld726</t>
  </si>
  <si>
    <t>c:\data\co\001026a\fld727</t>
  </si>
  <si>
    <t>c:\data\co\001026a\fld728</t>
  </si>
  <si>
    <t>c:\data\co\001026a\fld729</t>
  </si>
  <si>
    <t>c:\data\co\001026a\fld730</t>
  </si>
  <si>
    <t>c:\data\co\001026a\fld731</t>
  </si>
  <si>
    <t>c:\data\co\001026a\fld732</t>
  </si>
  <si>
    <t>c:\data\co\001026a\fld733</t>
  </si>
  <si>
    <t>c:\data\co\001026a\fld734</t>
  </si>
  <si>
    <t>c:\data\co\001026a\fld735</t>
  </si>
  <si>
    <t>c:\data\co\001026a\fld736</t>
  </si>
  <si>
    <t>c:\data\co\001026a\fld737</t>
  </si>
  <si>
    <t>c:\data\co\001026a\fld738</t>
  </si>
  <si>
    <t>c:\data\co\001026a\fld739</t>
  </si>
  <si>
    <t>c:\data\co\001026a\fld740</t>
  </si>
  <si>
    <t>c:\data\co\001026a\fld741</t>
  </si>
  <si>
    <t>c:\data\co\001026a\fld742</t>
  </si>
  <si>
    <t>c:\data\co\001026a\fld743</t>
  </si>
  <si>
    <t>c:\data\co\001026a\fld744</t>
  </si>
  <si>
    <t>c:\data\co\001026a\fld745</t>
  </si>
  <si>
    <t>c:\data\co\001026a\fld746</t>
  </si>
  <si>
    <t>c:\data\co\001026a\fld747</t>
  </si>
  <si>
    <t>c:\data\co\001026a\fld748</t>
  </si>
  <si>
    <t>c:\data\co\001026a\fld749</t>
  </si>
  <si>
    <t>c:\data\co\001026a\fld750</t>
  </si>
  <si>
    <t>c:\data\co\001026a\fld751</t>
  </si>
  <si>
    <t>c:\data\co\001026a\fld752</t>
  </si>
  <si>
    <t>c:\data\co\001026a\fld753</t>
  </si>
  <si>
    <t>c:\data\co\001026a\fld754</t>
  </si>
  <si>
    <t>c:\data\co\001026a\fld755</t>
  </si>
  <si>
    <t>c:\data\co\001026a\fld756</t>
  </si>
  <si>
    <t>c:\data\co\001026a\fld757</t>
  </si>
  <si>
    <t>c:\data\co\001026a\fld758</t>
  </si>
  <si>
    <t>c:\data\co\001026a\fld759</t>
  </si>
  <si>
    <t>c:\data\co\001026a\fld760</t>
  </si>
  <si>
    <t>c:\data\co\001026a\fld761</t>
  </si>
  <si>
    <t>c:\data\co\001026a\fld762</t>
  </si>
  <si>
    <t>c:\data\co\001026a\fld763</t>
  </si>
  <si>
    <t>c:\data\co\001026a\fld764</t>
  </si>
  <si>
    <t>c:\data\co\001026a\fld765</t>
  </si>
  <si>
    <t>c:\data\co\001026a\fld766</t>
  </si>
  <si>
    <t>c:\data\co\001026a\fld767</t>
  </si>
  <si>
    <t>c:\data\co\001026a\fld768</t>
  </si>
  <si>
    <t>c:\data\co\001026a\fld769</t>
  </si>
  <si>
    <t>c:\data\co\001026a\fld770</t>
  </si>
  <si>
    <t>c:\data\co\001026a\fld771</t>
  </si>
  <si>
    <t>c:\data\co\001026a\fld772</t>
  </si>
  <si>
    <t>c:\data\co\001026a\fld773</t>
  </si>
  <si>
    <t>c:\data\co\001026a\fld774</t>
  </si>
  <si>
    <t>c:\data\co\001026a\fld775</t>
  </si>
  <si>
    <t>c:\data\co\001026a\fld776</t>
  </si>
  <si>
    <t>c:\data\co\001026a\fld777</t>
  </si>
  <si>
    <t>c:\data\co\001026a\fld778</t>
  </si>
  <si>
    <t>c:\data\co\001026a\fld779</t>
  </si>
  <si>
    <t>c:\data\co\001026a\fld780</t>
  </si>
  <si>
    <t>c:\data\co\001026a\fld781</t>
  </si>
  <si>
    <t>c:\data\co\001026a\fld782</t>
  </si>
  <si>
    <t>c:\data\co\001026a\fld783</t>
  </si>
  <si>
    <t>c:\data\co\001026a\fld784</t>
  </si>
  <si>
    <t>c:\data\co\001026a\fld785</t>
  </si>
  <si>
    <t>c:\data\co\001026a\fld786</t>
  </si>
  <si>
    <t>c:\data\co\001026a\fld787</t>
  </si>
  <si>
    <t>c:\data\co\001026a\fld788</t>
  </si>
  <si>
    <t>c:\data\co\001026a\fld789</t>
  </si>
  <si>
    <t>c:\data\co\001026a\fld790</t>
  </si>
  <si>
    <t>c:\data\co\001026a\fld791</t>
  </si>
  <si>
    <t>c:\data\co\001026a\fld792</t>
  </si>
  <si>
    <t>c:\data\co\001026a\fld793</t>
  </si>
  <si>
    <t>c:\data\co\001026a\fld794</t>
  </si>
  <si>
    <t>c:\data\co\001026a\fld795</t>
  </si>
  <si>
    <t>c:\data\co\001026a\fld796</t>
  </si>
  <si>
    <t>c:\data\co\001026a\fld797</t>
  </si>
  <si>
    <t>c:\data\co\001026a\fld798</t>
  </si>
  <si>
    <t>c:\data\co\001026a\fld799</t>
  </si>
  <si>
    <t>c:\data\co\001026a\fld800</t>
  </si>
  <si>
    <t>c:\data\co\001026a\fld801</t>
  </si>
  <si>
    <t>c:\data\co\001026a\fld802</t>
  </si>
  <si>
    <t>c:\data\co\001026a\fld803</t>
  </si>
  <si>
    <t>c:\data\co\001026a\fld804</t>
  </si>
  <si>
    <t>c:\data\co\001026a\fld805</t>
  </si>
  <si>
    <t>c:\data\co\001026a\fld806</t>
  </si>
  <si>
    <t>c:\data\co\001026a\fld807</t>
  </si>
  <si>
    <t>c:\data\co\001026a\fld808</t>
  </si>
  <si>
    <t>c:\data\co\001026a\fld809</t>
  </si>
  <si>
    <t>c:\data\co\001026a\fld810</t>
  </si>
  <si>
    <t>c:\data\co\001026a\fld811</t>
  </si>
  <si>
    <t>c:\data\co\001026a\fld812</t>
  </si>
  <si>
    <t>c:\data\co\001026a\fld813</t>
  </si>
  <si>
    <t>c:\data\co\001026a\fld814</t>
  </si>
  <si>
    <t>c:\data\co\001026a\fld815</t>
  </si>
  <si>
    <t>c:\data\co\001026a\fld816</t>
  </si>
  <si>
    <t>c:\data\co\001026a\fld817</t>
  </si>
  <si>
    <t>c:\data\co\001026a\fld818</t>
  </si>
  <si>
    <t>c:\data\co\001026a\fld819</t>
  </si>
  <si>
    <t>c:\data\co\001026a\fld820</t>
  </si>
  <si>
    <t>c:\data\co\001026a\fld821</t>
  </si>
  <si>
    <t>c:\data\co\001026a\fld822</t>
  </si>
  <si>
    <t>c:\data\co\001026a\fld823</t>
  </si>
  <si>
    <t>c:\data\co\001026a\fld824</t>
  </si>
  <si>
    <t>c:\data\co\001026a\fld825</t>
  </si>
  <si>
    <t>c:\data\co\001026a\fld826</t>
  </si>
  <si>
    <t>c:\data\co\001026a\fld827</t>
  </si>
  <si>
    <t>c:\data\co\001026a\fld828</t>
  </si>
  <si>
    <t>c:\data\co\001026a\fld829</t>
  </si>
  <si>
    <t>c:\data\co\001026a\fld830</t>
  </si>
  <si>
    <t>c:\data\co\001026a\fld831</t>
  </si>
  <si>
    <t>c:\data\co\001026a\fld832</t>
  </si>
  <si>
    <t>c:\data\co\001026a\fld833</t>
  </si>
  <si>
    <t>c:\data\co\001026a\fld834</t>
  </si>
  <si>
    <t>c:\data\co\001026a\fld835</t>
  </si>
  <si>
    <t>c:\data\co\001026a\fld836</t>
  </si>
  <si>
    <t>c:\data\co\001026a\fld837</t>
  </si>
  <si>
    <t>c:\data\co\001026a\fld838</t>
  </si>
  <si>
    <t>c:\data\co\001026a\fld839</t>
  </si>
  <si>
    <t>c:\data\co\001026a\fld840</t>
  </si>
  <si>
    <t>c:\data\co\001026a\fld841</t>
  </si>
  <si>
    <t>c:\data\co\001026a\fld842</t>
  </si>
  <si>
    <t>c:\data\co\001026a\fld843</t>
  </si>
  <si>
    <t>c:\data\co\001026a\fld844</t>
  </si>
  <si>
    <t>c:\data\co\001026a\fld845</t>
  </si>
  <si>
    <t>c:\data\co\001026a\fld846</t>
  </si>
  <si>
    <t>c:\data\co\001026a\fld847</t>
  </si>
  <si>
    <t>c:\data\co\001026a\fld848</t>
  </si>
  <si>
    <t>c:\data\co\001026a\fld849</t>
  </si>
  <si>
    <t>c:\data\co\001026a\fld850</t>
  </si>
  <si>
    <t>c:\data\co\001026a\fld851</t>
  </si>
  <si>
    <t>c:\data\co\001026a\fld852</t>
  </si>
  <si>
    <t>c:\data\co\001026a\fld853</t>
  </si>
  <si>
    <t>c:\data\co\001026a\fld854</t>
  </si>
  <si>
    <t>c:\data\co\001026a\fld855</t>
  </si>
  <si>
    <t>c:\data\co\001026a\fld856</t>
  </si>
  <si>
    <t>c:\data\co\001026a\fld857</t>
  </si>
  <si>
    <t>c:\data\co\001026a\fld858</t>
  </si>
  <si>
    <t>c:\data\co\001026a\fld859</t>
  </si>
  <si>
    <t>c:\data\co\001026a\fld860</t>
  </si>
  <si>
    <t>c:\data\co\001026a\fld861</t>
  </si>
  <si>
    <t>c:\data\co\001026a\fld862</t>
  </si>
  <si>
    <t>c:\data\co\001026a\fld863</t>
  </si>
  <si>
    <t>c:\data\co\001026a\fld864</t>
  </si>
  <si>
    <t>c:\data\co\001026a\fld865</t>
  </si>
  <si>
    <t>c:\data\co\001026a\fld866</t>
  </si>
  <si>
    <t>c:\data\co\001026a\fld867</t>
  </si>
  <si>
    <t>c:\data\co\001026a\fld868</t>
  </si>
  <si>
    <t>c:\data\co\001026a\fld869</t>
  </si>
  <si>
    <t>c:\data\co\001026a\fld870</t>
  </si>
  <si>
    <t>c:\data\co\001026a\fld871</t>
  </si>
  <si>
    <t>c:\data\co\001026a\fld872</t>
  </si>
  <si>
    <t>c:\data\co\001026a\fld873</t>
  </si>
  <si>
    <t>c:\data\co\001026a\fld874</t>
  </si>
  <si>
    <t>c:\data\co\001026a\fld875</t>
  </si>
  <si>
    <t>c:\data\co\001026a\fld876</t>
  </si>
  <si>
    <t>c:\data\co\001026a\fld877</t>
  </si>
  <si>
    <t>c:\data\co\001026a\fld878</t>
  </si>
  <si>
    <t>c:\data\co\001026a\fld879</t>
  </si>
  <si>
    <t>c:\data\co\001026a\fld880</t>
  </si>
  <si>
    <t>c:\data\co\001026a\fld881</t>
  </si>
  <si>
    <t>c:\data\co\001026a\fld882</t>
  </si>
  <si>
    <t>c:\data\co\001026a\fld883</t>
  </si>
  <si>
    <t>c:\data\co\001026a\fld884</t>
  </si>
  <si>
    <t>c:\data\co\001026a\fld885</t>
  </si>
  <si>
    <t>c:\data\co\001026a\fld886</t>
  </si>
  <si>
    <t>c:\data\co\001026a\fld887</t>
  </si>
  <si>
    <t>c:\data\co\001026a\fld888</t>
  </si>
  <si>
    <t>c:\data\co\001026a\fld889</t>
  </si>
  <si>
    <t>c:\data\co\001026a\fld890</t>
  </si>
  <si>
    <t>c:\data\co\001026a\fld891</t>
  </si>
  <si>
    <t>c:\data\co\001026a\fld892</t>
  </si>
  <si>
    <t>c:\data\co\001026a\fld893</t>
  </si>
  <si>
    <t>c:\data\co\001026a\fld894</t>
  </si>
  <si>
    <t>c:\data\co\001026a\fld895</t>
  </si>
  <si>
    <t>c:\data\co\001026a\fld896</t>
  </si>
  <si>
    <t>c:\data\co\001026a\fld897</t>
  </si>
  <si>
    <t>c:\data\co\001026a\fld898</t>
  </si>
  <si>
    <t>c:\data\co\001026a\fld899</t>
  </si>
  <si>
    <t>c:\data\co\001026a\fld900</t>
  </si>
  <si>
    <t>c:\data\co\001026a\fld901</t>
  </si>
  <si>
    <t>c:\data\co\001026a\fld902</t>
  </si>
  <si>
    <t>c:\data\co\001026a\fld903</t>
  </si>
  <si>
    <t>c:\data\co\001026a\fld904</t>
  </si>
  <si>
    <t>c:\data\co\001026a\fld905</t>
  </si>
  <si>
    <t>c:\data\co\001026a\fld906</t>
  </si>
  <si>
    <t>c:\data\co\001026a\fld907</t>
  </si>
  <si>
    <t>c:\data\co\001026a\fld908</t>
  </si>
  <si>
    <t>c:\data\co\001026a\fld909</t>
  </si>
  <si>
    <t>c:\data\co\001026a\fld910</t>
  </si>
  <si>
    <t>c:\data\co\001026a\fld911</t>
  </si>
  <si>
    <t>c:\data\co\001026a\fld912</t>
  </si>
  <si>
    <t>c:\data\co\001026a\fld913</t>
  </si>
  <si>
    <t>c:\data\co\001026a\fld914</t>
  </si>
  <si>
    <t>c:\data\co\001026a\fld915</t>
  </si>
  <si>
    <t>c:\data\co\001026a\fld916</t>
  </si>
  <si>
    <t>c:\data\co\001026a\fld917</t>
  </si>
  <si>
    <t>c:\data\co\001026a\fld918</t>
  </si>
  <si>
    <t>c:\data\co\001026a\fld919</t>
  </si>
  <si>
    <t>c:\data\co\001026a\fld920</t>
  </si>
  <si>
    <t>c:\data\co\001026a\fld921</t>
  </si>
  <si>
    <t>c:\data\co\001026a\fld922</t>
  </si>
  <si>
    <t>c:\data\co\001026a\fld923</t>
  </si>
  <si>
    <t>c:\data\co\001026a\fld924</t>
  </si>
  <si>
    <t>c:\data\co\001026a\fld925</t>
  </si>
  <si>
    <t>c:\data\co\001026a\fld926</t>
  </si>
  <si>
    <t>c:\data\co\001026a\fld927</t>
  </si>
  <si>
    <t>c:\data\co\001026a\fld928</t>
  </si>
  <si>
    <t>c:\data\co\001026a\fld929</t>
  </si>
  <si>
    <t>c:\data\co\001026a\fld930</t>
  </si>
  <si>
    <t>c:\data\co\001026a\fld931</t>
  </si>
  <si>
    <t>c:\data\co\001026a\fld932</t>
  </si>
  <si>
    <t>c:\data\co\001026a\fld933</t>
  </si>
  <si>
    <t>c:\data\co\001026a\fld934</t>
  </si>
  <si>
    <t>c:\data\co\001026a\fld935</t>
  </si>
  <si>
    <t>c:\data\co\001026a\fld936</t>
  </si>
  <si>
    <t>c:\data\co\001026a\fld937</t>
  </si>
  <si>
    <t>c:\data\co\001026a\fld938</t>
  </si>
  <si>
    <t>c:\data\co\001026a\fld939</t>
  </si>
  <si>
    <t>c:\data\co\001026a\fld940</t>
  </si>
  <si>
    <t>c:\data\co\001026a\fld941</t>
  </si>
  <si>
    <t>c:\data\co\001026a\fld942</t>
  </si>
  <si>
    <t>c:\data\co\001026a\fld943</t>
  </si>
  <si>
    <t>c:\data\co\001026a\fld944</t>
  </si>
  <si>
    <t>c:\data\co\001026a\fld945</t>
  </si>
  <si>
    <t>c:\data\co\001026a\fld946</t>
  </si>
  <si>
    <t>c:\data\co\001026a\fld947</t>
  </si>
  <si>
    <t>c:\data\co\001026a\fld948</t>
  </si>
  <si>
    <t>c:\data\co\001026a\fld949</t>
  </si>
  <si>
    <t>c:\data\co\001026a\fld950</t>
  </si>
  <si>
    <t>c:\data\co\001026a\fld951</t>
  </si>
  <si>
    <t>c:\data\co\001026a\fld952</t>
  </si>
  <si>
    <t>c:\data\co\001026a\fld953</t>
  </si>
  <si>
    <t>c:\data\co\001026a\fld954</t>
  </si>
  <si>
    <t>c:\data\co\001026a\fld955</t>
  </si>
  <si>
    <t>c:\data\co\001026a\fld956</t>
  </si>
  <si>
    <t>c:\data\co\001026a\fld957</t>
  </si>
  <si>
    <t>c:\data\co\001026a\fld958</t>
  </si>
  <si>
    <t>c:\data\co\001026a\fld959</t>
  </si>
  <si>
    <t>c:\data\co\001026a\fld960</t>
  </si>
  <si>
    <t>c:\data\co\001026a\fld961</t>
  </si>
  <si>
    <t>c:\data\co\001026a\fld962</t>
  </si>
  <si>
    <t>c:\data\co\001026a\fld963</t>
  </si>
  <si>
    <t>c:\data\co\001026a\fld964</t>
  </si>
  <si>
    <t>c:\data\co\001026a\fld965</t>
  </si>
  <si>
    <t>c:\data\co\001026a\fld966</t>
  </si>
  <si>
    <t>c:\data\co\001026a\fld967</t>
  </si>
  <si>
    <t>c:\data\co\001026a\fld968</t>
  </si>
  <si>
    <t>c:\data\co\001026a\fld969</t>
  </si>
  <si>
    <t>c:\data\co\001026a\fld970</t>
  </si>
  <si>
    <t>c:\data\co\001026a\fld971</t>
  </si>
  <si>
    <t>c:\data\co\001026a\fld972</t>
  </si>
  <si>
    <t>c:\data\co\001026a\fld973</t>
  </si>
  <si>
    <t>c:\data\co\001026a\fld974</t>
  </si>
  <si>
    <t>c:\data\co\001026a\fld975</t>
  </si>
  <si>
    <t>c:\data\co\001026a\fld976</t>
  </si>
  <si>
    <t>c:\data\co\001026a\fld977</t>
  </si>
  <si>
    <t>c:\data\co\001026a\fld978</t>
  </si>
  <si>
    <t>c:\data\co\001026a\fld979</t>
  </si>
  <si>
    <t>c:\data\co\001026a\fld980</t>
  </si>
  <si>
    <t>c:\data\co\001026a\fld981</t>
  </si>
  <si>
    <t>c:\data\co\001026a\fld982</t>
  </si>
  <si>
    <t>c:\data\co\001026a\fld983</t>
  </si>
  <si>
    <t>c:\data\co\001026a\fld984</t>
  </si>
  <si>
    <t>c:\data\co\001026a\fld985</t>
  </si>
  <si>
    <t>c:\data\co\001026a\fld986</t>
  </si>
  <si>
    <t>c:\data\co\001026a\fld987</t>
  </si>
  <si>
    <t>c:\data\co\001026a\fld988</t>
  </si>
  <si>
    <t>c:\data\co\001026a\fld989</t>
  </si>
  <si>
    <t>c:\data\co\001026a\fld990</t>
  </si>
  <si>
    <t>c:\data\co\001026a\fld991</t>
  </si>
  <si>
    <t>c:\data\co\001026a\fld992</t>
  </si>
  <si>
    <t>c:\data\co\001026a\fld993</t>
  </si>
  <si>
    <t>c:\data\co\001026a\fld994</t>
  </si>
  <si>
    <t>c:\data\co\001026a\fld995</t>
  </si>
  <si>
    <t>c:\data\co\001026a\fld996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</si>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</sst>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80" sqref="B480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412</v>
      </c>
      <c r="B3" t="s">
        <v>413</v>
      </c>
      <c r="C3" t="s">
        <v>414</v>
      </c>
      <c r="E3" t="s">
        <v>415</v>
      </c>
      <c r="F3" t="s">
        <v>416</v>
      </c>
      <c r="H3" t="s">
        <v>417</v>
      </c>
      <c r="I3" t="s">
        <v>418</v>
      </c>
      <c r="K3" t="s">
        <v>419</v>
      </c>
      <c r="L3" t="s">
        <v>420</v>
      </c>
      <c r="M3" t="s">
        <v>421</v>
      </c>
      <c r="N3" t="s">
        <v>422</v>
      </c>
      <c r="O3" t="s">
        <v>423</v>
      </c>
      <c r="P3" t="s">
        <v>424</v>
      </c>
      <c r="Q3" t="s">
        <v>425</v>
      </c>
    </row>
    <row r="4" spans="11:17" ht="12.75">
      <c r="K4" t="s">
        <v>426</v>
      </c>
      <c r="M4" t="s">
        <v>427</v>
      </c>
      <c r="N4" t="s">
        <v>428</v>
      </c>
      <c r="O4">
        <v>277</v>
      </c>
      <c r="P4">
        <v>210.57513333333335</v>
      </c>
      <c r="Q4">
        <v>205.65526666666668</v>
      </c>
    </row>
    <row r="5" spans="1:16" ht="12.75">
      <c r="A5" t="s">
        <v>0</v>
      </c>
      <c r="B5" s="1">
        <v>36827</v>
      </c>
      <c r="C5" s="2">
        <v>0.0021180555555555553</v>
      </c>
      <c r="D5" t="s">
        <v>421</v>
      </c>
      <c r="E5">
        <v>0.668</v>
      </c>
      <c r="F5">
        <v>9.2955</v>
      </c>
      <c r="G5" t="s">
        <v>422</v>
      </c>
      <c r="H5">
        <v>1.653</v>
      </c>
      <c r="I5">
        <v>144.8136</v>
      </c>
      <c r="K5" s="2">
        <v>0.001388888888888889</v>
      </c>
      <c r="L5" s="3">
        <f>B5-DATE(1999,12,31)+K5</f>
        <v>302.00138888888887</v>
      </c>
      <c r="M5">
        <f>500*F5/AVERAGE($Q$47,$P$6)</f>
        <v>498.64103710326333</v>
      </c>
      <c r="N5">
        <f>(277-103)/(-60+(AVERAGE($P$4,$P$47)))*I5+277-((277-103)/(-60+(AVERAGE($P$4,$P$47)))*210)</f>
        <v>201.2159859827428</v>
      </c>
      <c r="P5" t="s">
        <v>421</v>
      </c>
    </row>
    <row r="6" spans="1:17" ht="12.75">
      <c r="A6" t="s">
        <v>1</v>
      </c>
      <c r="B6" s="1">
        <v>36827</v>
      </c>
      <c r="C6" s="2">
        <v>0.004201388888888889</v>
      </c>
      <c r="D6" t="s">
        <v>421</v>
      </c>
      <c r="E6">
        <v>0.67</v>
      </c>
      <c r="F6">
        <v>9.2451</v>
      </c>
      <c r="G6" t="s">
        <v>422</v>
      </c>
      <c r="H6">
        <v>1.656</v>
      </c>
      <c r="I6">
        <v>140.3004</v>
      </c>
      <c r="K6" s="2">
        <v>0.003472222222222222</v>
      </c>
      <c r="L6" s="3">
        <f aca="true" t="shared" si="0" ref="L6:L69">B6-DATE(1999,12,31)+K6</f>
        <v>302.00347222222223</v>
      </c>
      <c r="M6">
        <f aca="true" t="shared" si="1" ref="M6:M44">500*F6/AVERAGE($Q$47,$P$6)</f>
        <v>495.93741618238715</v>
      </c>
      <c r="N6">
        <f aca="true" t="shared" si="2" ref="N6:N44">(277-103)/(-60+(AVERAGE($P$4,$P$47)))*I6+277-((277-103)/(-60+(AVERAGE($P$4,$P$47)))*210)</f>
        <v>195.96905699045786</v>
      </c>
      <c r="P6">
        <v>9.541566666666666</v>
      </c>
      <c r="Q6">
        <v>9.107233333333333</v>
      </c>
    </row>
    <row r="7" spans="1:14" ht="12.75">
      <c r="A7" t="s">
        <v>2</v>
      </c>
      <c r="B7" s="1">
        <v>36827</v>
      </c>
      <c r="C7" s="2">
        <v>0.006284722222222223</v>
      </c>
      <c r="D7" t="s">
        <v>421</v>
      </c>
      <c r="E7">
        <v>0.668</v>
      </c>
      <c r="F7">
        <v>9.979</v>
      </c>
      <c r="G7" t="s">
        <v>422</v>
      </c>
      <c r="H7">
        <v>1.656</v>
      </c>
      <c r="I7">
        <v>145.2642</v>
      </c>
      <c r="K7" s="2">
        <v>0.005555555555555556</v>
      </c>
      <c r="L7" s="3">
        <f t="shared" si="0"/>
        <v>302.00555555555553</v>
      </c>
      <c r="M7">
        <f t="shared" si="1"/>
        <v>535.3062136790345</v>
      </c>
      <c r="N7">
        <f t="shared" si="2"/>
        <v>201.7398418286888</v>
      </c>
    </row>
    <row r="8" spans="1:14" ht="12.75">
      <c r="A8" t="s">
        <v>3</v>
      </c>
      <c r="B8" s="1">
        <v>36827</v>
      </c>
      <c r="C8" s="2">
        <v>0.008368055555555556</v>
      </c>
      <c r="D8" t="s">
        <v>421</v>
      </c>
      <c r="E8">
        <v>0.668</v>
      </c>
      <c r="F8">
        <v>9.7242</v>
      </c>
      <c r="G8" t="s">
        <v>422</v>
      </c>
      <c r="H8">
        <v>1.658</v>
      </c>
      <c r="I8">
        <v>144.4794</v>
      </c>
      <c r="K8" s="2">
        <v>0.007638888888888889</v>
      </c>
      <c r="L8" s="3">
        <f t="shared" si="0"/>
        <v>302.0076388888889</v>
      </c>
      <c r="M8">
        <f t="shared" si="1"/>
        <v>521.6379079123826</v>
      </c>
      <c r="N8">
        <f t="shared" si="2"/>
        <v>200.82745375079614</v>
      </c>
    </row>
    <row r="9" spans="1:14" ht="12.75">
      <c r="A9" t="s">
        <v>4</v>
      </c>
      <c r="B9" s="1">
        <v>36827</v>
      </c>
      <c r="C9" s="2">
        <v>0.01045138888888889</v>
      </c>
      <c r="D9" t="s">
        <v>421</v>
      </c>
      <c r="E9">
        <v>0.67</v>
      </c>
      <c r="F9">
        <v>9.6573</v>
      </c>
      <c r="G9" t="s">
        <v>422</v>
      </c>
      <c r="H9">
        <v>1.655</v>
      </c>
      <c r="I9">
        <v>151.5668</v>
      </c>
      <c r="K9" s="2">
        <v>0.009722222222222222</v>
      </c>
      <c r="L9" s="3">
        <f t="shared" si="0"/>
        <v>302.0097222222222</v>
      </c>
      <c r="M9">
        <f t="shared" si="1"/>
        <v>518.049172999553</v>
      </c>
      <c r="N9">
        <f t="shared" si="2"/>
        <v>209.06708074271333</v>
      </c>
    </row>
    <row r="10" spans="1:14" ht="12.75">
      <c r="A10" t="s">
        <v>5</v>
      </c>
      <c r="B10" s="1">
        <v>36827</v>
      </c>
      <c r="C10" s="2">
        <v>0.012546296296296297</v>
      </c>
      <c r="D10" t="s">
        <v>421</v>
      </c>
      <c r="E10">
        <v>0.67</v>
      </c>
      <c r="F10">
        <v>9.1749</v>
      </c>
      <c r="G10" t="s">
        <v>422</v>
      </c>
      <c r="H10">
        <v>1.655</v>
      </c>
      <c r="I10">
        <v>150.4073</v>
      </c>
      <c r="K10" s="2">
        <v>0.011805555555555555</v>
      </c>
      <c r="L10" s="3">
        <f t="shared" si="0"/>
        <v>302.01180555555555</v>
      </c>
      <c r="M10">
        <f t="shared" si="1"/>
        <v>492.1716584711667</v>
      </c>
      <c r="N10">
        <f t="shared" si="2"/>
        <v>207.71907618573496</v>
      </c>
    </row>
    <row r="11" spans="1:14" ht="12.75">
      <c r="A11" t="s">
        <v>6</v>
      </c>
      <c r="B11" s="1">
        <v>36827</v>
      </c>
      <c r="C11" s="2">
        <v>0.0146875</v>
      </c>
      <c r="D11" t="s">
        <v>421</v>
      </c>
      <c r="E11">
        <v>0.668</v>
      </c>
      <c r="F11">
        <v>9.4777</v>
      </c>
      <c r="G11" t="s">
        <v>422</v>
      </c>
      <c r="H11">
        <v>1.656</v>
      </c>
      <c r="I11">
        <v>152.4609</v>
      </c>
      <c r="K11" s="2">
        <v>0.013888888888888888</v>
      </c>
      <c r="L11" s="3">
        <f t="shared" si="0"/>
        <v>302.0138888888889</v>
      </c>
      <c r="M11">
        <f t="shared" si="1"/>
        <v>508.41484130531967</v>
      </c>
      <c r="N11">
        <f t="shared" si="2"/>
        <v>210.10653815918104</v>
      </c>
    </row>
    <row r="12" spans="1:14" ht="12.75">
      <c r="A12" t="s">
        <v>429</v>
      </c>
      <c r="B12" s="1">
        <v>36827</v>
      </c>
      <c r="C12">
        <f>AVERAGE(C11,C13)</f>
        <v>0.016741898148148148</v>
      </c>
      <c r="D12" t="s">
        <v>421</v>
      </c>
      <c r="E12" t="s">
        <v>429</v>
      </c>
      <c r="F12" t="s">
        <v>429</v>
      </c>
      <c r="G12" t="s">
        <v>422</v>
      </c>
      <c r="H12" t="s">
        <v>429</v>
      </c>
      <c r="I12" t="s">
        <v>429</v>
      </c>
      <c r="K12" s="2">
        <v>0.015972222222222224</v>
      </c>
      <c r="L12" s="3">
        <f t="shared" si="0"/>
        <v>302.0159722222222</v>
      </c>
      <c r="M12" t="s">
        <v>429</v>
      </c>
      <c r="N12" t="s">
        <v>429</v>
      </c>
    </row>
    <row r="13" spans="1:14" ht="12.75">
      <c r="A13" t="s">
        <v>7</v>
      </c>
      <c r="B13" s="1">
        <v>36827</v>
      </c>
      <c r="C13" s="2">
        <v>0.018796296296296297</v>
      </c>
      <c r="D13" t="s">
        <v>421</v>
      </c>
      <c r="E13">
        <v>0.668</v>
      </c>
      <c r="F13">
        <v>9.6437</v>
      </c>
      <c r="G13" t="s">
        <v>422</v>
      </c>
      <c r="H13">
        <v>1.655</v>
      </c>
      <c r="I13">
        <v>149.4233</v>
      </c>
      <c r="K13" s="2">
        <v>0.018055555555555557</v>
      </c>
      <c r="L13" s="3">
        <f t="shared" si="0"/>
        <v>302.0180555555556</v>
      </c>
      <c r="M13">
        <f t="shared" si="1"/>
        <v>517.3196244970944</v>
      </c>
      <c r="N13">
        <f t="shared" si="2"/>
        <v>206.5751033663589</v>
      </c>
    </row>
    <row r="14" spans="1:14" ht="12.75">
      <c r="A14" t="s">
        <v>8</v>
      </c>
      <c r="B14" s="1">
        <v>36827</v>
      </c>
      <c r="C14" s="2">
        <v>0.020879629629629626</v>
      </c>
      <c r="D14" t="s">
        <v>421</v>
      </c>
      <c r="E14">
        <v>0.668</v>
      </c>
      <c r="F14">
        <v>8.4272</v>
      </c>
      <c r="G14" t="s">
        <v>422</v>
      </c>
      <c r="H14">
        <v>1.653</v>
      </c>
      <c r="I14">
        <v>148.1217</v>
      </c>
      <c r="K14" s="2">
        <v>0.02013888888888889</v>
      </c>
      <c r="L14" s="3">
        <f t="shared" si="0"/>
        <v>302.0201388888889</v>
      </c>
      <c r="M14">
        <f t="shared" si="1"/>
        <v>452.06258381761285</v>
      </c>
      <c r="N14">
        <f t="shared" si="2"/>
        <v>205.06189704349302</v>
      </c>
    </row>
    <row r="15" spans="1:14" ht="12.75">
      <c r="A15" t="s">
        <v>429</v>
      </c>
      <c r="B15" s="1">
        <v>36827</v>
      </c>
      <c r="C15">
        <f>AVERAGE(C14,C16)</f>
        <v>0.022962962962962963</v>
      </c>
      <c r="D15" t="s">
        <v>421</v>
      </c>
      <c r="E15" t="s">
        <v>429</v>
      </c>
      <c r="F15" t="s">
        <v>429</v>
      </c>
      <c r="G15" t="s">
        <v>422</v>
      </c>
      <c r="H15" t="s">
        <v>429</v>
      </c>
      <c r="I15" t="s">
        <v>429</v>
      </c>
      <c r="K15" s="2">
        <v>0.022222222222222223</v>
      </c>
      <c r="L15" s="3">
        <f t="shared" si="0"/>
        <v>302.02222222222224</v>
      </c>
      <c r="M15" t="s">
        <v>429</v>
      </c>
      <c r="N15" t="s">
        <v>429</v>
      </c>
    </row>
    <row r="16" spans="1:14" ht="12.75">
      <c r="A16" t="s">
        <v>9</v>
      </c>
      <c r="B16" s="1">
        <v>36827</v>
      </c>
      <c r="C16" s="2">
        <v>0.0250462962962963</v>
      </c>
      <c r="D16" t="s">
        <v>421</v>
      </c>
      <c r="E16">
        <v>0.67</v>
      </c>
      <c r="F16">
        <v>8.9355</v>
      </c>
      <c r="G16" t="s">
        <v>422</v>
      </c>
      <c r="H16">
        <v>1.656</v>
      </c>
      <c r="I16">
        <v>158.0086</v>
      </c>
      <c r="K16" s="2">
        <v>0.024305555555555556</v>
      </c>
      <c r="L16" s="3">
        <f t="shared" si="0"/>
        <v>302.02430555555554</v>
      </c>
      <c r="M16">
        <f t="shared" si="1"/>
        <v>479.32945909700493</v>
      </c>
      <c r="N16">
        <f t="shared" si="2"/>
        <v>216.55614995801537</v>
      </c>
    </row>
    <row r="17" spans="1:14" ht="12.75">
      <c r="A17" t="s">
        <v>10</v>
      </c>
      <c r="B17" s="1">
        <v>36827</v>
      </c>
      <c r="C17" s="2">
        <v>0.027141203703703706</v>
      </c>
      <c r="D17" t="s">
        <v>421</v>
      </c>
      <c r="E17">
        <v>0.668</v>
      </c>
      <c r="F17">
        <v>9.5207</v>
      </c>
      <c r="G17" t="s">
        <v>422</v>
      </c>
      <c r="H17">
        <v>1.655</v>
      </c>
      <c r="I17">
        <v>166.6025</v>
      </c>
      <c r="K17" s="2">
        <v>0.02638888888888889</v>
      </c>
      <c r="L17" s="3">
        <f t="shared" si="0"/>
        <v>302.0263888888889</v>
      </c>
      <c r="M17">
        <f t="shared" si="1"/>
        <v>510.7215020116227</v>
      </c>
      <c r="N17">
        <f t="shared" si="2"/>
        <v>226.5471946861014</v>
      </c>
    </row>
    <row r="18" spans="1:14" ht="12.75">
      <c r="A18" t="s">
        <v>11</v>
      </c>
      <c r="B18" s="1">
        <v>36827</v>
      </c>
      <c r="C18" s="2">
        <v>0.02922453703703704</v>
      </c>
      <c r="D18" t="s">
        <v>421</v>
      </c>
      <c r="E18">
        <v>0.668</v>
      </c>
      <c r="F18">
        <v>9.3005</v>
      </c>
      <c r="G18" t="s">
        <v>422</v>
      </c>
      <c r="H18">
        <v>1.656</v>
      </c>
      <c r="I18">
        <v>165.709</v>
      </c>
      <c r="K18" s="2">
        <v>0.02847222222222222</v>
      </c>
      <c r="L18" s="3">
        <f t="shared" si="0"/>
        <v>302.0284722222222</v>
      </c>
      <c r="M18">
        <f t="shared" si="1"/>
        <v>498.90925346446136</v>
      </c>
      <c r="N18">
        <f t="shared" si="2"/>
        <v>225.50843481403578</v>
      </c>
    </row>
    <row r="19" spans="1:14" ht="12.75">
      <c r="A19" t="s">
        <v>12</v>
      </c>
      <c r="B19" s="1">
        <v>36827</v>
      </c>
      <c r="C19" s="2">
        <v>0.03130787037037037</v>
      </c>
      <c r="D19" t="s">
        <v>421</v>
      </c>
      <c r="E19">
        <v>0.668</v>
      </c>
      <c r="F19">
        <v>9.6612</v>
      </c>
      <c r="G19" t="s">
        <v>422</v>
      </c>
      <c r="H19">
        <v>1.655</v>
      </c>
      <c r="I19">
        <v>169.5072</v>
      </c>
      <c r="K19" s="2">
        <v>0.030555555555555555</v>
      </c>
      <c r="L19" s="3">
        <f t="shared" si="0"/>
        <v>302.03055555555557</v>
      </c>
      <c r="M19">
        <f t="shared" si="1"/>
        <v>518.2583817612874</v>
      </c>
      <c r="N19">
        <f t="shared" si="2"/>
        <v>229.92412339386757</v>
      </c>
    </row>
    <row r="20" spans="1:14" ht="12.75">
      <c r="A20" t="s">
        <v>13</v>
      </c>
      <c r="B20" s="1">
        <v>36827</v>
      </c>
      <c r="C20" s="2">
        <v>0.03339120370370371</v>
      </c>
      <c r="D20" t="s">
        <v>421</v>
      </c>
      <c r="E20">
        <v>0.668</v>
      </c>
      <c r="F20">
        <v>9.3727</v>
      </c>
      <c r="G20" t="s">
        <v>422</v>
      </c>
      <c r="H20">
        <v>1.653</v>
      </c>
      <c r="I20">
        <v>168.2845</v>
      </c>
      <c r="K20" s="2">
        <v>0.03263888888888889</v>
      </c>
      <c r="L20" s="3">
        <f t="shared" si="0"/>
        <v>302.03263888888887</v>
      </c>
      <c r="M20">
        <f t="shared" si="1"/>
        <v>502.782297720161</v>
      </c>
      <c r="N20">
        <f t="shared" si="2"/>
        <v>228.5026441598724</v>
      </c>
    </row>
    <row r="21" spans="1:14" ht="12.75">
      <c r="A21" t="s">
        <v>14</v>
      </c>
      <c r="B21" s="1">
        <v>36827</v>
      </c>
      <c r="C21" s="2">
        <v>0.03547453703703704</v>
      </c>
      <c r="D21" t="s">
        <v>421</v>
      </c>
      <c r="E21">
        <v>0.671</v>
      </c>
      <c r="F21">
        <v>9.8995</v>
      </c>
      <c r="G21" t="s">
        <v>422</v>
      </c>
      <c r="H21">
        <v>1.656</v>
      </c>
      <c r="I21">
        <v>183.1213</v>
      </c>
      <c r="K21" s="2">
        <v>0.034722222222222224</v>
      </c>
      <c r="L21" s="3">
        <f t="shared" si="0"/>
        <v>302.03472222222223</v>
      </c>
      <c r="M21">
        <f t="shared" si="1"/>
        <v>531.0415735359858</v>
      </c>
      <c r="N21">
        <f t="shared" si="2"/>
        <v>245.75152213397806</v>
      </c>
    </row>
    <row r="22" spans="1:14" ht="12.75">
      <c r="A22" t="s">
        <v>15</v>
      </c>
      <c r="B22" s="1">
        <v>36827</v>
      </c>
      <c r="C22" s="2">
        <v>0.03755787037037037</v>
      </c>
      <c r="D22" t="s">
        <v>421</v>
      </c>
      <c r="E22">
        <v>0.668</v>
      </c>
      <c r="F22">
        <v>10.8792</v>
      </c>
      <c r="G22" t="s">
        <v>422</v>
      </c>
      <c r="H22">
        <v>1.655</v>
      </c>
      <c r="I22">
        <v>182.2732</v>
      </c>
      <c r="K22" s="2">
        <v>0.03680555555555556</v>
      </c>
      <c r="L22" s="3">
        <f t="shared" si="0"/>
        <v>302.03680555555553</v>
      </c>
      <c r="M22">
        <f t="shared" si="1"/>
        <v>583.5958873491284</v>
      </c>
      <c r="N22">
        <f t="shared" si="2"/>
        <v>244.76554312166823</v>
      </c>
    </row>
    <row r="23" spans="1:14" ht="12.75">
      <c r="A23" t="s">
        <v>16</v>
      </c>
      <c r="B23" s="1">
        <v>36827</v>
      </c>
      <c r="C23" s="2">
        <v>0.039641203703703706</v>
      </c>
      <c r="D23" t="s">
        <v>421</v>
      </c>
      <c r="E23">
        <v>0.668</v>
      </c>
      <c r="F23">
        <v>9.6015</v>
      </c>
      <c r="G23" t="s">
        <v>422</v>
      </c>
      <c r="H23">
        <v>1.655</v>
      </c>
      <c r="I23">
        <v>182.2923</v>
      </c>
      <c r="K23" s="2">
        <v>0.03888888888888889</v>
      </c>
      <c r="L23" s="3">
        <f t="shared" si="0"/>
        <v>302.0388888888889</v>
      </c>
      <c r="M23">
        <f t="shared" si="1"/>
        <v>515.055878408583</v>
      </c>
      <c r="N23">
        <f t="shared" si="2"/>
        <v>244.78774828513374</v>
      </c>
    </row>
    <row r="24" spans="1:14" ht="12.75">
      <c r="A24" t="s">
        <v>17</v>
      </c>
      <c r="B24" s="1">
        <v>36827</v>
      </c>
      <c r="C24" s="2">
        <v>0.04173611111111111</v>
      </c>
      <c r="D24" t="s">
        <v>421</v>
      </c>
      <c r="E24">
        <v>0.668</v>
      </c>
      <c r="F24">
        <v>9.9889</v>
      </c>
      <c r="G24" t="s">
        <v>422</v>
      </c>
      <c r="H24">
        <v>1.655</v>
      </c>
      <c r="I24">
        <v>186.1572</v>
      </c>
      <c r="K24" s="2">
        <v>0.04097222222222222</v>
      </c>
      <c r="L24" s="3">
        <f t="shared" si="0"/>
        <v>302.0409722222222</v>
      </c>
      <c r="M24">
        <f t="shared" si="1"/>
        <v>535.8372820742065</v>
      </c>
      <c r="N24">
        <f t="shared" si="2"/>
        <v>249.28098055099437</v>
      </c>
    </row>
    <row r="25" spans="1:14" ht="12.75">
      <c r="A25" t="s">
        <v>429</v>
      </c>
      <c r="B25" s="1">
        <v>36827</v>
      </c>
      <c r="C25">
        <f>AVERAGE(C24,C26)</f>
        <v>0.04381944444444444</v>
      </c>
      <c r="D25" t="s">
        <v>421</v>
      </c>
      <c r="E25" t="s">
        <v>429</v>
      </c>
      <c r="F25" t="s">
        <v>429</v>
      </c>
      <c r="G25" t="s">
        <v>422</v>
      </c>
      <c r="H25" t="s">
        <v>429</v>
      </c>
      <c r="I25" t="s">
        <v>429</v>
      </c>
      <c r="K25" s="2">
        <v>0.04305555555555556</v>
      </c>
      <c r="L25" s="3">
        <f t="shared" si="0"/>
        <v>302.04305555555555</v>
      </c>
      <c r="M25" t="s">
        <v>429</v>
      </c>
      <c r="N25" t="s">
        <v>429</v>
      </c>
    </row>
    <row r="26" spans="1:14" ht="12.75">
      <c r="A26" t="s">
        <v>18</v>
      </c>
      <c r="B26" s="1">
        <v>36827</v>
      </c>
      <c r="C26" s="2">
        <v>0.04590277777777777</v>
      </c>
      <c r="D26" t="s">
        <v>421</v>
      </c>
      <c r="E26">
        <v>0.668</v>
      </c>
      <c r="F26">
        <v>9.4524</v>
      </c>
      <c r="G26" t="s">
        <v>422</v>
      </c>
      <c r="H26">
        <v>1.653</v>
      </c>
      <c r="I26">
        <v>173.8857</v>
      </c>
      <c r="K26" s="2">
        <v>0.04513888888888889</v>
      </c>
      <c r="L26" s="3">
        <f t="shared" si="0"/>
        <v>302.0451388888889</v>
      </c>
      <c r="M26">
        <f t="shared" si="1"/>
        <v>507.0576665176577</v>
      </c>
      <c r="N26">
        <f t="shared" si="2"/>
        <v>235.01445366789042</v>
      </c>
    </row>
    <row r="27" spans="1:14" ht="12.75">
      <c r="A27" t="s">
        <v>19</v>
      </c>
      <c r="B27" s="1">
        <v>36827</v>
      </c>
      <c r="C27" s="2">
        <v>0.04798611111111111</v>
      </c>
      <c r="D27" t="s">
        <v>421</v>
      </c>
      <c r="E27">
        <v>0.67</v>
      </c>
      <c r="F27">
        <v>9.2947</v>
      </c>
      <c r="G27" t="s">
        <v>422</v>
      </c>
      <c r="H27">
        <v>1.656</v>
      </c>
      <c r="I27">
        <v>172.3563</v>
      </c>
      <c r="K27" s="2">
        <v>0.04722222222222222</v>
      </c>
      <c r="L27" s="3">
        <f t="shared" si="0"/>
        <v>302.0472222222222</v>
      </c>
      <c r="M27">
        <f t="shared" si="1"/>
        <v>498.59812248547166</v>
      </c>
      <c r="N27">
        <f t="shared" si="2"/>
        <v>233.23641298704294</v>
      </c>
    </row>
    <row r="28" spans="1:14" ht="12.75">
      <c r="A28" t="s">
        <v>20</v>
      </c>
      <c r="B28" s="1">
        <v>36827</v>
      </c>
      <c r="C28" s="2">
        <v>0.050069444444444444</v>
      </c>
      <c r="D28" t="s">
        <v>421</v>
      </c>
      <c r="E28">
        <v>0.668</v>
      </c>
      <c r="F28">
        <v>9.7362</v>
      </c>
      <c r="G28" t="s">
        <v>422</v>
      </c>
      <c r="H28">
        <v>1.656</v>
      </c>
      <c r="I28">
        <v>165.7861</v>
      </c>
      <c r="K28" s="2">
        <v>0.049305555555555554</v>
      </c>
      <c r="L28" s="3">
        <f t="shared" si="0"/>
        <v>302.0493055555556</v>
      </c>
      <c r="M28">
        <f t="shared" si="1"/>
        <v>522.281627179258</v>
      </c>
      <c r="N28">
        <f t="shared" si="2"/>
        <v>225.59806926970035</v>
      </c>
    </row>
    <row r="29" spans="1:14" ht="12.75">
      <c r="A29" t="s">
        <v>21</v>
      </c>
      <c r="B29" s="1">
        <v>36827</v>
      </c>
      <c r="C29" s="2">
        <v>0.05215277777777778</v>
      </c>
      <c r="D29" t="s">
        <v>421</v>
      </c>
      <c r="E29">
        <v>0.668</v>
      </c>
      <c r="F29">
        <v>10.0293</v>
      </c>
      <c r="G29" t="s">
        <v>422</v>
      </c>
      <c r="H29">
        <v>1.656</v>
      </c>
      <c r="I29">
        <v>165.3219</v>
      </c>
      <c r="K29" s="2">
        <v>0.051388888888888894</v>
      </c>
      <c r="L29" s="3">
        <f t="shared" si="0"/>
        <v>302.0513888888889</v>
      </c>
      <c r="M29">
        <f t="shared" si="1"/>
        <v>538.0044702726866</v>
      </c>
      <c r="N29">
        <f t="shared" si="2"/>
        <v>225.05840241730758</v>
      </c>
    </row>
    <row r="30" spans="1:14" ht="12.75">
      <c r="A30" t="s">
        <v>22</v>
      </c>
      <c r="B30" s="1">
        <v>36827</v>
      </c>
      <c r="C30" s="2">
        <v>0.05423611111111112</v>
      </c>
      <c r="D30" t="s">
        <v>421</v>
      </c>
      <c r="E30">
        <v>0.67</v>
      </c>
      <c r="F30">
        <v>10.0443</v>
      </c>
      <c r="G30" t="s">
        <v>422</v>
      </c>
      <c r="H30">
        <v>1.656</v>
      </c>
      <c r="I30">
        <v>159.7412</v>
      </c>
      <c r="K30" s="2">
        <v>0.05347222222222222</v>
      </c>
      <c r="L30" s="3">
        <f t="shared" si="0"/>
        <v>302.05347222222224</v>
      </c>
      <c r="M30">
        <f t="shared" si="1"/>
        <v>538.8091193562807</v>
      </c>
      <c r="N30">
        <f t="shared" si="2"/>
        <v>218.57042567635997</v>
      </c>
    </row>
    <row r="31" spans="1:14" ht="12.75">
      <c r="A31" t="s">
        <v>23</v>
      </c>
      <c r="B31" s="1">
        <v>36827</v>
      </c>
      <c r="C31" s="2">
        <v>0.056331018518518516</v>
      </c>
      <c r="D31" t="s">
        <v>421</v>
      </c>
      <c r="E31">
        <v>0.67</v>
      </c>
      <c r="F31">
        <v>9.5088</v>
      </c>
      <c r="G31" t="s">
        <v>422</v>
      </c>
      <c r="H31">
        <v>1.655</v>
      </c>
      <c r="I31">
        <v>157.3458</v>
      </c>
      <c r="K31" s="2">
        <v>0.05555555555555555</v>
      </c>
      <c r="L31" s="3">
        <f t="shared" si="0"/>
        <v>302.05555555555554</v>
      </c>
      <c r="M31">
        <f t="shared" si="1"/>
        <v>510.0831470719715</v>
      </c>
      <c r="N31">
        <f t="shared" si="2"/>
        <v>215.7855959085413</v>
      </c>
    </row>
    <row r="32" spans="1:14" ht="12.75">
      <c r="A32" t="s">
        <v>24</v>
      </c>
      <c r="B32" s="1">
        <v>36827</v>
      </c>
      <c r="C32" s="2">
        <v>0.05841435185185185</v>
      </c>
      <c r="D32" t="s">
        <v>421</v>
      </c>
      <c r="E32">
        <v>0.668</v>
      </c>
      <c r="F32">
        <v>9.9366</v>
      </c>
      <c r="G32" t="s">
        <v>422</v>
      </c>
      <c r="H32">
        <v>1.655</v>
      </c>
      <c r="I32">
        <v>153.622</v>
      </c>
      <c r="K32" s="2">
        <v>0.057638888888888885</v>
      </c>
      <c r="L32" s="3">
        <f t="shared" si="0"/>
        <v>302.0576388888889</v>
      </c>
      <c r="M32">
        <f t="shared" si="1"/>
        <v>533.0317389360752</v>
      </c>
      <c r="N32">
        <f t="shared" si="2"/>
        <v>211.45640283456478</v>
      </c>
    </row>
    <row r="33" spans="1:14" ht="12.75">
      <c r="A33" t="s">
        <v>25</v>
      </c>
      <c r="B33" s="1">
        <v>36827</v>
      </c>
      <c r="C33" s="2">
        <v>0.06049768518518519</v>
      </c>
      <c r="D33" t="s">
        <v>421</v>
      </c>
      <c r="E33">
        <v>0.668</v>
      </c>
      <c r="F33">
        <v>9.336</v>
      </c>
      <c r="G33" t="s">
        <v>422</v>
      </c>
      <c r="H33">
        <v>1.655</v>
      </c>
      <c r="I33">
        <v>157.0517</v>
      </c>
      <c r="K33" s="2">
        <v>0.059722222222222225</v>
      </c>
      <c r="L33" s="3">
        <f t="shared" si="0"/>
        <v>302.0597222222222</v>
      </c>
      <c r="M33">
        <f t="shared" si="1"/>
        <v>500.8135896289674</v>
      </c>
      <c r="N33">
        <f t="shared" si="2"/>
        <v>215.4436828941322</v>
      </c>
    </row>
    <row r="34" spans="1:14" ht="12.75">
      <c r="A34" t="s">
        <v>26</v>
      </c>
      <c r="B34" s="1">
        <v>36827</v>
      </c>
      <c r="C34" s="2">
        <v>0.06258101851851851</v>
      </c>
      <c r="D34" t="s">
        <v>421</v>
      </c>
      <c r="E34">
        <v>0.666</v>
      </c>
      <c r="F34">
        <v>9.7336</v>
      </c>
      <c r="G34" t="s">
        <v>422</v>
      </c>
      <c r="H34">
        <v>1.655</v>
      </c>
      <c r="I34">
        <v>153.8567</v>
      </c>
      <c r="K34" s="2">
        <v>0.06180555555555556</v>
      </c>
      <c r="L34" s="3">
        <f t="shared" si="0"/>
        <v>302.06180555555557</v>
      </c>
      <c r="M34">
        <f t="shared" si="1"/>
        <v>522.1421546714349</v>
      </c>
      <c r="N34">
        <f t="shared" si="2"/>
        <v>211.72925895317005</v>
      </c>
    </row>
    <row r="35" spans="1:14" ht="12.75">
      <c r="A35" t="s">
        <v>27</v>
      </c>
      <c r="B35" s="1">
        <v>36827</v>
      </c>
      <c r="C35" s="2">
        <v>0.06466435185185186</v>
      </c>
      <c r="D35" t="s">
        <v>421</v>
      </c>
      <c r="E35">
        <v>0.666</v>
      </c>
      <c r="F35">
        <v>9.5616</v>
      </c>
      <c r="G35" t="s">
        <v>422</v>
      </c>
      <c r="H35">
        <v>1.655</v>
      </c>
      <c r="I35">
        <v>155.527</v>
      </c>
      <c r="K35" s="2">
        <v>0.06388888888888888</v>
      </c>
      <c r="L35" s="3">
        <f t="shared" si="0"/>
        <v>302.06388888888887</v>
      </c>
      <c r="M35">
        <f t="shared" si="1"/>
        <v>512.9155118462227</v>
      </c>
      <c r="N35">
        <f t="shared" si="2"/>
        <v>213.67110631110089</v>
      </c>
    </row>
    <row r="36" spans="1:14" ht="12.75">
      <c r="A36" t="s">
        <v>28</v>
      </c>
      <c r="B36" s="1">
        <v>36827</v>
      </c>
      <c r="C36" s="2">
        <v>0.06674768518518519</v>
      </c>
      <c r="D36" t="s">
        <v>421</v>
      </c>
      <c r="E36">
        <v>0.668</v>
      </c>
      <c r="F36">
        <v>9.8354</v>
      </c>
      <c r="G36" t="s">
        <v>422</v>
      </c>
      <c r="H36">
        <v>1.653</v>
      </c>
      <c r="I36">
        <v>146.7006</v>
      </c>
      <c r="K36" s="2">
        <v>0.06597222222222222</v>
      </c>
      <c r="L36" s="3">
        <f t="shared" si="0"/>
        <v>302.06597222222223</v>
      </c>
      <c r="M36">
        <f t="shared" si="1"/>
        <v>527.603039785427</v>
      </c>
      <c r="N36">
        <f t="shared" si="2"/>
        <v>203.4097631272172</v>
      </c>
    </row>
    <row r="37" spans="1:14" ht="12.75">
      <c r="A37" t="s">
        <v>29</v>
      </c>
      <c r="B37" s="1">
        <v>36827</v>
      </c>
      <c r="C37" s="2">
        <v>0.06883101851851851</v>
      </c>
      <c r="D37" t="s">
        <v>421</v>
      </c>
      <c r="E37">
        <v>0.67</v>
      </c>
      <c r="F37">
        <v>8.9542</v>
      </c>
      <c r="G37" t="s">
        <v>422</v>
      </c>
      <c r="H37">
        <v>1.653</v>
      </c>
      <c r="I37">
        <v>143.9173</v>
      </c>
      <c r="K37" s="2">
        <v>0.06805555555555555</v>
      </c>
      <c r="L37" s="3">
        <f t="shared" si="0"/>
        <v>302.06805555555553</v>
      </c>
      <c r="M37">
        <f t="shared" si="1"/>
        <v>480.33258828788564</v>
      </c>
      <c r="N37">
        <f t="shared" si="2"/>
        <v>200.17397090346756</v>
      </c>
    </row>
    <row r="38" spans="1:14" ht="12.75">
      <c r="A38" t="s">
        <v>30</v>
      </c>
      <c r="B38" s="1">
        <v>36827</v>
      </c>
      <c r="C38" s="2">
        <v>0.07092592592592593</v>
      </c>
      <c r="D38" t="s">
        <v>421</v>
      </c>
      <c r="E38">
        <v>0.673</v>
      </c>
      <c r="F38">
        <v>9.5373</v>
      </c>
      <c r="G38" t="s">
        <v>422</v>
      </c>
      <c r="H38">
        <v>1.66</v>
      </c>
      <c r="I38">
        <v>145.4657</v>
      </c>
      <c r="K38" s="2">
        <v>0.07013888888888889</v>
      </c>
      <c r="L38" s="3">
        <f t="shared" si="0"/>
        <v>302.0701388888889</v>
      </c>
      <c r="M38">
        <f t="shared" si="1"/>
        <v>511.6119803308002</v>
      </c>
      <c r="N38">
        <f t="shared" si="2"/>
        <v>201.97410049038015</v>
      </c>
    </row>
    <row r="39" spans="1:14" ht="12.75">
      <c r="A39" t="s">
        <v>31</v>
      </c>
      <c r="B39" s="1">
        <v>36827</v>
      </c>
      <c r="C39" s="2">
        <v>0.07300925925925926</v>
      </c>
      <c r="D39" t="s">
        <v>421</v>
      </c>
      <c r="E39">
        <v>0.668</v>
      </c>
      <c r="F39">
        <v>9.1982</v>
      </c>
      <c r="G39" t="s">
        <v>422</v>
      </c>
      <c r="H39">
        <v>1.656</v>
      </c>
      <c r="I39">
        <v>139.0307</v>
      </c>
      <c r="K39" s="2">
        <v>0.07222222222222223</v>
      </c>
      <c r="L39" s="3">
        <f t="shared" si="0"/>
        <v>302.0722222222222</v>
      </c>
      <c r="M39">
        <f t="shared" si="1"/>
        <v>493.42154671434963</v>
      </c>
      <c r="N39">
        <f t="shared" si="2"/>
        <v>194.4929367783014</v>
      </c>
    </row>
    <row r="40" spans="1:14" ht="12.75">
      <c r="A40" t="s">
        <v>429</v>
      </c>
      <c r="B40" s="1">
        <v>36827</v>
      </c>
      <c r="C40">
        <f>AVERAGE(C39,C41)</f>
        <v>0.0750925925925926</v>
      </c>
      <c r="D40" t="s">
        <v>421</v>
      </c>
      <c r="E40" t="s">
        <v>429</v>
      </c>
      <c r="F40" t="s">
        <v>429</v>
      </c>
      <c r="G40" t="s">
        <v>422</v>
      </c>
      <c r="H40" t="s">
        <v>429</v>
      </c>
      <c r="I40" t="s">
        <v>429</v>
      </c>
      <c r="K40" s="2">
        <v>0.07430555555555556</v>
      </c>
      <c r="L40" s="3">
        <f t="shared" si="0"/>
        <v>302.07430555555555</v>
      </c>
      <c r="M40" t="s">
        <v>429</v>
      </c>
      <c r="N40" t="s">
        <v>429</v>
      </c>
    </row>
    <row r="41" spans="1:14" ht="12.75">
      <c r="A41" t="s">
        <v>32</v>
      </c>
      <c r="B41" s="1">
        <v>36827</v>
      </c>
      <c r="C41" s="2">
        <v>0.07717592592592593</v>
      </c>
      <c r="D41" t="s">
        <v>421</v>
      </c>
      <c r="E41">
        <v>0.668</v>
      </c>
      <c r="F41">
        <v>9.4691</v>
      </c>
      <c r="G41" t="s">
        <v>422</v>
      </c>
      <c r="H41">
        <v>1.656</v>
      </c>
      <c r="I41">
        <v>133.6274</v>
      </c>
      <c r="K41" s="2">
        <v>0.0763888888888889</v>
      </c>
      <c r="L41" s="3">
        <f t="shared" si="0"/>
        <v>302.0763888888889</v>
      </c>
      <c r="M41">
        <f t="shared" si="1"/>
        <v>507.95350916405897</v>
      </c>
      <c r="N41">
        <f t="shared" si="2"/>
        <v>188.21120066556247</v>
      </c>
    </row>
    <row r="42" spans="1:14" ht="12.75">
      <c r="A42" t="s">
        <v>33</v>
      </c>
      <c r="B42" s="1">
        <v>36827</v>
      </c>
      <c r="C42" s="2">
        <v>0.07925925925925927</v>
      </c>
      <c r="D42" t="s">
        <v>421</v>
      </c>
      <c r="E42">
        <v>0.668</v>
      </c>
      <c r="F42">
        <v>9.4247</v>
      </c>
      <c r="G42" t="s">
        <v>422</v>
      </c>
      <c r="H42">
        <v>1.653</v>
      </c>
      <c r="I42">
        <v>134.0906</v>
      </c>
      <c r="K42" s="2">
        <v>0.07847222222222222</v>
      </c>
      <c r="L42" s="3">
        <f t="shared" si="0"/>
        <v>302.0784722222222</v>
      </c>
      <c r="M42">
        <f t="shared" si="1"/>
        <v>505.57174787662046</v>
      </c>
      <c r="N42">
        <f t="shared" si="2"/>
        <v>188.74970494395174</v>
      </c>
    </row>
    <row r="43" spans="1:14" ht="12.75">
      <c r="A43" t="s">
        <v>429</v>
      </c>
      <c r="B43" s="1">
        <v>36827</v>
      </c>
      <c r="C43">
        <f>AVERAGE(C42,C44)</f>
        <v>0.08134259259259259</v>
      </c>
      <c r="D43" t="s">
        <v>421</v>
      </c>
      <c r="E43" t="s">
        <v>429</v>
      </c>
      <c r="F43" t="s">
        <v>429</v>
      </c>
      <c r="G43" t="s">
        <v>422</v>
      </c>
      <c r="H43" t="s">
        <v>429</v>
      </c>
      <c r="I43" t="s">
        <v>429</v>
      </c>
      <c r="K43" s="2">
        <v>0.08055555555555556</v>
      </c>
      <c r="L43" s="3">
        <f t="shared" si="0"/>
        <v>302.0805555555556</v>
      </c>
      <c r="M43" t="s">
        <v>429</v>
      </c>
      <c r="N43" t="s">
        <v>429</v>
      </c>
    </row>
    <row r="44" spans="1:14" ht="12.75">
      <c r="A44" t="s">
        <v>34</v>
      </c>
      <c r="B44" s="1">
        <v>36827</v>
      </c>
      <c r="C44" s="2">
        <v>0.08342592592592592</v>
      </c>
      <c r="D44" t="s">
        <v>421</v>
      </c>
      <c r="E44">
        <v>0.668</v>
      </c>
      <c r="F44">
        <v>9.0375</v>
      </c>
      <c r="G44" t="s">
        <v>422</v>
      </c>
      <c r="H44">
        <v>1.656</v>
      </c>
      <c r="I44">
        <v>132.7615</v>
      </c>
      <c r="K44" s="2">
        <v>0.08263888888888889</v>
      </c>
      <c r="L44" s="3">
        <f t="shared" si="0"/>
        <v>302.0826388888889</v>
      </c>
      <c r="M44">
        <f t="shared" si="1"/>
        <v>484.80107286544484</v>
      </c>
      <c r="N44">
        <f t="shared" si="2"/>
        <v>187.20452783599157</v>
      </c>
    </row>
    <row r="45" spans="1:17" ht="12.75">
      <c r="A45" t="s">
        <v>35</v>
      </c>
      <c r="B45" s="1">
        <v>36827</v>
      </c>
      <c r="C45" s="2">
        <v>0.08552083333333334</v>
      </c>
      <c r="D45" t="s">
        <v>421</v>
      </c>
      <c r="E45">
        <v>0.668</v>
      </c>
      <c r="F45">
        <v>9.6095</v>
      </c>
      <c r="G45" t="s">
        <v>422</v>
      </c>
      <c r="H45">
        <v>1.655</v>
      </c>
      <c r="I45">
        <v>207.3289</v>
      </c>
      <c r="K45" s="2">
        <v>0.08472222222222221</v>
      </c>
      <c r="L45" s="3">
        <f t="shared" si="0"/>
        <v>302.08472222222224</v>
      </c>
      <c r="M45" t="s">
        <v>429</v>
      </c>
      <c r="N45" t="s">
        <v>429</v>
      </c>
      <c r="P45" t="s">
        <v>430</v>
      </c>
      <c r="Q45" t="s">
        <v>421</v>
      </c>
    </row>
    <row r="46" spans="1:14" ht="12.75">
      <c r="A46" t="s">
        <v>36</v>
      </c>
      <c r="B46" s="1">
        <v>36827</v>
      </c>
      <c r="C46" s="2">
        <v>0.08760416666666666</v>
      </c>
      <c r="D46" t="s">
        <v>421</v>
      </c>
      <c r="E46">
        <v>0.666</v>
      </c>
      <c r="F46">
        <v>9.1071</v>
      </c>
      <c r="G46" t="s">
        <v>422</v>
      </c>
      <c r="H46">
        <v>1.655</v>
      </c>
      <c r="I46">
        <v>206.4044</v>
      </c>
      <c r="K46" s="2">
        <v>0.08680555555555557</v>
      </c>
      <c r="L46" s="3">
        <f t="shared" si="0"/>
        <v>302.08680555555554</v>
      </c>
      <c r="M46" t="s">
        <v>429</v>
      </c>
      <c r="N46" t="s">
        <v>429</v>
      </c>
    </row>
    <row r="47" spans="1:17" ht="12.75">
      <c r="A47" t="s">
        <v>429</v>
      </c>
      <c r="B47" s="1">
        <v>36827</v>
      </c>
      <c r="C47">
        <f>AVERAGE(C46,C48)</f>
        <v>0.08971643518518518</v>
      </c>
      <c r="D47" t="s">
        <v>421</v>
      </c>
      <c r="E47" t="s">
        <v>429</v>
      </c>
      <c r="F47" t="s">
        <v>429</v>
      </c>
      <c r="G47" t="s">
        <v>422</v>
      </c>
      <c r="H47" t="s">
        <v>429</v>
      </c>
      <c r="I47" t="s">
        <v>429</v>
      </c>
      <c r="K47" s="2">
        <v>0.08888888888888889</v>
      </c>
      <c r="L47" s="3">
        <f t="shared" si="0"/>
        <v>302.0888888888889</v>
      </c>
      <c r="M47" t="s">
        <v>429</v>
      </c>
      <c r="N47" t="s">
        <v>429</v>
      </c>
      <c r="P47">
        <f>AVERAGE(I46:I48)</f>
        <v>208.76065</v>
      </c>
      <c r="Q47">
        <f>AVERAGE(F46:F48)</f>
        <v>9.100100000000001</v>
      </c>
    </row>
    <row r="48" spans="1:17" ht="12.75">
      <c r="A48" t="s">
        <v>37</v>
      </c>
      <c r="B48" s="1">
        <v>36827</v>
      </c>
      <c r="C48" s="2">
        <v>0.0918287037037037</v>
      </c>
      <c r="D48" t="s">
        <v>421</v>
      </c>
      <c r="E48">
        <v>0.67</v>
      </c>
      <c r="F48">
        <v>9.0931</v>
      </c>
      <c r="G48" t="s">
        <v>422</v>
      </c>
      <c r="H48">
        <v>1.655</v>
      </c>
      <c r="I48">
        <v>211.1169</v>
      </c>
      <c r="K48" s="2">
        <v>0.09097222222222222</v>
      </c>
      <c r="L48" s="3">
        <f t="shared" si="0"/>
        <v>302.0909722222222</v>
      </c>
      <c r="M48" t="s">
        <v>429</v>
      </c>
      <c r="N48" t="s">
        <v>429</v>
      </c>
      <c r="P48">
        <f>STDEV(I46:I48)</f>
        <v>3.3322407063405572</v>
      </c>
      <c r="Q48">
        <f>STDEV(F46:F48)</f>
        <v>0.009899494935598859</v>
      </c>
    </row>
    <row r="49" spans="1:14" ht="12.75">
      <c r="A49" t="s">
        <v>429</v>
      </c>
      <c r="B49" s="1">
        <v>36827</v>
      </c>
      <c r="C49">
        <f>AVERAGE(C48,C50)</f>
        <v>0.09388310185185185</v>
      </c>
      <c r="D49" t="s">
        <v>421</v>
      </c>
      <c r="E49" t="s">
        <v>429</v>
      </c>
      <c r="F49" t="s">
        <v>429</v>
      </c>
      <c r="G49" t="s">
        <v>422</v>
      </c>
      <c r="H49" t="s">
        <v>429</v>
      </c>
      <c r="I49" t="s">
        <v>429</v>
      </c>
      <c r="K49" s="2">
        <v>0.09305555555555556</v>
      </c>
      <c r="L49" s="3">
        <f t="shared" si="0"/>
        <v>302.09305555555557</v>
      </c>
      <c r="M49" t="s">
        <v>429</v>
      </c>
      <c r="N49" t="s">
        <v>429</v>
      </c>
    </row>
    <row r="50" spans="1:14" ht="12.75">
      <c r="A50" t="s">
        <v>38</v>
      </c>
      <c r="B50" s="1">
        <v>36827</v>
      </c>
      <c r="C50" s="2">
        <v>0.0959375</v>
      </c>
      <c r="D50" t="s">
        <v>421</v>
      </c>
      <c r="E50">
        <v>0.67</v>
      </c>
      <c r="F50">
        <v>9.5871</v>
      </c>
      <c r="G50" t="s">
        <v>422</v>
      </c>
      <c r="H50">
        <v>1.656</v>
      </c>
      <c r="I50">
        <v>125.279</v>
      </c>
      <c r="K50" s="2">
        <v>0.09513888888888888</v>
      </c>
      <c r="L50" s="3">
        <f t="shared" si="0"/>
        <v>302.09513888888887</v>
      </c>
      <c r="M50">
        <f aca="true" t="shared" si="3" ref="M50:M112">500*F50/AVERAGE($Q$207,$Q$47)</f>
        <v>509.77045414666054</v>
      </c>
      <c r="N50">
        <f aca="true" t="shared" si="4" ref="N50:N112">(277-103)/(-60+(AVERAGE($P$207,$P$47)))*I50+277-((277-103)/(-60+(AVERAGE($P$207,$P$47)))*210)</f>
        <v>177.57402718937718</v>
      </c>
    </row>
    <row r="51" spans="1:14" ht="12.75">
      <c r="A51" t="s">
        <v>39</v>
      </c>
      <c r="B51" s="1">
        <v>36827</v>
      </c>
      <c r="C51" s="2">
        <v>0.09802083333333333</v>
      </c>
      <c r="D51" t="s">
        <v>421</v>
      </c>
      <c r="E51">
        <v>0.668</v>
      </c>
      <c r="F51">
        <v>9.1884</v>
      </c>
      <c r="G51" t="s">
        <v>422</v>
      </c>
      <c r="H51">
        <v>1.656</v>
      </c>
      <c r="I51">
        <v>113.1946</v>
      </c>
      <c r="K51" s="2">
        <v>0.09722222222222222</v>
      </c>
      <c r="L51" s="3">
        <f t="shared" si="0"/>
        <v>302.09722222222223</v>
      </c>
      <c r="M51">
        <f t="shared" si="3"/>
        <v>488.57056261864125</v>
      </c>
      <c r="N51">
        <f t="shared" si="4"/>
        <v>163.39214517862789</v>
      </c>
    </row>
    <row r="52" spans="1:14" ht="12.75">
      <c r="A52" t="s">
        <v>429</v>
      </c>
      <c r="B52" s="1">
        <v>36827</v>
      </c>
      <c r="C52">
        <f>AVERAGE(C51,C53)</f>
        <v>0.10010995370370371</v>
      </c>
      <c r="D52" t="s">
        <v>421</v>
      </c>
      <c r="E52" t="s">
        <v>429</v>
      </c>
      <c r="F52" t="s">
        <v>429</v>
      </c>
      <c r="G52" t="s">
        <v>422</v>
      </c>
      <c r="H52" t="s">
        <v>429</v>
      </c>
      <c r="I52" t="s">
        <v>429</v>
      </c>
      <c r="K52" s="2">
        <v>0.09930555555555555</v>
      </c>
      <c r="L52" s="3">
        <f t="shared" si="0"/>
        <v>302.09930555555553</v>
      </c>
      <c r="M52" t="s">
        <v>429</v>
      </c>
      <c r="N52" t="s">
        <v>429</v>
      </c>
    </row>
    <row r="53" spans="1:14" ht="12.75">
      <c r="A53" t="s">
        <v>40</v>
      </c>
      <c r="B53" s="1">
        <v>36827</v>
      </c>
      <c r="C53" s="2">
        <v>0.10219907407407408</v>
      </c>
      <c r="D53" t="s">
        <v>421</v>
      </c>
      <c r="E53">
        <v>0.668</v>
      </c>
      <c r="F53">
        <v>10.2943</v>
      </c>
      <c r="G53" t="s">
        <v>422</v>
      </c>
      <c r="H53">
        <v>1.655</v>
      </c>
      <c r="I53">
        <v>107.3265</v>
      </c>
      <c r="K53" s="2">
        <v>0.1013888888888889</v>
      </c>
      <c r="L53" s="3">
        <f t="shared" si="0"/>
        <v>302.1013888888889</v>
      </c>
      <c r="M53">
        <f t="shared" si="3"/>
        <v>547.3740741331546</v>
      </c>
      <c r="N53">
        <f t="shared" si="4"/>
        <v>156.50552260512174</v>
      </c>
    </row>
    <row r="54" spans="1:14" ht="12.75">
      <c r="A54" t="s">
        <v>41</v>
      </c>
      <c r="B54" s="1">
        <v>36827</v>
      </c>
      <c r="C54" s="2">
        <v>0.10428240740740741</v>
      </c>
      <c r="D54" t="s">
        <v>421</v>
      </c>
      <c r="E54">
        <v>0.668</v>
      </c>
      <c r="F54">
        <v>9.3182</v>
      </c>
      <c r="G54" t="s">
        <v>422</v>
      </c>
      <c r="H54">
        <v>1.653</v>
      </c>
      <c r="I54">
        <v>110.711</v>
      </c>
      <c r="K54" s="2">
        <v>0.10347222222222223</v>
      </c>
      <c r="L54" s="3">
        <f t="shared" si="0"/>
        <v>302.1034722222222</v>
      </c>
      <c r="M54">
        <f t="shared" si="3"/>
        <v>495.4723582553026</v>
      </c>
      <c r="N54">
        <f t="shared" si="4"/>
        <v>160.47746822636734</v>
      </c>
    </row>
    <row r="55" spans="1:14" ht="12.75">
      <c r="A55" t="s">
        <v>42</v>
      </c>
      <c r="B55" s="1">
        <v>36827</v>
      </c>
      <c r="C55" s="2">
        <v>0.10636574074074073</v>
      </c>
      <c r="D55" t="s">
        <v>421</v>
      </c>
      <c r="E55">
        <v>0.668</v>
      </c>
      <c r="F55">
        <v>10.2114</v>
      </c>
      <c r="G55" t="s">
        <v>422</v>
      </c>
      <c r="H55">
        <v>1.655</v>
      </c>
      <c r="I55">
        <v>110.5472</v>
      </c>
      <c r="K55" s="2">
        <v>0.10555555555555556</v>
      </c>
      <c r="L55" s="3">
        <f t="shared" si="0"/>
        <v>302.10555555555555</v>
      </c>
      <c r="M55">
        <f t="shared" si="3"/>
        <v>542.966070602498</v>
      </c>
      <c r="N55">
        <f t="shared" si="4"/>
        <v>160.28523755927918</v>
      </c>
    </row>
    <row r="56" spans="1:14" ht="12.75">
      <c r="A56" t="s">
        <v>429</v>
      </c>
      <c r="B56" s="1">
        <v>36827</v>
      </c>
      <c r="C56">
        <f>AVERAGE(C55,C57)</f>
        <v>0.10844907407407406</v>
      </c>
      <c r="D56" t="s">
        <v>421</v>
      </c>
      <c r="E56" t="s">
        <v>429</v>
      </c>
      <c r="F56" t="s">
        <v>429</v>
      </c>
      <c r="G56" t="s">
        <v>422</v>
      </c>
      <c r="H56" t="s">
        <v>429</v>
      </c>
      <c r="I56" t="s">
        <v>429</v>
      </c>
      <c r="K56" s="2">
        <v>0.1076388888888889</v>
      </c>
      <c r="L56" s="3">
        <f t="shared" si="0"/>
        <v>302.1076388888889</v>
      </c>
      <c r="M56" t="s">
        <v>429</v>
      </c>
      <c r="N56" t="s">
        <v>429</v>
      </c>
    </row>
    <row r="57" spans="1:14" ht="12.75">
      <c r="A57" t="s">
        <v>43</v>
      </c>
      <c r="B57" s="1">
        <v>36827</v>
      </c>
      <c r="C57" s="2">
        <v>0.1105324074074074</v>
      </c>
      <c r="D57" t="s">
        <v>421</v>
      </c>
      <c r="E57">
        <v>0.67</v>
      </c>
      <c r="F57">
        <v>9.7035</v>
      </c>
      <c r="G57" t="s">
        <v>422</v>
      </c>
      <c r="H57">
        <v>1.658</v>
      </c>
      <c r="I57">
        <v>108.6822</v>
      </c>
      <c r="K57" s="2">
        <v>0.10972222222222222</v>
      </c>
      <c r="L57" s="3">
        <f t="shared" si="0"/>
        <v>302.1097222222222</v>
      </c>
      <c r="M57">
        <f t="shared" si="3"/>
        <v>515.9597377530348</v>
      </c>
      <c r="N57">
        <f t="shared" si="4"/>
        <v>158.09653063547265</v>
      </c>
    </row>
    <row r="58" spans="1:14" ht="12.75">
      <c r="A58" t="s">
        <v>44</v>
      </c>
      <c r="B58" s="1">
        <v>36827</v>
      </c>
      <c r="C58" s="2">
        <v>0.11261574074074072</v>
      </c>
      <c r="D58" t="s">
        <v>421</v>
      </c>
      <c r="E58">
        <v>0.668</v>
      </c>
      <c r="F58">
        <v>9.4851</v>
      </c>
      <c r="G58" t="s">
        <v>422</v>
      </c>
      <c r="H58">
        <v>1.656</v>
      </c>
      <c r="I58">
        <v>111.8465</v>
      </c>
      <c r="K58" s="2">
        <v>0.11180555555555556</v>
      </c>
      <c r="L58" s="3">
        <f t="shared" si="0"/>
        <v>302.1118055555556</v>
      </c>
      <c r="M58">
        <f t="shared" si="3"/>
        <v>504.34685511014686</v>
      </c>
      <c r="N58">
        <f t="shared" si="4"/>
        <v>161.81005627568763</v>
      </c>
    </row>
    <row r="59" spans="1:14" ht="12.75">
      <c r="A59" t="s">
        <v>45</v>
      </c>
      <c r="B59" s="1">
        <v>36827</v>
      </c>
      <c r="C59" s="2">
        <v>0.11471064814814814</v>
      </c>
      <c r="D59" t="s">
        <v>421</v>
      </c>
      <c r="E59">
        <v>0.67</v>
      </c>
      <c r="F59">
        <v>9.4119</v>
      </c>
      <c r="G59" t="s">
        <v>422</v>
      </c>
      <c r="H59">
        <v>1.655</v>
      </c>
      <c r="I59">
        <v>106.5872</v>
      </c>
      <c r="K59" s="2">
        <v>0.11388888888888889</v>
      </c>
      <c r="L59" s="3">
        <f t="shared" si="0"/>
        <v>302.1138888888889</v>
      </c>
      <c r="M59">
        <f t="shared" si="3"/>
        <v>500.4546252133548</v>
      </c>
      <c r="N59">
        <f t="shared" si="4"/>
        <v>155.63790275055325</v>
      </c>
    </row>
    <row r="60" spans="1:14" ht="12.75">
      <c r="A60" t="s">
        <v>46</v>
      </c>
      <c r="B60" s="1">
        <v>36827</v>
      </c>
      <c r="C60" s="2">
        <v>0.11685185185185186</v>
      </c>
      <c r="D60" t="s">
        <v>421</v>
      </c>
      <c r="E60">
        <v>0.67</v>
      </c>
      <c r="F60">
        <v>9.499</v>
      </c>
      <c r="G60" t="s">
        <v>422</v>
      </c>
      <c r="H60">
        <v>1.655</v>
      </c>
      <c r="I60">
        <v>107.3196</v>
      </c>
      <c r="K60" s="2">
        <v>0.11597222222222221</v>
      </c>
      <c r="L60" s="3">
        <f t="shared" si="0"/>
        <v>302.11597222222224</v>
      </c>
      <c r="M60">
        <f t="shared" si="3"/>
        <v>505.08595341022084</v>
      </c>
      <c r="N60">
        <f t="shared" si="4"/>
        <v>156.49742497628833</v>
      </c>
    </row>
    <row r="61" spans="1:14" ht="12.75">
      <c r="A61" t="s">
        <v>47</v>
      </c>
      <c r="B61" s="1">
        <v>36827</v>
      </c>
      <c r="C61" s="2">
        <v>0.11887731481481482</v>
      </c>
      <c r="D61" t="s">
        <v>421</v>
      </c>
      <c r="E61">
        <v>0.67</v>
      </c>
      <c r="F61">
        <v>9.4563</v>
      </c>
      <c r="G61" t="s">
        <v>422</v>
      </c>
      <c r="H61">
        <v>1.655</v>
      </c>
      <c r="I61">
        <v>103.4072</v>
      </c>
      <c r="K61" s="2">
        <v>0.11805555555555557</v>
      </c>
      <c r="L61" s="3">
        <f t="shared" si="0"/>
        <v>302.11805555555554</v>
      </c>
      <c r="M61">
        <f t="shared" si="3"/>
        <v>502.8154859704255</v>
      </c>
      <c r="N61">
        <f t="shared" si="4"/>
        <v>151.90595207081887</v>
      </c>
    </row>
    <row r="62" spans="1:14" ht="12.75">
      <c r="A62" t="s">
        <v>429</v>
      </c>
      <c r="B62" s="1">
        <v>36827</v>
      </c>
      <c r="C62">
        <f>AVERAGE(C61,C63)</f>
        <v>0.12096064814814815</v>
      </c>
      <c r="D62" t="s">
        <v>421</v>
      </c>
      <c r="E62" t="s">
        <v>429</v>
      </c>
      <c r="F62" t="s">
        <v>429</v>
      </c>
      <c r="G62" t="s">
        <v>422</v>
      </c>
      <c r="H62" t="s">
        <v>429</v>
      </c>
      <c r="I62" t="s">
        <v>429</v>
      </c>
      <c r="K62" s="2">
        <v>0.12013888888888889</v>
      </c>
      <c r="L62" s="3">
        <f t="shared" si="0"/>
        <v>302.1201388888889</v>
      </c>
      <c r="M62" t="s">
        <v>429</v>
      </c>
      <c r="N62" t="s">
        <v>429</v>
      </c>
    </row>
    <row r="63" spans="1:14" ht="12.75">
      <c r="A63" t="s">
        <v>48</v>
      </c>
      <c r="B63" s="1">
        <v>36827</v>
      </c>
      <c r="C63" s="2">
        <v>0.12304398148148148</v>
      </c>
      <c r="D63" t="s">
        <v>421</v>
      </c>
      <c r="E63">
        <v>0.668</v>
      </c>
      <c r="F63">
        <v>8.942</v>
      </c>
      <c r="G63" t="s">
        <v>422</v>
      </c>
      <c r="H63">
        <v>1.658</v>
      </c>
      <c r="I63">
        <v>104.6907</v>
      </c>
      <c r="K63" s="2">
        <v>0.12222222222222223</v>
      </c>
      <c r="L63" s="3">
        <f t="shared" si="0"/>
        <v>302.1222222222222</v>
      </c>
      <c r="M63">
        <f t="shared" si="3"/>
        <v>475.4688488676908</v>
      </c>
      <c r="N63">
        <f t="shared" si="4"/>
        <v>153.41222839076826</v>
      </c>
    </row>
    <row r="64" spans="1:14" ht="12.75">
      <c r="A64" t="s">
        <v>49</v>
      </c>
      <c r="B64" s="1">
        <v>36827</v>
      </c>
      <c r="C64" s="2">
        <v>0.12512731481481482</v>
      </c>
      <c r="D64" t="s">
        <v>421</v>
      </c>
      <c r="E64">
        <v>0.668</v>
      </c>
      <c r="F64">
        <v>9.4442</v>
      </c>
      <c r="G64" t="s">
        <v>422</v>
      </c>
      <c r="H64">
        <v>1.656</v>
      </c>
      <c r="I64">
        <v>108.2432</v>
      </c>
      <c r="K64" s="2">
        <v>0.12430555555555556</v>
      </c>
      <c r="L64" s="3">
        <f t="shared" si="0"/>
        <v>302.12430555555557</v>
      </c>
      <c r="M64">
        <f t="shared" si="3"/>
        <v>502.1720982415842</v>
      </c>
      <c r="N64">
        <f t="shared" si="4"/>
        <v>157.58133367056595</v>
      </c>
    </row>
    <row r="65" spans="1:14" ht="12.75">
      <c r="A65" t="s">
        <v>429</v>
      </c>
      <c r="B65" s="1">
        <v>36827</v>
      </c>
      <c r="C65">
        <f>AVERAGE(C64,C66)</f>
        <v>0.1272164351851852</v>
      </c>
      <c r="D65" t="s">
        <v>421</v>
      </c>
      <c r="E65" t="s">
        <v>429</v>
      </c>
      <c r="F65" t="s">
        <v>429</v>
      </c>
      <c r="G65" t="s">
        <v>422</v>
      </c>
      <c r="H65" t="s">
        <v>429</v>
      </c>
      <c r="I65" t="s">
        <v>429</v>
      </c>
      <c r="K65" s="2">
        <v>0.12638888888888888</v>
      </c>
      <c r="L65" s="3">
        <f t="shared" si="0"/>
        <v>302.12638888888887</v>
      </c>
      <c r="M65" t="s">
        <v>429</v>
      </c>
      <c r="N65" t="s">
        <v>429</v>
      </c>
    </row>
    <row r="66" spans="1:14" ht="12.75">
      <c r="A66" t="s">
        <v>50</v>
      </c>
      <c r="B66" s="1">
        <v>36827</v>
      </c>
      <c r="C66" s="2">
        <v>0.12930555555555556</v>
      </c>
      <c r="D66" t="s">
        <v>421</v>
      </c>
      <c r="E66">
        <v>0.671</v>
      </c>
      <c r="F66">
        <v>8.737</v>
      </c>
      <c r="G66" t="s">
        <v>422</v>
      </c>
      <c r="H66">
        <v>1.656</v>
      </c>
      <c r="I66">
        <v>102.505</v>
      </c>
      <c r="K66" s="2">
        <v>0.12847222222222224</v>
      </c>
      <c r="L66" s="3">
        <f t="shared" si="0"/>
        <v>302.12847222222223</v>
      </c>
      <c r="M66">
        <f t="shared" si="3"/>
        <v>464.56847825509</v>
      </c>
      <c r="N66">
        <f t="shared" si="4"/>
        <v>150.84715776161872</v>
      </c>
    </row>
    <row r="67" spans="1:14" ht="12.75">
      <c r="A67" t="s">
        <v>51</v>
      </c>
      <c r="B67" s="1">
        <v>36827</v>
      </c>
      <c r="C67" s="2">
        <v>0.13144675925925928</v>
      </c>
      <c r="D67" t="s">
        <v>421</v>
      </c>
      <c r="E67">
        <v>0.67</v>
      </c>
      <c r="F67">
        <v>9.5369</v>
      </c>
      <c r="G67" t="s">
        <v>422</v>
      </c>
      <c r="H67">
        <v>1.655</v>
      </c>
      <c r="I67">
        <v>106.9896</v>
      </c>
      <c r="K67" s="2">
        <v>0.13055555555555556</v>
      </c>
      <c r="L67" s="3">
        <f t="shared" si="0"/>
        <v>302.13055555555553</v>
      </c>
      <c r="M67">
        <f t="shared" si="3"/>
        <v>507.1011926600626</v>
      </c>
      <c r="N67">
        <f t="shared" si="4"/>
        <v>156.11014707556117</v>
      </c>
    </row>
    <row r="68" spans="1:14" ht="12.75">
      <c r="A68" t="s">
        <v>52</v>
      </c>
      <c r="B68" s="1">
        <v>36827</v>
      </c>
      <c r="C68" s="2">
        <v>0.13347222222222221</v>
      </c>
      <c r="D68" t="s">
        <v>421</v>
      </c>
      <c r="E68">
        <v>0.67</v>
      </c>
      <c r="F68">
        <v>9.6481</v>
      </c>
      <c r="G68" t="s">
        <v>422</v>
      </c>
      <c r="H68">
        <v>1.656</v>
      </c>
      <c r="I68">
        <v>108.3216</v>
      </c>
      <c r="K68" s="2">
        <v>0.1326388888888889</v>
      </c>
      <c r="L68" s="3">
        <f t="shared" si="0"/>
        <v>302.1326388888889</v>
      </c>
      <c r="M68">
        <f t="shared" si="3"/>
        <v>513.0139790606538</v>
      </c>
      <c r="N68">
        <f t="shared" si="4"/>
        <v>157.67334151122353</v>
      </c>
    </row>
    <row r="69" spans="1:14" ht="12.75">
      <c r="A69" t="s">
        <v>53</v>
      </c>
      <c r="B69" s="1">
        <v>36827</v>
      </c>
      <c r="C69" s="2">
        <v>0.13555555555555557</v>
      </c>
      <c r="D69" t="s">
        <v>421</v>
      </c>
      <c r="E69">
        <v>0.668</v>
      </c>
      <c r="F69">
        <v>8.8811</v>
      </c>
      <c r="G69" t="s">
        <v>422</v>
      </c>
      <c r="H69">
        <v>1.655</v>
      </c>
      <c r="I69">
        <v>104.792</v>
      </c>
      <c r="K69" s="2">
        <v>0.13472222222222222</v>
      </c>
      <c r="L69" s="3">
        <f t="shared" si="0"/>
        <v>302.1347222222222</v>
      </c>
      <c r="M69">
        <f t="shared" si="3"/>
        <v>472.23064120765474</v>
      </c>
      <c r="N69">
        <f t="shared" si="4"/>
        <v>153.53111097059755</v>
      </c>
    </row>
    <row r="70" spans="1:14" ht="12.75">
      <c r="A70" t="s">
        <v>429</v>
      </c>
      <c r="B70" s="1">
        <v>36827</v>
      </c>
      <c r="C70">
        <f>AVERAGE(C69,C71)</f>
        <v>0.1376388888888889</v>
      </c>
      <c r="D70" t="s">
        <v>421</v>
      </c>
      <c r="E70" t="s">
        <v>429</v>
      </c>
      <c r="F70" t="s">
        <v>429</v>
      </c>
      <c r="G70" t="s">
        <v>422</v>
      </c>
      <c r="H70" t="s">
        <v>429</v>
      </c>
      <c r="I70" t="s">
        <v>429</v>
      </c>
      <c r="K70" s="2">
        <v>0.13680555555555554</v>
      </c>
      <c r="L70" s="3">
        <f aca="true" t="shared" si="5" ref="L70:L133">B70-DATE(1999,12,31)+K70</f>
        <v>302.13680555555555</v>
      </c>
      <c r="M70" t="s">
        <v>429</v>
      </c>
      <c r="N70" t="s">
        <v>429</v>
      </c>
    </row>
    <row r="71" spans="1:14" ht="12.75">
      <c r="A71" t="s">
        <v>54</v>
      </c>
      <c r="B71" s="1">
        <v>36827</v>
      </c>
      <c r="C71" s="2">
        <v>0.13972222222222222</v>
      </c>
      <c r="D71" t="s">
        <v>421</v>
      </c>
      <c r="E71">
        <v>0.668</v>
      </c>
      <c r="F71">
        <v>9.1791</v>
      </c>
      <c r="G71" t="s">
        <v>422</v>
      </c>
      <c r="H71">
        <v>1.655</v>
      </c>
      <c r="I71">
        <v>102.7801</v>
      </c>
      <c r="K71" s="2">
        <v>0.1388888888888889</v>
      </c>
      <c r="L71" s="3">
        <f t="shared" si="5"/>
        <v>302.1388888888889</v>
      </c>
      <c r="M71">
        <f t="shared" si="3"/>
        <v>488.0760580006062</v>
      </c>
      <c r="N71">
        <f t="shared" si="4"/>
        <v>151.1700067024976</v>
      </c>
    </row>
    <row r="72" spans="1:14" ht="12.75">
      <c r="A72" t="s">
        <v>429</v>
      </c>
      <c r="B72" s="1">
        <v>36827</v>
      </c>
      <c r="C72">
        <f>AVERAGE(C71,C73)</f>
        <v>0.1418113425925926</v>
      </c>
      <c r="D72" t="s">
        <v>421</v>
      </c>
      <c r="E72" t="s">
        <v>429</v>
      </c>
      <c r="F72" t="s">
        <v>429</v>
      </c>
      <c r="G72" t="s">
        <v>422</v>
      </c>
      <c r="H72" t="s">
        <v>429</v>
      </c>
      <c r="I72" t="s">
        <v>429</v>
      </c>
      <c r="K72" s="2">
        <v>0.14097222222222222</v>
      </c>
      <c r="L72" s="3">
        <f t="shared" si="5"/>
        <v>302.1409722222222</v>
      </c>
      <c r="M72" t="s">
        <v>429</v>
      </c>
      <c r="N72" t="s">
        <v>429</v>
      </c>
    </row>
    <row r="73" spans="1:14" ht="12.75">
      <c r="A73" t="s">
        <v>55</v>
      </c>
      <c r="B73" s="1">
        <v>36827</v>
      </c>
      <c r="C73" s="2">
        <v>0.14390046296296297</v>
      </c>
      <c r="D73" t="s">
        <v>421</v>
      </c>
      <c r="E73">
        <v>0.668</v>
      </c>
      <c r="F73">
        <v>8.7098</v>
      </c>
      <c r="G73" t="s">
        <v>422</v>
      </c>
      <c r="H73">
        <v>1.655</v>
      </c>
      <c r="I73">
        <v>105.135</v>
      </c>
      <c r="K73" s="2">
        <v>0.14305555555555557</v>
      </c>
      <c r="L73" s="3">
        <f t="shared" si="5"/>
        <v>302.1430555555556</v>
      </c>
      <c r="M73">
        <f t="shared" si="3"/>
        <v>463.1221851786863</v>
      </c>
      <c r="N73">
        <f t="shared" si="4"/>
        <v>153.93364527347453</v>
      </c>
    </row>
    <row r="74" spans="1:14" ht="12.75">
      <c r="A74" t="s">
        <v>56</v>
      </c>
      <c r="B74" s="1">
        <v>36827</v>
      </c>
      <c r="C74" s="2">
        <v>0.1459837962962963</v>
      </c>
      <c r="D74" t="s">
        <v>421</v>
      </c>
      <c r="E74">
        <v>0.668</v>
      </c>
      <c r="F74">
        <v>8.778</v>
      </c>
      <c r="G74" t="s">
        <v>422</v>
      </c>
      <c r="H74">
        <v>1.656</v>
      </c>
      <c r="I74">
        <v>105.9061</v>
      </c>
      <c r="K74" s="2">
        <v>0.1451388888888889</v>
      </c>
      <c r="L74" s="3">
        <f t="shared" si="5"/>
        <v>302.1451388888889</v>
      </c>
      <c r="M74">
        <f t="shared" si="3"/>
        <v>466.7485523776101</v>
      </c>
      <c r="N74">
        <f t="shared" si="4"/>
        <v>154.83858463484032</v>
      </c>
    </row>
    <row r="75" spans="1:14" ht="12.75">
      <c r="A75" t="s">
        <v>57</v>
      </c>
      <c r="B75" s="1">
        <v>36827</v>
      </c>
      <c r="C75" s="2">
        <v>0.14806712962962962</v>
      </c>
      <c r="D75" t="s">
        <v>421</v>
      </c>
      <c r="E75">
        <v>0.668</v>
      </c>
      <c r="F75">
        <v>9.1688</v>
      </c>
      <c r="G75" t="s">
        <v>422</v>
      </c>
      <c r="H75">
        <v>1.658</v>
      </c>
      <c r="I75">
        <v>108.543</v>
      </c>
      <c r="K75" s="2">
        <v>0.14722222222222223</v>
      </c>
      <c r="L75" s="3">
        <f t="shared" si="5"/>
        <v>302.14722222222224</v>
      </c>
      <c r="M75">
        <f t="shared" si="3"/>
        <v>487.5283808429974</v>
      </c>
      <c r="N75">
        <f t="shared" si="4"/>
        <v>157.93316977552954</v>
      </c>
    </row>
    <row r="76" spans="1:14" ht="12.75">
      <c r="A76" t="s">
        <v>58</v>
      </c>
      <c r="B76" s="1">
        <v>36827</v>
      </c>
      <c r="C76" s="2">
        <v>0.15015046296296297</v>
      </c>
      <c r="D76" t="s">
        <v>421</v>
      </c>
      <c r="E76">
        <v>0.668</v>
      </c>
      <c r="F76">
        <v>9.0185</v>
      </c>
      <c r="G76" t="s">
        <v>422</v>
      </c>
      <c r="H76">
        <v>1.656</v>
      </c>
      <c r="I76">
        <v>107.8136</v>
      </c>
      <c r="K76" s="2">
        <v>0.14930555555555555</v>
      </c>
      <c r="L76" s="3">
        <f t="shared" si="5"/>
        <v>302.14930555555554</v>
      </c>
      <c r="M76">
        <f t="shared" si="3"/>
        <v>479.536548145076</v>
      </c>
      <c r="N76">
        <f t="shared" si="4"/>
        <v>157.07716825798295</v>
      </c>
    </row>
    <row r="77" spans="1:14" ht="12.75">
      <c r="A77" t="s">
        <v>429</v>
      </c>
      <c r="B77" s="1">
        <v>36827</v>
      </c>
      <c r="C77">
        <f>AVERAGE(C76,C78)</f>
        <v>0.1522337962962963</v>
      </c>
      <c r="D77" t="s">
        <v>421</v>
      </c>
      <c r="E77" t="s">
        <v>429</v>
      </c>
      <c r="F77" t="s">
        <v>429</v>
      </c>
      <c r="G77" t="s">
        <v>422</v>
      </c>
      <c r="H77" t="s">
        <v>429</v>
      </c>
      <c r="I77" t="s">
        <v>429</v>
      </c>
      <c r="K77" s="2">
        <v>0.15138888888888888</v>
      </c>
      <c r="L77" s="3">
        <f t="shared" si="5"/>
        <v>302.1513888888889</v>
      </c>
      <c r="M77" t="s">
        <v>429</v>
      </c>
      <c r="N77" t="s">
        <v>429</v>
      </c>
    </row>
    <row r="78" spans="1:14" ht="12.75">
      <c r="A78" t="s">
        <v>59</v>
      </c>
      <c r="B78" s="1">
        <v>36827</v>
      </c>
      <c r="C78" s="2">
        <v>0.15431712962962962</v>
      </c>
      <c r="D78" t="s">
        <v>421</v>
      </c>
      <c r="E78">
        <v>0.668</v>
      </c>
      <c r="F78">
        <v>9.2088</v>
      </c>
      <c r="G78" t="s">
        <v>422</v>
      </c>
      <c r="H78">
        <v>1.656</v>
      </c>
      <c r="I78">
        <v>101.9261</v>
      </c>
      <c r="K78" s="2">
        <v>0.15347222222222223</v>
      </c>
      <c r="L78" s="3">
        <f t="shared" si="5"/>
        <v>302.1534722222222</v>
      </c>
      <c r="M78">
        <f t="shared" si="3"/>
        <v>489.65528242594394</v>
      </c>
      <c r="N78">
        <f t="shared" si="4"/>
        <v>150.16777843819156</v>
      </c>
    </row>
    <row r="79" spans="1:14" ht="12.75">
      <c r="A79" t="s">
        <v>60</v>
      </c>
      <c r="B79" s="1">
        <v>36827</v>
      </c>
      <c r="C79" s="2">
        <v>0.15640046296296298</v>
      </c>
      <c r="D79" t="s">
        <v>421</v>
      </c>
      <c r="E79">
        <v>0.668</v>
      </c>
      <c r="F79">
        <v>9.9289</v>
      </c>
      <c r="G79" t="s">
        <v>422</v>
      </c>
      <c r="H79">
        <v>1.653</v>
      </c>
      <c r="I79">
        <v>105.0505</v>
      </c>
      <c r="K79" s="2">
        <v>0.15555555555555556</v>
      </c>
      <c r="L79" s="3">
        <f t="shared" si="5"/>
        <v>302.15555555555557</v>
      </c>
      <c r="M79">
        <f t="shared" si="3"/>
        <v>527.9448281729384</v>
      </c>
      <c r="N79">
        <f t="shared" si="4"/>
        <v>153.8344786595005</v>
      </c>
    </row>
    <row r="80" spans="1:14" ht="12.75">
      <c r="A80" t="s">
        <v>61</v>
      </c>
      <c r="B80" s="1">
        <v>36827</v>
      </c>
      <c r="C80" s="2">
        <v>0.15849537037037037</v>
      </c>
      <c r="D80" t="s">
        <v>421</v>
      </c>
      <c r="E80">
        <v>0.675</v>
      </c>
      <c r="F80">
        <v>8.9258</v>
      </c>
      <c r="G80" t="s">
        <v>422</v>
      </c>
      <c r="H80">
        <v>1.658</v>
      </c>
      <c r="I80">
        <v>101.7139</v>
      </c>
      <c r="K80" s="2">
        <v>0.15763888888888888</v>
      </c>
      <c r="L80" s="3">
        <f t="shared" si="5"/>
        <v>302.15763888888887</v>
      </c>
      <c r="M80">
        <f t="shared" si="3"/>
        <v>474.6074537265975</v>
      </c>
      <c r="N80">
        <f t="shared" si="4"/>
        <v>149.91874701233004</v>
      </c>
    </row>
    <row r="81" spans="1:14" ht="12.75">
      <c r="A81" t="s">
        <v>62</v>
      </c>
      <c r="B81" s="1">
        <v>36827</v>
      </c>
      <c r="C81" s="2">
        <v>0.16063657407407408</v>
      </c>
      <c r="D81" t="s">
        <v>421</v>
      </c>
      <c r="E81">
        <v>0.668</v>
      </c>
      <c r="F81">
        <v>10.2433</v>
      </c>
      <c r="G81" t="s">
        <v>422</v>
      </c>
      <c r="H81">
        <v>1.655</v>
      </c>
      <c r="I81">
        <v>102.2261</v>
      </c>
      <c r="K81" s="2">
        <v>0.15972222222222224</v>
      </c>
      <c r="L81" s="3">
        <f t="shared" si="5"/>
        <v>302.15972222222223</v>
      </c>
      <c r="M81">
        <f t="shared" si="3"/>
        <v>544.6622746148979</v>
      </c>
      <c r="N81">
        <f t="shared" si="4"/>
        <v>150.51984925703445</v>
      </c>
    </row>
    <row r="82" spans="1:14" ht="12.75">
      <c r="A82" t="s">
        <v>63</v>
      </c>
      <c r="B82" s="1">
        <v>36827</v>
      </c>
      <c r="C82" s="2">
        <v>0.16266203703703705</v>
      </c>
      <c r="D82" t="s">
        <v>421</v>
      </c>
      <c r="E82">
        <v>0.668</v>
      </c>
      <c r="F82">
        <v>10.0806</v>
      </c>
      <c r="G82" t="s">
        <v>422</v>
      </c>
      <c r="H82">
        <v>1.656</v>
      </c>
      <c r="I82">
        <v>102.9557</v>
      </c>
      <c r="K82" s="2">
        <v>0.16180555555555556</v>
      </c>
      <c r="L82" s="3">
        <f t="shared" si="5"/>
        <v>302.16180555555553</v>
      </c>
      <c r="M82">
        <f t="shared" si="3"/>
        <v>536.011102426263</v>
      </c>
      <c r="N82">
        <f t="shared" si="4"/>
        <v>151.37608548846035</v>
      </c>
    </row>
    <row r="83" spans="1:14" ht="12.75">
      <c r="A83" t="s">
        <v>64</v>
      </c>
      <c r="B83" s="1">
        <v>36827</v>
      </c>
      <c r="C83" s="2">
        <v>0.16474537037037038</v>
      </c>
      <c r="D83" t="s">
        <v>421</v>
      </c>
      <c r="E83">
        <v>0.668</v>
      </c>
      <c r="F83">
        <v>9.2456</v>
      </c>
      <c r="G83" t="s">
        <v>422</v>
      </c>
      <c r="H83">
        <v>1.656</v>
      </c>
      <c r="I83">
        <v>103.3509</v>
      </c>
      <c r="K83" s="2">
        <v>0.1638888888888889</v>
      </c>
      <c r="L83" s="3">
        <f t="shared" si="5"/>
        <v>302.1638888888889</v>
      </c>
      <c r="M83">
        <f t="shared" si="3"/>
        <v>491.61203188225477</v>
      </c>
      <c r="N83">
        <f t="shared" si="4"/>
        <v>151.839880113816</v>
      </c>
    </row>
    <row r="84" spans="1:14" ht="12.75">
      <c r="A84" t="s">
        <v>429</v>
      </c>
      <c r="B84" s="1">
        <v>36827</v>
      </c>
      <c r="C84">
        <f>AVERAGE(C83,C85)</f>
        <v>0.16682870370370373</v>
      </c>
      <c r="D84" t="s">
        <v>421</v>
      </c>
      <c r="E84" t="s">
        <v>429</v>
      </c>
      <c r="F84" t="s">
        <v>429</v>
      </c>
      <c r="G84" t="s">
        <v>422</v>
      </c>
      <c r="H84" t="s">
        <v>429</v>
      </c>
      <c r="I84" t="s">
        <v>429</v>
      </c>
      <c r="K84" s="2">
        <v>0.16597222222222222</v>
      </c>
      <c r="L84" s="3">
        <f t="shared" si="5"/>
        <v>302.1659722222222</v>
      </c>
      <c r="M84" t="s">
        <v>429</v>
      </c>
      <c r="N84" t="s">
        <v>429</v>
      </c>
    </row>
    <row r="85" spans="1:14" ht="12.75">
      <c r="A85" t="s">
        <v>65</v>
      </c>
      <c r="B85" s="1">
        <v>36827</v>
      </c>
      <c r="C85" s="2">
        <v>0.16891203703703705</v>
      </c>
      <c r="D85" t="s">
        <v>421</v>
      </c>
      <c r="E85">
        <v>0.668</v>
      </c>
      <c r="F85">
        <v>9.4057</v>
      </c>
      <c r="G85" t="s">
        <v>422</v>
      </c>
      <c r="H85">
        <v>1.655</v>
      </c>
      <c r="I85">
        <v>97.9552</v>
      </c>
      <c r="K85" s="2">
        <v>0.16805555555555554</v>
      </c>
      <c r="L85" s="3">
        <f t="shared" si="5"/>
        <v>302.16805555555555</v>
      </c>
      <c r="M85">
        <f t="shared" si="3"/>
        <v>500.12495546799806</v>
      </c>
      <c r="N85">
        <f t="shared" si="4"/>
        <v>145.50765172304776</v>
      </c>
    </row>
    <row r="86" spans="1:14" ht="12.75">
      <c r="A86" t="s">
        <v>66</v>
      </c>
      <c r="B86" s="1">
        <v>36827</v>
      </c>
      <c r="C86" s="2">
        <v>0.17100694444444445</v>
      </c>
      <c r="D86" t="s">
        <v>421</v>
      </c>
      <c r="E86">
        <v>0.668</v>
      </c>
      <c r="F86">
        <v>8.8188</v>
      </c>
      <c r="G86" t="s">
        <v>422</v>
      </c>
      <c r="H86">
        <v>1.653</v>
      </c>
      <c r="I86">
        <v>93.9504</v>
      </c>
      <c r="K86" s="2">
        <v>0.17013888888888887</v>
      </c>
      <c r="L86" s="3">
        <f t="shared" si="5"/>
        <v>302.1701388888889</v>
      </c>
      <c r="M86">
        <f t="shared" si="3"/>
        <v>468.9179919922155</v>
      </c>
      <c r="N86">
        <f t="shared" si="4"/>
        <v>140.80774100537465</v>
      </c>
    </row>
    <row r="87" spans="1:14" ht="12.75">
      <c r="A87" t="s">
        <v>67</v>
      </c>
      <c r="B87" s="1">
        <v>36827</v>
      </c>
      <c r="C87" s="2">
        <v>0.17314814814814816</v>
      </c>
      <c r="D87" t="s">
        <v>421</v>
      </c>
      <c r="E87">
        <v>0.668</v>
      </c>
      <c r="F87">
        <v>8.9959</v>
      </c>
      <c r="G87" t="s">
        <v>422</v>
      </c>
      <c r="H87">
        <v>1.655</v>
      </c>
      <c r="I87">
        <v>97.1824</v>
      </c>
      <c r="K87" s="2">
        <v>0.17222222222222225</v>
      </c>
      <c r="L87" s="3">
        <f t="shared" si="5"/>
        <v>302.1722222222222</v>
      </c>
      <c r="M87">
        <f t="shared" si="3"/>
        <v>478.3348487507113</v>
      </c>
      <c r="N87">
        <f t="shared" si="4"/>
        <v>144.60071729370853</v>
      </c>
    </row>
    <row r="88" spans="1:14" ht="12.75">
      <c r="A88" t="s">
        <v>68</v>
      </c>
      <c r="B88" s="1">
        <v>36827</v>
      </c>
      <c r="C88" s="2">
        <v>0.1751736111111111</v>
      </c>
      <c r="D88" t="s">
        <v>421</v>
      </c>
      <c r="E88">
        <v>0.668</v>
      </c>
      <c r="F88">
        <v>8.792</v>
      </c>
      <c r="G88" t="s">
        <v>422</v>
      </c>
      <c r="H88">
        <v>1.656</v>
      </c>
      <c r="I88">
        <v>93.8423</v>
      </c>
      <c r="K88" s="2">
        <v>0.17430555555555557</v>
      </c>
      <c r="L88" s="3">
        <f t="shared" si="5"/>
        <v>302.1743055555556</v>
      </c>
      <c r="M88">
        <f t="shared" si="3"/>
        <v>467.4929679316414</v>
      </c>
      <c r="N88">
        <f t="shared" si="4"/>
        <v>140.6808781536516</v>
      </c>
    </row>
    <row r="89" spans="1:14" ht="12.75">
      <c r="A89" t="s">
        <v>69</v>
      </c>
      <c r="B89" s="1">
        <v>36827</v>
      </c>
      <c r="C89" s="2">
        <v>0.17725694444444443</v>
      </c>
      <c r="D89" t="s">
        <v>421</v>
      </c>
      <c r="E89">
        <v>0.668</v>
      </c>
      <c r="F89">
        <v>8.6716</v>
      </c>
      <c r="G89" t="s">
        <v>422</v>
      </c>
      <c r="H89">
        <v>1.656</v>
      </c>
      <c r="I89">
        <v>94.7824</v>
      </c>
      <c r="K89" s="2">
        <v>0.1763888888888889</v>
      </c>
      <c r="L89" s="3">
        <f t="shared" si="5"/>
        <v>302.1763888888889</v>
      </c>
      <c r="M89">
        <f t="shared" si="3"/>
        <v>461.09099416697245</v>
      </c>
      <c r="N89">
        <f t="shared" si="4"/>
        <v>141.78415074296552</v>
      </c>
    </row>
    <row r="90" spans="1:14" ht="12.75">
      <c r="A90" t="s">
        <v>70</v>
      </c>
      <c r="B90" s="1">
        <v>36827</v>
      </c>
      <c r="C90" s="2">
        <v>0.17934027777777775</v>
      </c>
      <c r="D90" t="s">
        <v>421</v>
      </c>
      <c r="E90">
        <v>0.67</v>
      </c>
      <c r="F90">
        <v>8.9571</v>
      </c>
      <c r="G90" t="s">
        <v>422</v>
      </c>
      <c r="H90">
        <v>1.66</v>
      </c>
      <c r="I90">
        <v>94.4224</v>
      </c>
      <c r="K90" s="2">
        <v>0.17847222222222223</v>
      </c>
      <c r="L90" s="3">
        <f t="shared" si="5"/>
        <v>302.17847222222224</v>
      </c>
      <c r="M90">
        <f t="shared" si="3"/>
        <v>476.2717542152531</v>
      </c>
      <c r="N90">
        <f t="shared" si="4"/>
        <v>141.3616657603541</v>
      </c>
    </row>
    <row r="91" spans="1:14" ht="12.75">
      <c r="A91" t="s">
        <v>71</v>
      </c>
      <c r="B91" s="1">
        <v>36827</v>
      </c>
      <c r="C91" s="2">
        <v>0.18142361111111113</v>
      </c>
      <c r="D91" t="s">
        <v>421</v>
      </c>
      <c r="E91">
        <v>0.668</v>
      </c>
      <c r="F91">
        <v>9.1521</v>
      </c>
      <c r="G91" t="s">
        <v>422</v>
      </c>
      <c r="H91">
        <v>1.655</v>
      </c>
      <c r="I91">
        <v>94.4485</v>
      </c>
      <c r="K91" s="2">
        <v>0.18055555555555555</v>
      </c>
      <c r="L91" s="3">
        <f t="shared" si="5"/>
        <v>302.18055555555554</v>
      </c>
      <c r="M91">
        <f t="shared" si="3"/>
        <v>486.6403994321173</v>
      </c>
      <c r="N91">
        <f t="shared" si="4"/>
        <v>141.39229592159344</v>
      </c>
    </row>
    <row r="92" spans="1:14" ht="12.75">
      <c r="A92" t="s">
        <v>72</v>
      </c>
      <c r="B92" s="1">
        <v>36827</v>
      </c>
      <c r="C92" s="2">
        <v>0.18351851851851853</v>
      </c>
      <c r="D92" t="s">
        <v>421</v>
      </c>
      <c r="E92">
        <v>0.673</v>
      </c>
      <c r="F92">
        <v>8.541</v>
      </c>
      <c r="G92" t="s">
        <v>422</v>
      </c>
      <c r="H92">
        <v>1.658</v>
      </c>
      <c r="I92">
        <v>94.6149</v>
      </c>
      <c r="K92" s="2">
        <v>0.1826388888888889</v>
      </c>
      <c r="L92" s="3">
        <f t="shared" si="5"/>
        <v>302.1826388888889</v>
      </c>
      <c r="M92">
        <f t="shared" si="3"/>
        <v>454.14666049865207</v>
      </c>
      <c r="N92">
        <f t="shared" si="4"/>
        <v>141.58757786911164</v>
      </c>
    </row>
    <row r="93" spans="1:14" ht="12.75">
      <c r="A93" t="s">
        <v>73</v>
      </c>
      <c r="B93" s="1">
        <v>36827</v>
      </c>
      <c r="C93" s="2">
        <v>0.18560185185185185</v>
      </c>
      <c r="D93" t="s">
        <v>421</v>
      </c>
      <c r="E93">
        <v>0.668</v>
      </c>
      <c r="F93">
        <v>8.782</v>
      </c>
      <c r="G93" t="s">
        <v>422</v>
      </c>
      <c r="H93">
        <v>1.655</v>
      </c>
      <c r="I93">
        <v>94.9848</v>
      </c>
      <c r="K93" s="2">
        <v>0.18472222222222223</v>
      </c>
      <c r="L93" s="3">
        <f t="shared" si="5"/>
        <v>302.1847222222222</v>
      </c>
      <c r="M93">
        <f t="shared" si="3"/>
        <v>466.9612425359048</v>
      </c>
      <c r="N93">
        <f t="shared" si="4"/>
        <v>142.02168118874485</v>
      </c>
    </row>
    <row r="94" spans="1:14" ht="12.75">
      <c r="A94" t="s">
        <v>74</v>
      </c>
      <c r="B94" s="1">
        <v>36827</v>
      </c>
      <c r="C94" s="2">
        <v>0.18768518518518518</v>
      </c>
      <c r="D94" t="s">
        <v>421</v>
      </c>
      <c r="E94">
        <v>0.668</v>
      </c>
      <c r="F94">
        <v>8.9206</v>
      </c>
      <c r="G94" t="s">
        <v>422</v>
      </c>
      <c r="H94">
        <v>1.656</v>
      </c>
      <c r="I94">
        <v>94.2168</v>
      </c>
      <c r="K94" s="2">
        <v>0.18680555555555556</v>
      </c>
      <c r="L94" s="3">
        <f t="shared" si="5"/>
        <v>302.18680555555557</v>
      </c>
      <c r="M94">
        <f t="shared" si="3"/>
        <v>474.3309565208144</v>
      </c>
      <c r="N94">
        <f t="shared" si="4"/>
        <v>141.1203798925071</v>
      </c>
    </row>
    <row r="95" spans="1:14" ht="12.75">
      <c r="A95" t="s">
        <v>429</v>
      </c>
      <c r="B95" s="1">
        <v>36827</v>
      </c>
      <c r="C95">
        <f>AVERAGE(C94,C96)</f>
        <v>0.1897685185185185</v>
      </c>
      <c r="D95" t="s">
        <v>421</v>
      </c>
      <c r="E95" t="s">
        <v>429</v>
      </c>
      <c r="F95" t="s">
        <v>429</v>
      </c>
      <c r="G95" t="s">
        <v>422</v>
      </c>
      <c r="H95" t="s">
        <v>429</v>
      </c>
      <c r="I95" t="s">
        <v>429</v>
      </c>
      <c r="K95" s="2">
        <v>0.18888888888888888</v>
      </c>
      <c r="L95" s="3">
        <f t="shared" si="5"/>
        <v>302.18888888888887</v>
      </c>
      <c r="M95" t="s">
        <v>429</v>
      </c>
      <c r="N95" t="s">
        <v>429</v>
      </c>
    </row>
    <row r="96" spans="1:14" ht="12.75">
      <c r="A96" t="s">
        <v>75</v>
      </c>
      <c r="B96" s="1">
        <v>36827</v>
      </c>
      <c r="C96" s="2">
        <v>0.19185185185185186</v>
      </c>
      <c r="D96" t="s">
        <v>421</v>
      </c>
      <c r="E96">
        <v>0.668</v>
      </c>
      <c r="F96">
        <v>9.4893</v>
      </c>
      <c r="G96" t="s">
        <v>422</v>
      </c>
      <c r="H96">
        <v>1.656</v>
      </c>
      <c r="I96">
        <v>92.0828</v>
      </c>
      <c r="K96" s="2">
        <v>0.1909722222222222</v>
      </c>
      <c r="L96" s="3">
        <f t="shared" si="5"/>
        <v>302.19097222222223</v>
      </c>
      <c r="M96">
        <f t="shared" si="3"/>
        <v>504.57017977635627</v>
      </c>
      <c r="N96">
        <f t="shared" si="4"/>
        <v>138.6159828011382</v>
      </c>
    </row>
    <row r="97" spans="1:14" ht="12.75">
      <c r="A97" t="s">
        <v>76</v>
      </c>
      <c r="B97" s="1">
        <v>36827</v>
      </c>
      <c r="C97" s="2">
        <v>0.19393518518518518</v>
      </c>
      <c r="D97" t="s">
        <v>421</v>
      </c>
      <c r="E97">
        <v>0.668</v>
      </c>
      <c r="F97">
        <v>8.42</v>
      </c>
      <c r="G97" t="s">
        <v>422</v>
      </c>
      <c r="H97">
        <v>1.656</v>
      </c>
      <c r="I97">
        <v>91.1405</v>
      </c>
      <c r="K97" s="2">
        <v>0.19305555555555554</v>
      </c>
      <c r="L97" s="3">
        <f t="shared" si="5"/>
        <v>302.19305555555553</v>
      </c>
      <c r="M97">
        <f t="shared" si="3"/>
        <v>447.7127832102389</v>
      </c>
      <c r="N97">
        <f t="shared" si="4"/>
        <v>137.51012835915273</v>
      </c>
    </row>
    <row r="98" spans="1:14" ht="12.75">
      <c r="A98" t="s">
        <v>77</v>
      </c>
      <c r="B98" s="1">
        <v>36827</v>
      </c>
      <c r="C98" s="2">
        <v>0.1960185185185185</v>
      </c>
      <c r="D98" t="s">
        <v>421</v>
      </c>
      <c r="E98">
        <v>0.668</v>
      </c>
      <c r="F98">
        <v>9.3487</v>
      </c>
      <c r="G98" t="s">
        <v>422</v>
      </c>
      <c r="H98">
        <v>1.655</v>
      </c>
      <c r="I98">
        <v>88.6393</v>
      </c>
      <c r="K98" s="2">
        <v>0.1951388888888889</v>
      </c>
      <c r="L98" s="3">
        <f t="shared" si="5"/>
        <v>302.1951388888889</v>
      </c>
      <c r="M98">
        <f t="shared" si="3"/>
        <v>497.0941207122993</v>
      </c>
      <c r="N98">
        <f t="shared" si="4"/>
        <v>134.5747965855201</v>
      </c>
    </row>
    <row r="99" spans="1:14" ht="12.75">
      <c r="A99" t="s">
        <v>429</v>
      </c>
      <c r="B99" s="1">
        <v>36827</v>
      </c>
      <c r="C99">
        <f>AVERAGE(C98,C100)</f>
        <v>0.19813657407407406</v>
      </c>
      <c r="D99" t="s">
        <v>421</v>
      </c>
      <c r="E99" t="s">
        <v>429</v>
      </c>
      <c r="F99" t="s">
        <v>429</v>
      </c>
      <c r="G99" t="s">
        <v>422</v>
      </c>
      <c r="H99" t="s">
        <v>429</v>
      </c>
      <c r="I99" t="s">
        <v>429</v>
      </c>
      <c r="K99" s="2">
        <v>0.19722222222222222</v>
      </c>
      <c r="L99" s="3">
        <f t="shared" si="5"/>
        <v>302.1972222222222</v>
      </c>
      <c r="M99" t="s">
        <v>429</v>
      </c>
      <c r="N99" t="s">
        <v>429</v>
      </c>
    </row>
    <row r="100" spans="1:14" ht="12.75">
      <c r="A100" t="s">
        <v>78</v>
      </c>
      <c r="B100" s="1">
        <v>36827</v>
      </c>
      <c r="C100" s="2">
        <v>0.20025462962962962</v>
      </c>
      <c r="D100" t="s">
        <v>421</v>
      </c>
      <c r="E100">
        <v>0.668</v>
      </c>
      <c r="F100">
        <v>9.423</v>
      </c>
      <c r="G100" t="s">
        <v>422</v>
      </c>
      <c r="H100">
        <v>1.656</v>
      </c>
      <c r="I100">
        <v>88.023</v>
      </c>
      <c r="K100" s="2">
        <v>0.19930555555555554</v>
      </c>
      <c r="L100" s="3">
        <f t="shared" si="5"/>
        <v>302.19930555555555</v>
      </c>
      <c r="M100">
        <f t="shared" si="3"/>
        <v>501.04484040262247</v>
      </c>
      <c r="N100">
        <f t="shared" si="4"/>
        <v>133.8515257666772</v>
      </c>
    </row>
    <row r="101" spans="1:14" ht="12.75">
      <c r="A101" t="s">
        <v>429</v>
      </c>
      <c r="B101" s="1">
        <v>36827</v>
      </c>
      <c r="C101">
        <f>AVERAGE(C100,C102)</f>
        <v>0.20230902777777776</v>
      </c>
      <c r="D101" t="s">
        <v>421</v>
      </c>
      <c r="E101" t="s">
        <v>429</v>
      </c>
      <c r="F101" t="s">
        <v>429</v>
      </c>
      <c r="G101" t="s">
        <v>422</v>
      </c>
      <c r="H101" t="s">
        <v>429</v>
      </c>
      <c r="I101" t="s">
        <v>429</v>
      </c>
      <c r="K101" s="2">
        <v>0.20138888888888887</v>
      </c>
      <c r="L101" s="3">
        <f t="shared" si="5"/>
        <v>302.2013888888889</v>
      </c>
      <c r="M101" t="s">
        <v>429</v>
      </c>
      <c r="N101" t="s">
        <v>429</v>
      </c>
    </row>
    <row r="102" spans="1:14" ht="12.75">
      <c r="A102" t="s">
        <v>79</v>
      </c>
      <c r="B102" s="1">
        <v>36827</v>
      </c>
      <c r="C102" s="2">
        <v>0.20436342592592593</v>
      </c>
      <c r="D102" t="s">
        <v>421</v>
      </c>
      <c r="E102">
        <v>0.67</v>
      </c>
      <c r="F102">
        <v>9.1787</v>
      </c>
      <c r="G102" t="s">
        <v>422</v>
      </c>
      <c r="H102">
        <v>1.658</v>
      </c>
      <c r="I102">
        <v>87.1615</v>
      </c>
      <c r="K102" s="2">
        <v>0.2034722222222222</v>
      </c>
      <c r="L102" s="3">
        <f t="shared" si="5"/>
        <v>302.2034722222222</v>
      </c>
      <c r="M102">
        <f t="shared" si="3"/>
        <v>488.0547889847767</v>
      </c>
      <c r="N102">
        <f t="shared" si="4"/>
        <v>132.84049573190012</v>
      </c>
    </row>
    <row r="103" spans="1:14" ht="12.75">
      <c r="A103" t="s">
        <v>429</v>
      </c>
      <c r="B103" s="1">
        <v>36827</v>
      </c>
      <c r="C103">
        <f>AVERAGE(C102,C104)</f>
        <v>0.20644675925925926</v>
      </c>
      <c r="D103" t="s">
        <v>421</v>
      </c>
      <c r="E103" t="s">
        <v>429</v>
      </c>
      <c r="F103" t="s">
        <v>429</v>
      </c>
      <c r="G103" t="s">
        <v>422</v>
      </c>
      <c r="H103" t="s">
        <v>429</v>
      </c>
      <c r="I103" t="s">
        <v>429</v>
      </c>
      <c r="K103" s="2">
        <v>0.20555555555555557</v>
      </c>
      <c r="L103" s="3">
        <f t="shared" si="5"/>
        <v>302.2055555555556</v>
      </c>
      <c r="M103" t="s">
        <v>429</v>
      </c>
      <c r="N103" t="s">
        <v>429</v>
      </c>
    </row>
    <row r="104" spans="1:14" ht="12.75">
      <c r="A104" t="s">
        <v>80</v>
      </c>
      <c r="B104" s="1">
        <v>36827</v>
      </c>
      <c r="C104" s="2">
        <v>0.2085300925925926</v>
      </c>
      <c r="D104" t="s">
        <v>421</v>
      </c>
      <c r="E104">
        <v>0.668</v>
      </c>
      <c r="F104">
        <v>8.7617</v>
      </c>
      <c r="G104" t="s">
        <v>422</v>
      </c>
      <c r="H104">
        <v>1.653</v>
      </c>
      <c r="I104">
        <v>85.9055</v>
      </c>
      <c r="K104" s="2">
        <v>0.2076388888888889</v>
      </c>
      <c r="L104" s="3">
        <f t="shared" si="5"/>
        <v>302.2076388888889</v>
      </c>
      <c r="M104">
        <f t="shared" si="3"/>
        <v>465.88183998255937</v>
      </c>
      <c r="N104">
        <f t="shared" si="4"/>
        <v>131.3664925703446</v>
      </c>
    </row>
    <row r="105" spans="1:14" ht="12.75">
      <c r="A105" t="s">
        <v>81</v>
      </c>
      <c r="B105" s="1">
        <v>36827</v>
      </c>
      <c r="C105" s="2">
        <v>0.2106134259259259</v>
      </c>
      <c r="D105" t="s">
        <v>421</v>
      </c>
      <c r="E105">
        <v>0.668</v>
      </c>
      <c r="F105">
        <v>9.5761</v>
      </c>
      <c r="G105" t="s">
        <v>422</v>
      </c>
      <c r="H105">
        <v>1.653</v>
      </c>
      <c r="I105">
        <v>83.4296</v>
      </c>
      <c r="K105" s="2">
        <v>0.20972222222222223</v>
      </c>
      <c r="L105" s="3">
        <f t="shared" si="5"/>
        <v>302.20972222222224</v>
      </c>
      <c r="M105">
        <f t="shared" si="3"/>
        <v>509.1855562113503</v>
      </c>
      <c r="N105">
        <f t="shared" si="4"/>
        <v>128.46085210243436</v>
      </c>
    </row>
    <row r="106" spans="1:14" ht="12.75">
      <c r="A106" t="s">
        <v>82</v>
      </c>
      <c r="B106" s="1">
        <v>36827</v>
      </c>
      <c r="C106" s="2">
        <v>0.21269675925925927</v>
      </c>
      <c r="D106" t="s">
        <v>421</v>
      </c>
      <c r="E106">
        <v>0.668</v>
      </c>
      <c r="F106">
        <v>8.9457</v>
      </c>
      <c r="G106" t="s">
        <v>422</v>
      </c>
      <c r="H106">
        <v>1.655</v>
      </c>
      <c r="I106">
        <v>84.3019</v>
      </c>
      <c r="K106" s="2">
        <v>0.21180555555555555</v>
      </c>
      <c r="L106" s="3">
        <f t="shared" si="5"/>
        <v>302.21180555555554</v>
      </c>
      <c r="M106">
        <f t="shared" si="3"/>
        <v>475.66558726411336</v>
      </c>
      <c r="N106">
        <f t="shared" si="4"/>
        <v>129.48455668668984</v>
      </c>
    </row>
    <row r="107" spans="1:14" ht="12.75">
      <c r="A107" t="s">
        <v>83</v>
      </c>
      <c r="B107" s="1">
        <v>36827</v>
      </c>
      <c r="C107" s="2">
        <v>0.2147916666666667</v>
      </c>
      <c r="D107" t="s">
        <v>421</v>
      </c>
      <c r="E107">
        <v>0.668</v>
      </c>
      <c r="F107">
        <v>8.5996</v>
      </c>
      <c r="G107" t="s">
        <v>422</v>
      </c>
      <c r="H107">
        <v>1.656</v>
      </c>
      <c r="I107">
        <v>87.8074</v>
      </c>
      <c r="K107" s="2">
        <v>0.2138888888888889</v>
      </c>
      <c r="L107" s="3">
        <f t="shared" si="5"/>
        <v>302.2138888888889</v>
      </c>
      <c r="M107">
        <f t="shared" si="3"/>
        <v>457.26257131766874</v>
      </c>
      <c r="N107">
        <f t="shared" si="4"/>
        <v>133.59850420486882</v>
      </c>
    </row>
    <row r="108" spans="1:14" ht="12.75">
      <c r="A108" t="s">
        <v>84</v>
      </c>
      <c r="B108" s="1">
        <v>36827</v>
      </c>
      <c r="C108" s="2">
        <v>0.216875</v>
      </c>
      <c r="D108" t="s">
        <v>421</v>
      </c>
      <c r="E108">
        <v>0.668</v>
      </c>
      <c r="F108">
        <v>9.4186</v>
      </c>
      <c r="G108" t="s">
        <v>422</v>
      </c>
      <c r="H108">
        <v>1.656</v>
      </c>
      <c r="I108">
        <v>83.2568</v>
      </c>
      <c r="K108" s="2">
        <v>0.21597222222222223</v>
      </c>
      <c r="L108" s="3">
        <f t="shared" si="5"/>
        <v>302.2159722222222</v>
      </c>
      <c r="M108">
        <f t="shared" si="3"/>
        <v>500.8108812284984</v>
      </c>
      <c r="N108">
        <f t="shared" si="4"/>
        <v>128.2580593107809</v>
      </c>
    </row>
    <row r="109" spans="1:14" ht="12.75">
      <c r="A109" t="s">
        <v>85</v>
      </c>
      <c r="B109" s="1">
        <v>36827</v>
      </c>
      <c r="C109" s="2">
        <v>0.21895833333333334</v>
      </c>
      <c r="D109" t="s">
        <v>421</v>
      </c>
      <c r="E109">
        <v>0.67</v>
      </c>
      <c r="F109">
        <v>8.852</v>
      </c>
      <c r="G109" t="s">
        <v>422</v>
      </c>
      <c r="H109">
        <v>1.656</v>
      </c>
      <c r="I109">
        <v>83.1459</v>
      </c>
      <c r="K109" s="2">
        <v>0.21805555555555556</v>
      </c>
      <c r="L109" s="3">
        <f t="shared" si="5"/>
        <v>302.21805555555557</v>
      </c>
      <c r="M109">
        <f t="shared" si="3"/>
        <v>470.68332030606115</v>
      </c>
      <c r="N109">
        <f t="shared" si="4"/>
        <v>128.12791046474862</v>
      </c>
    </row>
    <row r="110" spans="1:14" ht="12.75">
      <c r="A110" t="s">
        <v>86</v>
      </c>
      <c r="B110" s="1">
        <v>36827</v>
      </c>
      <c r="C110" s="2">
        <v>0.22104166666666666</v>
      </c>
      <c r="D110" t="s">
        <v>421</v>
      </c>
      <c r="E110">
        <v>0.67</v>
      </c>
      <c r="F110">
        <v>9.4169</v>
      </c>
      <c r="G110" t="s">
        <v>422</v>
      </c>
      <c r="H110">
        <v>1.655</v>
      </c>
      <c r="I110">
        <v>87.2868</v>
      </c>
      <c r="K110" s="2">
        <v>0.22013888888888888</v>
      </c>
      <c r="L110" s="3">
        <f t="shared" si="5"/>
        <v>302.22013888888887</v>
      </c>
      <c r="M110">
        <f t="shared" si="3"/>
        <v>500.72048791122313</v>
      </c>
      <c r="N110">
        <f t="shared" si="4"/>
        <v>132.9875439772368</v>
      </c>
    </row>
    <row r="111" spans="1:14" ht="12.75">
      <c r="A111" t="s">
        <v>87</v>
      </c>
      <c r="B111" s="1">
        <v>36827</v>
      </c>
      <c r="C111" s="2">
        <v>0.223125</v>
      </c>
      <c r="D111" t="s">
        <v>421</v>
      </c>
      <c r="E111">
        <v>0.673</v>
      </c>
      <c r="F111">
        <v>9.1721</v>
      </c>
      <c r="G111" t="s">
        <v>422</v>
      </c>
      <c r="H111">
        <v>1.658</v>
      </c>
      <c r="I111">
        <v>85.0328</v>
      </c>
      <c r="K111" s="2">
        <v>0.2222222222222222</v>
      </c>
      <c r="L111" s="3">
        <f t="shared" si="5"/>
        <v>302.22222222222223</v>
      </c>
      <c r="M111">
        <f t="shared" si="3"/>
        <v>487.70385022359056</v>
      </c>
      <c r="N111">
        <f t="shared" si="4"/>
        <v>130.34231855833067</v>
      </c>
    </row>
    <row r="112" spans="1:14" ht="12.75">
      <c r="A112" t="s">
        <v>88</v>
      </c>
      <c r="B112" s="1">
        <v>36827</v>
      </c>
      <c r="C112" s="2">
        <v>0.22520833333333334</v>
      </c>
      <c r="D112" t="s">
        <v>421</v>
      </c>
      <c r="E112">
        <v>0.67</v>
      </c>
      <c r="F112">
        <v>9.3955</v>
      </c>
      <c r="G112" t="s">
        <v>422</v>
      </c>
      <c r="H112">
        <v>1.656</v>
      </c>
      <c r="I112">
        <v>86.9042</v>
      </c>
      <c r="K112" s="2">
        <v>0.22430555555555556</v>
      </c>
      <c r="L112" s="3">
        <f t="shared" si="5"/>
        <v>302.22430555555553</v>
      </c>
      <c r="M112">
        <f t="shared" si="3"/>
        <v>499.5825955643468</v>
      </c>
      <c r="N112">
        <f t="shared" si="4"/>
        <v>132.53853632627252</v>
      </c>
    </row>
    <row r="113" spans="1:14" ht="12.75">
      <c r="A113" t="s">
        <v>429</v>
      </c>
      <c r="B113" s="1">
        <v>36827</v>
      </c>
      <c r="C113">
        <f>AVERAGE(C112,C114)</f>
        <v>0.2272974537037037</v>
      </c>
      <c r="D113" t="s">
        <v>421</v>
      </c>
      <c r="E113" t="s">
        <v>429</v>
      </c>
      <c r="F113" t="s">
        <v>429</v>
      </c>
      <c r="G113" t="s">
        <v>422</v>
      </c>
      <c r="H113" t="s">
        <v>429</v>
      </c>
      <c r="I113" t="s">
        <v>429</v>
      </c>
      <c r="K113" s="2">
        <v>0.2263888888888889</v>
      </c>
      <c r="L113" s="3">
        <f t="shared" si="5"/>
        <v>302.2263888888889</v>
      </c>
      <c r="M113" t="s">
        <v>429</v>
      </c>
      <c r="N113" t="s">
        <v>429</v>
      </c>
    </row>
    <row r="114" spans="1:14" ht="12.75">
      <c r="A114" t="s">
        <v>89</v>
      </c>
      <c r="B114" s="1">
        <v>36827</v>
      </c>
      <c r="C114" s="2">
        <v>0.22938657407407406</v>
      </c>
      <c r="D114" t="s">
        <v>421</v>
      </c>
      <c r="E114">
        <v>0.67</v>
      </c>
      <c r="F114">
        <v>8.335</v>
      </c>
      <c r="G114" t="s">
        <v>422</v>
      </c>
      <c r="H114">
        <v>1.658</v>
      </c>
      <c r="I114">
        <v>83.6855</v>
      </c>
      <c r="K114" s="2">
        <v>0.22847222222222222</v>
      </c>
      <c r="L114" s="3">
        <f t="shared" si="5"/>
        <v>302.2284722222222</v>
      </c>
      <c r="M114">
        <f aca="true" t="shared" si="6" ref="M114:M177">500*F114/AVERAGE($Q$207,$Q$47)</f>
        <v>443.1931173464776</v>
      </c>
      <c r="N114">
        <f aca="true" t="shared" si="7" ref="N114:N177">(277-103)/(-60+(AVERAGE($P$207,$P$47)))*I114+277-((277-103)/(-60+(AVERAGE($P$207,$P$47)))*210)</f>
        <v>128.76116851090737</v>
      </c>
    </row>
    <row r="115" spans="1:14" ht="12.75">
      <c r="A115" t="s">
        <v>90</v>
      </c>
      <c r="B115" s="1">
        <v>36827</v>
      </c>
      <c r="C115" s="2">
        <v>0.2314699074074074</v>
      </c>
      <c r="D115" t="s">
        <v>421</v>
      </c>
      <c r="E115">
        <v>0.668</v>
      </c>
      <c r="F115">
        <v>9.0719</v>
      </c>
      <c r="G115" t="s">
        <v>422</v>
      </c>
      <c r="H115">
        <v>1.656</v>
      </c>
      <c r="I115">
        <v>84.4994</v>
      </c>
      <c r="K115" s="2">
        <v>0.23055555555555554</v>
      </c>
      <c r="L115" s="3">
        <f t="shared" si="5"/>
        <v>302.23055555555555</v>
      </c>
      <c r="M115">
        <f t="shared" si="6"/>
        <v>482.37596175830953</v>
      </c>
      <c r="N115">
        <f t="shared" si="7"/>
        <v>129.71633664242805</v>
      </c>
    </row>
    <row r="116" spans="1:14" ht="12.75">
      <c r="A116" t="s">
        <v>91</v>
      </c>
      <c r="B116" s="1">
        <v>36827</v>
      </c>
      <c r="C116" s="2">
        <v>0.23355324074074071</v>
      </c>
      <c r="D116" t="s">
        <v>421</v>
      </c>
      <c r="E116">
        <v>0.668</v>
      </c>
      <c r="F116">
        <v>9.2663</v>
      </c>
      <c r="G116" t="s">
        <v>422</v>
      </c>
      <c r="H116">
        <v>1.655</v>
      </c>
      <c r="I116">
        <v>86.0351</v>
      </c>
      <c r="K116" s="2">
        <v>0.23263888888888887</v>
      </c>
      <c r="L116" s="3">
        <f t="shared" si="5"/>
        <v>302.2326388888889</v>
      </c>
      <c r="M116">
        <f t="shared" si="6"/>
        <v>492.71270345142955</v>
      </c>
      <c r="N116">
        <f t="shared" si="7"/>
        <v>131.51858716408472</v>
      </c>
    </row>
    <row r="117" spans="1:14" ht="12.75">
      <c r="A117" t="s">
        <v>92</v>
      </c>
      <c r="B117" s="1">
        <v>36827</v>
      </c>
      <c r="C117" s="2">
        <v>0.2356365740740741</v>
      </c>
      <c r="D117" t="s">
        <v>421</v>
      </c>
      <c r="E117">
        <v>0.668</v>
      </c>
      <c r="F117">
        <v>9.2375</v>
      </c>
      <c r="G117" t="s">
        <v>422</v>
      </c>
      <c r="H117">
        <v>1.655</v>
      </c>
      <c r="I117">
        <v>89.7245</v>
      </c>
      <c r="K117" s="2">
        <v>0.2347222222222222</v>
      </c>
      <c r="L117" s="3">
        <f t="shared" si="5"/>
        <v>302.2347222222222</v>
      </c>
      <c r="M117">
        <f t="shared" si="6"/>
        <v>491.1813343117081</v>
      </c>
      <c r="N117">
        <f t="shared" si="7"/>
        <v>135.8483540942144</v>
      </c>
    </row>
    <row r="118" spans="1:14" ht="12.75">
      <c r="A118" t="s">
        <v>93</v>
      </c>
      <c r="B118" s="1">
        <v>36827</v>
      </c>
      <c r="C118" s="2">
        <v>0.23771990740740742</v>
      </c>
      <c r="D118" t="s">
        <v>421</v>
      </c>
      <c r="E118">
        <v>0.67</v>
      </c>
      <c r="F118">
        <v>9.5452</v>
      </c>
      <c r="G118" t="s">
        <v>422</v>
      </c>
      <c r="H118">
        <v>1.658</v>
      </c>
      <c r="I118">
        <v>87.2889</v>
      </c>
      <c r="K118" s="2">
        <v>0.23680555555555557</v>
      </c>
      <c r="L118" s="3">
        <f t="shared" si="5"/>
        <v>302.2368055555556</v>
      </c>
      <c r="M118">
        <f t="shared" si="6"/>
        <v>507.542524738524</v>
      </c>
      <c r="N118">
        <f t="shared" si="7"/>
        <v>132.9900084729687</v>
      </c>
    </row>
    <row r="119" spans="1:14" ht="12.75">
      <c r="A119" t="s">
        <v>94</v>
      </c>
      <c r="B119" s="1">
        <v>36827</v>
      </c>
      <c r="C119" s="2">
        <v>0.23980324074074075</v>
      </c>
      <c r="D119" t="s">
        <v>421</v>
      </c>
      <c r="E119">
        <v>0.67</v>
      </c>
      <c r="F119">
        <v>8.7521</v>
      </c>
      <c r="G119" t="s">
        <v>422</v>
      </c>
      <c r="H119">
        <v>1.658</v>
      </c>
      <c r="I119">
        <v>87.2708</v>
      </c>
      <c r="K119" s="2">
        <v>0.2388888888888889</v>
      </c>
      <c r="L119" s="3">
        <f t="shared" si="5"/>
        <v>302.2388888888889</v>
      </c>
      <c r="M119">
        <f t="shared" si="6"/>
        <v>465.37138360265226</v>
      </c>
      <c r="N119">
        <f t="shared" si="7"/>
        <v>132.9687668668985</v>
      </c>
    </row>
    <row r="120" spans="1:14" ht="12.75">
      <c r="A120" t="s">
        <v>95</v>
      </c>
      <c r="B120" s="1">
        <v>36827</v>
      </c>
      <c r="C120" s="2">
        <v>0.24188657407407407</v>
      </c>
      <c r="D120" t="s">
        <v>421</v>
      </c>
      <c r="E120">
        <v>0.668</v>
      </c>
      <c r="F120">
        <v>8.8037</v>
      </c>
      <c r="G120" t="s">
        <v>422</v>
      </c>
      <c r="H120">
        <v>1.656</v>
      </c>
      <c r="I120">
        <v>89.6083</v>
      </c>
      <c r="K120" s="2">
        <v>0.24097222222222223</v>
      </c>
      <c r="L120" s="3">
        <f t="shared" si="5"/>
        <v>302.24097222222224</v>
      </c>
      <c r="M120">
        <f t="shared" si="6"/>
        <v>468.1150866446532</v>
      </c>
      <c r="N120">
        <f t="shared" si="7"/>
        <v>135.71198533038253</v>
      </c>
    </row>
    <row r="121" spans="1:14" ht="12.75">
      <c r="A121" t="s">
        <v>96</v>
      </c>
      <c r="B121" s="1">
        <v>36827</v>
      </c>
      <c r="C121" s="2">
        <v>0.2439699074074074</v>
      </c>
      <c r="D121" t="s">
        <v>421</v>
      </c>
      <c r="E121">
        <v>0.668</v>
      </c>
      <c r="F121">
        <v>8.8102</v>
      </c>
      <c r="G121" t="s">
        <v>422</v>
      </c>
      <c r="H121">
        <v>1.656</v>
      </c>
      <c r="I121">
        <v>90.0198</v>
      </c>
      <c r="K121" s="2">
        <v>0.24305555555555555</v>
      </c>
      <c r="L121" s="3">
        <f t="shared" si="5"/>
        <v>302.24305555555554</v>
      </c>
      <c r="M121">
        <f t="shared" si="6"/>
        <v>468.4607081518821</v>
      </c>
      <c r="N121">
        <f t="shared" si="7"/>
        <v>136.19490913689535</v>
      </c>
    </row>
    <row r="122" spans="1:14" ht="12.75">
      <c r="A122" t="s">
        <v>97</v>
      </c>
      <c r="B122" s="1">
        <v>36827</v>
      </c>
      <c r="C122" s="2">
        <v>0.24606481481481482</v>
      </c>
      <c r="D122" t="s">
        <v>421</v>
      </c>
      <c r="E122">
        <v>0.668</v>
      </c>
      <c r="F122">
        <v>9.3227</v>
      </c>
      <c r="G122" t="s">
        <v>422</v>
      </c>
      <c r="H122">
        <v>1.656</v>
      </c>
      <c r="I122">
        <v>89.6581</v>
      </c>
      <c r="K122" s="2">
        <v>0.24513888888888888</v>
      </c>
      <c r="L122" s="3">
        <f t="shared" si="5"/>
        <v>302.2451388888889</v>
      </c>
      <c r="M122">
        <f t="shared" si="6"/>
        <v>495.7116346833841</v>
      </c>
      <c r="N122">
        <f t="shared" si="7"/>
        <v>135.7704290863105</v>
      </c>
    </row>
    <row r="123" spans="1:14" ht="12.75">
      <c r="A123" t="s">
        <v>98</v>
      </c>
      <c r="B123" s="1">
        <v>36827</v>
      </c>
      <c r="C123" s="2">
        <v>0.24814814814814815</v>
      </c>
      <c r="D123" t="s">
        <v>421</v>
      </c>
      <c r="E123">
        <v>0.668</v>
      </c>
      <c r="F123">
        <v>9.1761</v>
      </c>
      <c r="G123" t="s">
        <v>422</v>
      </c>
      <c r="H123">
        <v>1.653</v>
      </c>
      <c r="I123">
        <v>90.1854</v>
      </c>
      <c r="K123" s="2">
        <v>0.24722222222222223</v>
      </c>
      <c r="L123" s="3">
        <f t="shared" si="5"/>
        <v>302.2472222222222</v>
      </c>
      <c r="M123">
        <f t="shared" si="6"/>
        <v>487.9165403818852</v>
      </c>
      <c r="N123">
        <f t="shared" si="7"/>
        <v>136.38925222889665</v>
      </c>
    </row>
    <row r="124" spans="1:14" ht="12.75">
      <c r="A124" t="s">
        <v>99</v>
      </c>
      <c r="B124" s="1">
        <v>36827</v>
      </c>
      <c r="C124" s="2">
        <v>0.2502314814814815</v>
      </c>
      <c r="D124" t="s">
        <v>421</v>
      </c>
      <c r="E124">
        <v>0.67</v>
      </c>
      <c r="F124">
        <v>9.0225</v>
      </c>
      <c r="G124" t="s">
        <v>422</v>
      </c>
      <c r="H124">
        <v>1.655</v>
      </c>
      <c r="I124">
        <v>88.0871</v>
      </c>
      <c r="K124" s="2">
        <v>0.24930555555555556</v>
      </c>
      <c r="L124" s="3">
        <f t="shared" si="5"/>
        <v>302.24930555555557</v>
      </c>
      <c r="M124">
        <f t="shared" si="6"/>
        <v>479.74923830337065</v>
      </c>
      <c r="N124">
        <f t="shared" si="7"/>
        <v>133.92675156496998</v>
      </c>
    </row>
    <row r="125" spans="1:14" ht="12.75">
      <c r="A125" t="s">
        <v>100</v>
      </c>
      <c r="B125" s="1">
        <v>36827</v>
      </c>
      <c r="C125" s="2">
        <v>0.2523148148148148</v>
      </c>
      <c r="D125" t="s">
        <v>421</v>
      </c>
      <c r="E125">
        <v>0.668</v>
      </c>
      <c r="F125">
        <v>8.8089</v>
      </c>
      <c r="G125" t="s">
        <v>422</v>
      </c>
      <c r="H125">
        <v>1.656</v>
      </c>
      <c r="I125">
        <v>90.9456</v>
      </c>
      <c r="K125" s="2">
        <v>0.2513888888888889</v>
      </c>
      <c r="L125" s="3">
        <f t="shared" si="5"/>
        <v>302.25138888888887</v>
      </c>
      <c r="M125">
        <f t="shared" si="6"/>
        <v>468.3915838504363</v>
      </c>
      <c r="N125">
        <f t="shared" si="7"/>
        <v>137.28139968384446</v>
      </c>
    </row>
    <row r="126" spans="1:14" ht="12.75">
      <c r="A126" t="s">
        <v>101</v>
      </c>
      <c r="B126" s="1">
        <v>36827</v>
      </c>
      <c r="C126" s="2">
        <v>0.25439814814814815</v>
      </c>
      <c r="D126" t="s">
        <v>421</v>
      </c>
      <c r="E126">
        <v>0.668</v>
      </c>
      <c r="F126">
        <v>8.9154</v>
      </c>
      <c r="G126" t="s">
        <v>422</v>
      </c>
      <c r="H126">
        <v>1.656</v>
      </c>
      <c r="I126">
        <v>89.3123</v>
      </c>
      <c r="K126" s="2">
        <v>0.2534722222222222</v>
      </c>
      <c r="L126" s="3">
        <f t="shared" si="5"/>
        <v>302.25347222222223</v>
      </c>
      <c r="M126">
        <f t="shared" si="6"/>
        <v>474.05445931503135</v>
      </c>
      <c r="N126">
        <f t="shared" si="7"/>
        <v>135.36460878912428</v>
      </c>
    </row>
    <row r="127" spans="1:14" ht="12.75">
      <c r="A127" t="s">
        <v>102</v>
      </c>
      <c r="B127" s="1">
        <v>36827</v>
      </c>
      <c r="C127" s="2">
        <v>0.2564814814814815</v>
      </c>
      <c r="D127" t="s">
        <v>421</v>
      </c>
      <c r="E127">
        <v>0.668</v>
      </c>
      <c r="F127">
        <v>9.1644</v>
      </c>
      <c r="G127" t="s">
        <v>422</v>
      </c>
      <c r="H127">
        <v>1.656</v>
      </c>
      <c r="I127">
        <v>90.6747</v>
      </c>
      <c r="K127" s="2">
        <v>0.2555555555555556</v>
      </c>
      <c r="L127" s="3">
        <f t="shared" si="5"/>
        <v>302.25555555555553</v>
      </c>
      <c r="M127">
        <f t="shared" si="6"/>
        <v>487.29442166887344</v>
      </c>
      <c r="N127">
        <f t="shared" si="7"/>
        <v>136.96347973442934</v>
      </c>
    </row>
    <row r="128" spans="1:14" ht="12.75">
      <c r="A128" t="s">
        <v>103</v>
      </c>
      <c r="B128" s="1">
        <v>36827</v>
      </c>
      <c r="C128" s="2">
        <v>0.2585763888888889</v>
      </c>
      <c r="D128" t="s">
        <v>421</v>
      </c>
      <c r="E128">
        <v>0.668</v>
      </c>
      <c r="F128">
        <v>8.9473</v>
      </c>
      <c r="G128" t="s">
        <v>422</v>
      </c>
      <c r="H128">
        <v>1.656</v>
      </c>
      <c r="I128">
        <v>88.1995</v>
      </c>
      <c r="K128" s="2">
        <v>0.2576388888888889</v>
      </c>
      <c r="L128" s="3">
        <f t="shared" si="5"/>
        <v>302.2576388888889</v>
      </c>
      <c r="M128">
        <f t="shared" si="6"/>
        <v>475.75066332743125</v>
      </c>
      <c r="N128">
        <f t="shared" si="7"/>
        <v>134.05866076509645</v>
      </c>
    </row>
    <row r="129" spans="1:14" ht="12.75">
      <c r="A129" t="s">
        <v>104</v>
      </c>
      <c r="B129" s="1">
        <v>36827</v>
      </c>
      <c r="C129" s="2">
        <v>0.2607175925925926</v>
      </c>
      <c r="D129" t="s">
        <v>421</v>
      </c>
      <c r="E129">
        <v>0.668</v>
      </c>
      <c r="F129">
        <v>9.531</v>
      </c>
      <c r="G129" t="s">
        <v>422</v>
      </c>
      <c r="H129">
        <v>1.653</v>
      </c>
      <c r="I129">
        <v>91.8586</v>
      </c>
      <c r="K129" s="2">
        <v>0.25972222222222224</v>
      </c>
      <c r="L129" s="3">
        <f t="shared" si="5"/>
        <v>302.2597222222222</v>
      </c>
      <c r="M129">
        <f t="shared" si="6"/>
        <v>506.78747467657803</v>
      </c>
      <c r="N129">
        <f t="shared" si="7"/>
        <v>138.35286854252294</v>
      </c>
    </row>
    <row r="130" spans="1:14" ht="12.75">
      <c r="A130" t="s">
        <v>429</v>
      </c>
      <c r="B130" s="1">
        <v>36827</v>
      </c>
      <c r="C130">
        <f>AVERAGE(C129,C133)</f>
        <v>0.2648553240740741</v>
      </c>
      <c r="D130" t="s">
        <v>421</v>
      </c>
      <c r="E130" t="s">
        <v>429</v>
      </c>
      <c r="F130" t="s">
        <v>429</v>
      </c>
      <c r="G130" t="s">
        <v>422</v>
      </c>
      <c r="H130" t="s">
        <v>429</v>
      </c>
      <c r="I130" t="s">
        <v>429</v>
      </c>
      <c r="K130" s="2">
        <v>0.26180555555555557</v>
      </c>
      <c r="L130" s="3">
        <f t="shared" si="5"/>
        <v>302.26180555555555</v>
      </c>
      <c r="M130" t="s">
        <v>429</v>
      </c>
      <c r="N130" t="s">
        <v>429</v>
      </c>
    </row>
    <row r="131" spans="1:14" ht="12.75">
      <c r="A131" t="s">
        <v>429</v>
      </c>
      <c r="B131" s="1">
        <v>36827</v>
      </c>
      <c r="C131">
        <f>AVERAGE(C130,C133)</f>
        <v>0.2669241898148148</v>
      </c>
      <c r="D131" t="s">
        <v>421</v>
      </c>
      <c r="E131" t="s">
        <v>429</v>
      </c>
      <c r="F131" t="s">
        <v>429</v>
      </c>
      <c r="G131" t="s">
        <v>422</v>
      </c>
      <c r="H131" t="s">
        <v>429</v>
      </c>
      <c r="I131" t="s">
        <v>429</v>
      </c>
      <c r="K131" s="2">
        <v>0.2638888888888889</v>
      </c>
      <c r="L131" s="3">
        <f t="shared" si="5"/>
        <v>302.2638888888889</v>
      </c>
      <c r="M131" t="s">
        <v>429</v>
      </c>
      <c r="N131" t="s">
        <v>429</v>
      </c>
    </row>
    <row r="132" spans="1:14" ht="12.75">
      <c r="A132" t="s">
        <v>429</v>
      </c>
      <c r="B132" s="1">
        <v>36827</v>
      </c>
      <c r="C132">
        <f>AVERAGE(C131,C133)</f>
        <v>0.2679586226851852</v>
      </c>
      <c r="D132" t="s">
        <v>421</v>
      </c>
      <c r="E132" t="s">
        <v>429</v>
      </c>
      <c r="F132" t="s">
        <v>429</v>
      </c>
      <c r="G132" t="s">
        <v>422</v>
      </c>
      <c r="H132" t="s">
        <v>429</v>
      </c>
      <c r="I132" t="s">
        <v>429</v>
      </c>
      <c r="K132" s="2">
        <v>0.2659722222222222</v>
      </c>
      <c r="L132" s="3">
        <f t="shared" si="5"/>
        <v>302.2659722222222</v>
      </c>
      <c r="M132" t="s">
        <v>429</v>
      </c>
      <c r="N132" t="s">
        <v>429</v>
      </c>
    </row>
    <row r="133" spans="1:14" ht="12.75">
      <c r="A133" t="s">
        <v>105</v>
      </c>
      <c r="B133" s="1">
        <v>36827</v>
      </c>
      <c r="C133" s="2">
        <v>0.2689930555555556</v>
      </c>
      <c r="D133" t="s">
        <v>421</v>
      </c>
      <c r="E133">
        <v>0.668</v>
      </c>
      <c r="F133">
        <v>8.7279</v>
      </c>
      <c r="G133" t="s">
        <v>422</v>
      </c>
      <c r="H133">
        <v>1.656</v>
      </c>
      <c r="I133">
        <v>86.6935</v>
      </c>
      <c r="K133" s="2">
        <v>0.26805555555555555</v>
      </c>
      <c r="L133" s="3">
        <f t="shared" si="5"/>
        <v>302.2680555555556</v>
      </c>
      <c r="M133">
        <f t="shared" si="6"/>
        <v>464.0846081449696</v>
      </c>
      <c r="N133">
        <f t="shared" si="7"/>
        <v>132.2912652545052</v>
      </c>
    </row>
    <row r="134" spans="1:14" ht="12.75">
      <c r="A134" t="s">
        <v>106</v>
      </c>
      <c r="B134" s="1">
        <v>36827</v>
      </c>
      <c r="C134" s="2">
        <v>0.2710763888888889</v>
      </c>
      <c r="D134" t="s">
        <v>421</v>
      </c>
      <c r="E134">
        <v>0.673</v>
      </c>
      <c r="F134">
        <v>8.668</v>
      </c>
      <c r="G134" t="s">
        <v>422</v>
      </c>
      <c r="H134">
        <v>1.66</v>
      </c>
      <c r="I134">
        <v>89.4582</v>
      </c>
      <c r="K134" s="2">
        <v>0.2701388888888889</v>
      </c>
      <c r="L134" s="3">
        <f aca="true" t="shared" si="8" ref="L134:L197">B134-DATE(1999,12,31)+K134</f>
        <v>302.2701388888889</v>
      </c>
      <c r="M134">
        <f t="shared" si="6"/>
        <v>460.8995730245072</v>
      </c>
      <c r="N134">
        <f t="shared" si="7"/>
        <v>135.5358325640215</v>
      </c>
    </row>
    <row r="135" spans="1:14" ht="12.75">
      <c r="A135" t="s">
        <v>107</v>
      </c>
      <c r="B135" s="1">
        <v>36827</v>
      </c>
      <c r="C135" s="2">
        <v>0.2731712962962963</v>
      </c>
      <c r="D135" t="s">
        <v>421</v>
      </c>
      <c r="E135">
        <v>0.671</v>
      </c>
      <c r="F135">
        <v>9.0012</v>
      </c>
      <c r="G135" t="s">
        <v>422</v>
      </c>
      <c r="H135">
        <v>1.655</v>
      </c>
      <c r="I135">
        <v>88.9424</v>
      </c>
      <c r="K135" s="2">
        <v>0.2722222222222222</v>
      </c>
      <c r="L135" s="3">
        <f t="shared" si="8"/>
        <v>302.27222222222224</v>
      </c>
      <c r="M135">
        <f t="shared" si="6"/>
        <v>478.61666321045163</v>
      </c>
      <c r="N135">
        <f t="shared" si="7"/>
        <v>134.930505469491</v>
      </c>
    </row>
    <row r="136" spans="1:14" ht="12.75">
      <c r="A136" t="s">
        <v>108</v>
      </c>
      <c r="B136" s="1">
        <v>36827</v>
      </c>
      <c r="C136" s="2">
        <v>0.2752546296296296</v>
      </c>
      <c r="D136" t="s">
        <v>421</v>
      </c>
      <c r="E136">
        <v>0.668</v>
      </c>
      <c r="F136">
        <v>9.1972</v>
      </c>
      <c r="G136" t="s">
        <v>422</v>
      </c>
      <c r="H136">
        <v>1.656</v>
      </c>
      <c r="I136">
        <v>90.231</v>
      </c>
      <c r="K136" s="2">
        <v>0.2743055555555555</v>
      </c>
      <c r="L136" s="3">
        <f t="shared" si="8"/>
        <v>302.27430555555554</v>
      </c>
      <c r="M136">
        <f t="shared" si="6"/>
        <v>489.0384809668895</v>
      </c>
      <c r="N136">
        <f t="shared" si="7"/>
        <v>136.44276699336072</v>
      </c>
    </row>
    <row r="137" spans="1:14" ht="12.75">
      <c r="A137" t="s">
        <v>109</v>
      </c>
      <c r="B137" s="1">
        <v>36827</v>
      </c>
      <c r="C137" s="2">
        <v>0.2773379629629629</v>
      </c>
      <c r="D137" t="s">
        <v>421</v>
      </c>
      <c r="E137">
        <v>0.67</v>
      </c>
      <c r="F137">
        <v>8.88</v>
      </c>
      <c r="G137" t="s">
        <v>422</v>
      </c>
      <c r="H137">
        <v>1.66</v>
      </c>
      <c r="I137">
        <v>89.6551</v>
      </c>
      <c r="K137" s="2">
        <v>0.27638888888888885</v>
      </c>
      <c r="L137" s="3">
        <f t="shared" si="8"/>
        <v>302.2763888888889</v>
      </c>
      <c r="M137">
        <f t="shared" si="6"/>
        <v>472.17215141412373</v>
      </c>
      <c r="N137">
        <f t="shared" si="7"/>
        <v>135.76690837812205</v>
      </c>
    </row>
    <row r="138" spans="1:14" ht="12.75">
      <c r="A138" t="s">
        <v>110</v>
      </c>
      <c r="B138" s="1">
        <v>36827</v>
      </c>
      <c r="C138" s="2">
        <v>0.2794212962962963</v>
      </c>
      <c r="D138" t="s">
        <v>421</v>
      </c>
      <c r="E138">
        <v>0.668</v>
      </c>
      <c r="F138">
        <v>9.5317</v>
      </c>
      <c r="G138" t="s">
        <v>422</v>
      </c>
      <c r="H138">
        <v>1.656</v>
      </c>
      <c r="I138">
        <v>89.3057</v>
      </c>
      <c r="K138" s="2">
        <v>0.27847222222222223</v>
      </c>
      <c r="L138" s="3">
        <f t="shared" si="8"/>
        <v>302.2784722222222</v>
      </c>
      <c r="M138">
        <f t="shared" si="6"/>
        <v>506.82469545427966</v>
      </c>
      <c r="N138">
        <f t="shared" si="7"/>
        <v>135.3568632311097</v>
      </c>
    </row>
    <row r="139" spans="1:14" ht="12.75">
      <c r="A139" t="s">
        <v>111</v>
      </c>
      <c r="B139" s="1">
        <v>36827</v>
      </c>
      <c r="C139" s="2">
        <v>0.2815625</v>
      </c>
      <c r="D139" t="s">
        <v>421</v>
      </c>
      <c r="E139">
        <v>0.668</v>
      </c>
      <c r="F139">
        <v>9.0467</v>
      </c>
      <c r="G139" t="s">
        <v>422</v>
      </c>
      <c r="H139">
        <v>1.656</v>
      </c>
      <c r="I139">
        <v>85.6886</v>
      </c>
      <c r="K139" s="2">
        <v>0.28055555555555556</v>
      </c>
      <c r="L139" s="3">
        <f t="shared" si="8"/>
        <v>302.28055555555557</v>
      </c>
      <c r="M139">
        <f t="shared" si="6"/>
        <v>481.0360137610532</v>
      </c>
      <c r="N139">
        <f t="shared" si="7"/>
        <v>131.11194536832122</v>
      </c>
    </row>
    <row r="140" spans="1:14" ht="12.75">
      <c r="A140" t="s">
        <v>112</v>
      </c>
      <c r="B140" s="1">
        <v>36827</v>
      </c>
      <c r="C140" s="2">
        <v>0.2836458333333333</v>
      </c>
      <c r="D140" t="s">
        <v>421</v>
      </c>
      <c r="E140">
        <v>0.668</v>
      </c>
      <c r="F140">
        <v>10.6143</v>
      </c>
      <c r="G140" t="s">
        <v>422</v>
      </c>
      <c r="H140">
        <v>1.656</v>
      </c>
      <c r="I140">
        <v>85.6378</v>
      </c>
      <c r="K140" s="2">
        <v>0.2826388888888889</v>
      </c>
      <c r="L140" s="3">
        <f t="shared" si="8"/>
        <v>302.28263888888887</v>
      </c>
      <c r="M140">
        <f t="shared" si="6"/>
        <v>564.3892867967267</v>
      </c>
      <c r="N140">
        <f t="shared" si="7"/>
        <v>131.05232804299712</v>
      </c>
    </row>
    <row r="141" spans="1:14" ht="12.75">
      <c r="A141" t="s">
        <v>113</v>
      </c>
      <c r="B141" s="1">
        <v>36827</v>
      </c>
      <c r="C141" s="2">
        <v>0.2856828703703704</v>
      </c>
      <c r="D141" t="s">
        <v>421</v>
      </c>
      <c r="E141">
        <v>0.668</v>
      </c>
      <c r="F141">
        <v>9.1446</v>
      </c>
      <c r="G141" t="s">
        <v>422</v>
      </c>
      <c r="H141">
        <v>1.653</v>
      </c>
      <c r="I141">
        <v>84.8574</v>
      </c>
      <c r="K141" s="2">
        <v>0.2847222222222222</v>
      </c>
      <c r="L141" s="3">
        <f t="shared" si="8"/>
        <v>302.28472222222223</v>
      </c>
      <c r="M141">
        <f t="shared" si="6"/>
        <v>486.24160538531487</v>
      </c>
      <c r="N141">
        <f t="shared" si="7"/>
        <v>130.13647448624724</v>
      </c>
    </row>
    <row r="142" spans="1:14" ht="12.75">
      <c r="A142" t="s">
        <v>114</v>
      </c>
      <c r="B142" s="1">
        <v>36827</v>
      </c>
      <c r="C142" s="2">
        <v>0.2877546296296296</v>
      </c>
      <c r="D142" t="s">
        <v>421</v>
      </c>
      <c r="E142">
        <v>0.67</v>
      </c>
      <c r="F142">
        <v>9.4137</v>
      </c>
      <c r="G142" t="s">
        <v>422</v>
      </c>
      <c r="H142">
        <v>1.655</v>
      </c>
      <c r="I142">
        <v>82.6452</v>
      </c>
      <c r="K142" s="2">
        <v>0.28680555555555554</v>
      </c>
      <c r="L142" s="3">
        <f t="shared" si="8"/>
        <v>302.28680555555553</v>
      </c>
      <c r="M142">
        <f t="shared" si="6"/>
        <v>500.55033578458745</v>
      </c>
      <c r="N142">
        <f t="shared" si="7"/>
        <v>127.5403042680999</v>
      </c>
    </row>
    <row r="143" spans="1:14" ht="12.75">
      <c r="A143" t="s">
        <v>115</v>
      </c>
      <c r="B143" s="1">
        <v>36827</v>
      </c>
      <c r="C143" s="2">
        <v>0.28990740740740745</v>
      </c>
      <c r="D143" t="s">
        <v>421</v>
      </c>
      <c r="E143">
        <v>0.668</v>
      </c>
      <c r="F143">
        <v>9.3199</v>
      </c>
      <c r="G143" t="s">
        <v>422</v>
      </c>
      <c r="H143">
        <v>1.655</v>
      </c>
      <c r="I143">
        <v>84.4192</v>
      </c>
      <c r="K143" s="2">
        <v>0.2888888888888889</v>
      </c>
      <c r="L143" s="3">
        <f t="shared" si="8"/>
        <v>302.2888888888889</v>
      </c>
      <c r="M143">
        <f t="shared" si="6"/>
        <v>495.56275157257784</v>
      </c>
      <c r="N143">
        <f t="shared" si="7"/>
        <v>129.62221637685744</v>
      </c>
    </row>
    <row r="144" spans="1:14" ht="12.75">
      <c r="A144" t="s">
        <v>116</v>
      </c>
      <c r="B144" s="1">
        <v>36827</v>
      </c>
      <c r="C144" s="2">
        <v>0.29193287037037036</v>
      </c>
      <c r="D144" t="s">
        <v>421</v>
      </c>
      <c r="E144">
        <v>0.668</v>
      </c>
      <c r="F144">
        <v>8.9873</v>
      </c>
      <c r="G144" t="s">
        <v>422</v>
      </c>
      <c r="H144">
        <v>1.656</v>
      </c>
      <c r="I144">
        <v>81.8477</v>
      </c>
      <c r="K144" s="2">
        <v>0.29097222222222224</v>
      </c>
      <c r="L144" s="3">
        <f t="shared" si="8"/>
        <v>302.2909722222222</v>
      </c>
      <c r="M144">
        <f t="shared" si="6"/>
        <v>477.87756491037766</v>
      </c>
      <c r="N144">
        <f t="shared" si="7"/>
        <v>126.60438267467597</v>
      </c>
    </row>
    <row r="145" spans="1:14" ht="12.75">
      <c r="A145" t="s">
        <v>117</v>
      </c>
      <c r="B145" s="1">
        <v>36827</v>
      </c>
      <c r="C145" s="2">
        <v>0.2940740740740741</v>
      </c>
      <c r="D145" t="s">
        <v>421</v>
      </c>
      <c r="E145">
        <v>0.668</v>
      </c>
      <c r="F145">
        <v>9.0585</v>
      </c>
      <c r="G145" t="s">
        <v>422</v>
      </c>
      <c r="H145">
        <v>1.658</v>
      </c>
      <c r="I145">
        <v>81.8498</v>
      </c>
      <c r="K145" s="2">
        <v>0.29305555555555557</v>
      </c>
      <c r="L145" s="3">
        <f t="shared" si="8"/>
        <v>302.29305555555555</v>
      </c>
      <c r="M145">
        <f t="shared" si="6"/>
        <v>481.6634497280225</v>
      </c>
      <c r="N145">
        <f t="shared" si="7"/>
        <v>126.60684717040786</v>
      </c>
    </row>
    <row r="146" spans="1:14" ht="12.75">
      <c r="A146" t="s">
        <v>118</v>
      </c>
      <c r="B146" s="1">
        <v>36827</v>
      </c>
      <c r="C146" s="2">
        <v>0.296099537037037</v>
      </c>
      <c r="D146" t="s">
        <v>421</v>
      </c>
      <c r="E146">
        <v>0.668</v>
      </c>
      <c r="F146">
        <v>9.3153</v>
      </c>
      <c r="G146" t="s">
        <v>422</v>
      </c>
      <c r="H146">
        <v>1.656</v>
      </c>
      <c r="I146">
        <v>79.9058</v>
      </c>
      <c r="K146" s="2">
        <v>0.2951388888888889</v>
      </c>
      <c r="L146" s="3">
        <f t="shared" si="8"/>
        <v>302.2951388888889</v>
      </c>
      <c r="M146">
        <f t="shared" si="6"/>
        <v>495.3181578905391</v>
      </c>
      <c r="N146">
        <f t="shared" si="7"/>
        <v>124.32542826430605</v>
      </c>
    </row>
    <row r="147" spans="1:14" ht="12.75">
      <c r="A147" t="s">
        <v>119</v>
      </c>
      <c r="B147" s="1">
        <v>36827</v>
      </c>
      <c r="C147" s="2">
        <v>0.29818287037037033</v>
      </c>
      <c r="D147" t="s">
        <v>421</v>
      </c>
      <c r="E147">
        <v>0.67</v>
      </c>
      <c r="F147">
        <v>9.3944</v>
      </c>
      <c r="G147" t="s">
        <v>422</v>
      </c>
      <c r="H147">
        <v>1.655</v>
      </c>
      <c r="I147">
        <v>79.7948</v>
      </c>
      <c r="K147" s="2">
        <v>0.2972222222222222</v>
      </c>
      <c r="L147" s="3">
        <f t="shared" si="8"/>
        <v>302.2972222222222</v>
      </c>
      <c r="M147">
        <f t="shared" si="6"/>
        <v>499.5241057708157</v>
      </c>
      <c r="N147">
        <f t="shared" si="7"/>
        <v>124.19516206133417</v>
      </c>
    </row>
    <row r="148" spans="1:14" ht="12.75">
      <c r="A148" t="s">
        <v>120</v>
      </c>
      <c r="B148" s="1">
        <v>36827</v>
      </c>
      <c r="C148" s="2">
        <v>0.3002777777777778</v>
      </c>
      <c r="D148" t="s">
        <v>421</v>
      </c>
      <c r="E148">
        <v>0.668</v>
      </c>
      <c r="F148">
        <v>9.1115</v>
      </c>
      <c r="G148" t="s">
        <v>422</v>
      </c>
      <c r="H148">
        <v>1.653</v>
      </c>
      <c r="I148">
        <v>82.8584</v>
      </c>
      <c r="K148" s="2">
        <v>0.29930555555555555</v>
      </c>
      <c r="L148" s="3">
        <f t="shared" si="8"/>
        <v>302.2993055555556</v>
      </c>
      <c r="M148">
        <f t="shared" si="6"/>
        <v>484.4815943254266</v>
      </c>
      <c r="N148">
        <f t="shared" si="7"/>
        <v>127.79050926335756</v>
      </c>
    </row>
    <row r="149" spans="1:14" ht="12.75">
      <c r="A149" t="s">
        <v>121</v>
      </c>
      <c r="B149" s="1">
        <v>36827</v>
      </c>
      <c r="C149" s="2">
        <v>0.30234953703703704</v>
      </c>
      <c r="D149" t="s">
        <v>421</v>
      </c>
      <c r="E149">
        <v>0.668</v>
      </c>
      <c r="F149">
        <v>9.2099</v>
      </c>
      <c r="G149" t="s">
        <v>422</v>
      </c>
      <c r="H149">
        <v>1.655</v>
      </c>
      <c r="I149">
        <v>81.4069</v>
      </c>
      <c r="K149" s="2">
        <v>0.3013888888888889</v>
      </c>
      <c r="L149" s="3">
        <f t="shared" si="8"/>
        <v>302.3013888888889</v>
      </c>
      <c r="M149">
        <f t="shared" si="6"/>
        <v>489.71377221947495</v>
      </c>
      <c r="N149">
        <f t="shared" si="7"/>
        <v>126.08707328485613</v>
      </c>
    </row>
    <row r="150" spans="1:14" ht="12.75">
      <c r="A150" t="s">
        <v>122</v>
      </c>
      <c r="B150" s="1">
        <v>36827</v>
      </c>
      <c r="C150" s="2">
        <v>0.30444444444444446</v>
      </c>
      <c r="D150" t="s">
        <v>421</v>
      </c>
      <c r="E150">
        <v>0.668</v>
      </c>
      <c r="F150">
        <v>9.4481</v>
      </c>
      <c r="G150" t="s">
        <v>422</v>
      </c>
      <c r="H150">
        <v>1.656</v>
      </c>
      <c r="I150">
        <v>81.5423</v>
      </c>
      <c r="K150" s="2">
        <v>0.3034722222222222</v>
      </c>
      <c r="L150" s="3">
        <f t="shared" si="8"/>
        <v>302.30347222222224</v>
      </c>
      <c r="M150">
        <f t="shared" si="6"/>
        <v>502.37947114592146</v>
      </c>
      <c r="N150">
        <f t="shared" si="7"/>
        <v>126.24597458109392</v>
      </c>
    </row>
    <row r="151" spans="1:14" ht="12.75">
      <c r="A151" t="s">
        <v>123</v>
      </c>
      <c r="B151" s="1">
        <v>36827</v>
      </c>
      <c r="C151" s="2">
        <v>0.3065277777777778</v>
      </c>
      <c r="D151" t="s">
        <v>421</v>
      </c>
      <c r="E151">
        <v>0.668</v>
      </c>
      <c r="F151">
        <v>8.6074</v>
      </c>
      <c r="G151" t="s">
        <v>422</v>
      </c>
      <c r="H151">
        <v>1.656</v>
      </c>
      <c r="I151">
        <v>80.5165</v>
      </c>
      <c r="K151" s="2">
        <v>0.3055555555555555</v>
      </c>
      <c r="L151" s="3">
        <f t="shared" si="8"/>
        <v>302.30555555555554</v>
      </c>
      <c r="M151">
        <f t="shared" si="6"/>
        <v>457.67731712634327</v>
      </c>
      <c r="N151">
        <f t="shared" si="7"/>
        <v>125.04212709453051</v>
      </c>
    </row>
    <row r="152" spans="1:14" ht="12.75">
      <c r="A152" t="s">
        <v>429</v>
      </c>
      <c r="B152" s="1">
        <v>36827</v>
      </c>
      <c r="C152">
        <f>AVERAGE(C151,C153)</f>
        <v>0.3086111111111111</v>
      </c>
      <c r="D152" t="s">
        <v>421</v>
      </c>
      <c r="E152" t="s">
        <v>429</v>
      </c>
      <c r="F152" t="s">
        <v>429</v>
      </c>
      <c r="G152" t="s">
        <v>422</v>
      </c>
      <c r="H152" t="s">
        <v>429</v>
      </c>
      <c r="I152" t="s">
        <v>429</v>
      </c>
      <c r="K152" s="2">
        <v>0.3076388888888889</v>
      </c>
      <c r="L152" s="3">
        <f t="shared" si="8"/>
        <v>302.3076388888889</v>
      </c>
      <c r="M152" t="s">
        <v>429</v>
      </c>
      <c r="N152" t="s">
        <v>429</v>
      </c>
    </row>
    <row r="153" spans="1:14" ht="12.75">
      <c r="A153" t="s">
        <v>124</v>
      </c>
      <c r="B153" s="1">
        <v>36827</v>
      </c>
      <c r="C153" s="2">
        <v>0.31069444444444444</v>
      </c>
      <c r="D153" t="s">
        <v>421</v>
      </c>
      <c r="E153">
        <v>0.67</v>
      </c>
      <c r="F153">
        <v>8.9581</v>
      </c>
      <c r="G153" t="s">
        <v>422</v>
      </c>
      <c r="H153">
        <v>1.655</v>
      </c>
      <c r="I153">
        <v>77.4206</v>
      </c>
      <c r="K153" s="2">
        <v>0.30972222222222223</v>
      </c>
      <c r="L153" s="3">
        <f t="shared" si="8"/>
        <v>302.3097222222222</v>
      </c>
      <c r="M153">
        <f t="shared" si="6"/>
        <v>476.3249267548268</v>
      </c>
      <c r="N153">
        <f t="shared" si="7"/>
        <v>121.40887360101166</v>
      </c>
    </row>
    <row r="154" spans="1:14" ht="12.75">
      <c r="A154" t="s">
        <v>125</v>
      </c>
      <c r="B154" s="1">
        <v>36827</v>
      </c>
      <c r="C154" s="2">
        <v>0.31277777777777777</v>
      </c>
      <c r="D154" t="s">
        <v>421</v>
      </c>
      <c r="E154">
        <v>0.668</v>
      </c>
      <c r="F154">
        <v>8.8739</v>
      </c>
      <c r="G154" t="s">
        <v>422</v>
      </c>
      <c r="H154">
        <v>1.655</v>
      </c>
      <c r="I154">
        <v>76.6999</v>
      </c>
      <c r="K154" s="2">
        <v>0.31180555555555556</v>
      </c>
      <c r="L154" s="3">
        <f t="shared" si="8"/>
        <v>302.31180555555557</v>
      </c>
      <c r="M154">
        <f t="shared" si="6"/>
        <v>471.84779892272445</v>
      </c>
      <c r="N154">
        <f t="shared" si="7"/>
        <v>120.56308213721152</v>
      </c>
    </row>
    <row r="155" spans="1:14" ht="12.75">
      <c r="A155" t="s">
        <v>126</v>
      </c>
      <c r="B155" s="1">
        <v>36827</v>
      </c>
      <c r="C155" s="2">
        <v>0.3148611111111111</v>
      </c>
      <c r="D155" t="s">
        <v>421</v>
      </c>
      <c r="E155">
        <v>0.668</v>
      </c>
      <c r="F155">
        <v>9.1047</v>
      </c>
      <c r="G155" t="s">
        <v>422</v>
      </c>
      <c r="H155">
        <v>1.655</v>
      </c>
      <c r="I155">
        <v>79.7089</v>
      </c>
      <c r="K155" s="2">
        <v>0.3138888888888889</v>
      </c>
      <c r="L155" s="3">
        <f t="shared" si="8"/>
        <v>302.31388888888887</v>
      </c>
      <c r="M155">
        <f t="shared" si="6"/>
        <v>484.12002105632564</v>
      </c>
      <c r="N155">
        <f t="shared" si="7"/>
        <v>124.09435245020549</v>
      </c>
    </row>
    <row r="156" spans="1:14" ht="12.75">
      <c r="A156" t="s">
        <v>127</v>
      </c>
      <c r="B156" s="1">
        <v>36827</v>
      </c>
      <c r="C156" s="2">
        <v>0.3169444444444444</v>
      </c>
      <c r="D156" t="s">
        <v>421</v>
      </c>
      <c r="E156">
        <v>0.67</v>
      </c>
      <c r="F156">
        <v>9.1494</v>
      </c>
      <c r="G156" t="s">
        <v>422</v>
      </c>
      <c r="H156">
        <v>1.656</v>
      </c>
      <c r="I156">
        <v>77.8822</v>
      </c>
      <c r="K156" s="2">
        <v>0.3159722222222222</v>
      </c>
      <c r="L156" s="3">
        <f t="shared" si="8"/>
        <v>302.31597222222223</v>
      </c>
      <c r="M156">
        <f t="shared" si="6"/>
        <v>486.4968335752684</v>
      </c>
      <c r="N156">
        <f t="shared" si="7"/>
        <v>121.95059323427128</v>
      </c>
    </row>
    <row r="157" spans="1:14" ht="12.75">
      <c r="A157" t="s">
        <v>128</v>
      </c>
      <c r="B157" s="1">
        <v>36827</v>
      </c>
      <c r="C157" s="2">
        <v>0.31903935185185184</v>
      </c>
      <c r="D157" t="s">
        <v>421</v>
      </c>
      <c r="E157">
        <v>0.67</v>
      </c>
      <c r="F157">
        <v>9.4798</v>
      </c>
      <c r="G157" t="s">
        <v>422</v>
      </c>
      <c r="H157">
        <v>1.656</v>
      </c>
      <c r="I157">
        <v>79.3308</v>
      </c>
      <c r="K157" s="2">
        <v>0.31805555555555554</v>
      </c>
      <c r="L157" s="3">
        <f t="shared" si="8"/>
        <v>302.31805555555553</v>
      </c>
      <c r="M157">
        <f t="shared" si="6"/>
        <v>504.0650406504065</v>
      </c>
      <c r="N157">
        <f t="shared" si="7"/>
        <v>123.65062586152388</v>
      </c>
    </row>
    <row r="158" spans="1:14" ht="12.75">
      <c r="A158" t="s">
        <v>129</v>
      </c>
      <c r="B158" s="1">
        <v>36827</v>
      </c>
      <c r="C158" s="2">
        <v>0.32112268518518516</v>
      </c>
      <c r="D158" t="s">
        <v>421</v>
      </c>
      <c r="E158">
        <v>0.668</v>
      </c>
      <c r="F158">
        <v>9.0516</v>
      </c>
      <c r="G158" t="s">
        <v>422</v>
      </c>
      <c r="H158">
        <v>1.656</v>
      </c>
      <c r="I158">
        <v>74.9818</v>
      </c>
      <c r="K158" s="2">
        <v>0.3201388888888889</v>
      </c>
      <c r="L158" s="3">
        <f t="shared" si="8"/>
        <v>302.3201388888889</v>
      </c>
      <c r="M158">
        <f t="shared" si="6"/>
        <v>481.29655920496424</v>
      </c>
      <c r="N158">
        <f t="shared" si="7"/>
        <v>118.5467725576984</v>
      </c>
    </row>
    <row r="159" spans="1:14" ht="12.75">
      <c r="A159" t="s">
        <v>130</v>
      </c>
      <c r="B159" s="1">
        <v>36827</v>
      </c>
      <c r="C159" s="2">
        <v>0.32326388888888885</v>
      </c>
      <c r="D159" t="s">
        <v>421</v>
      </c>
      <c r="E159">
        <v>0.668</v>
      </c>
      <c r="F159">
        <v>9.062</v>
      </c>
      <c r="G159" t="s">
        <v>422</v>
      </c>
      <c r="H159">
        <v>1.655</v>
      </c>
      <c r="I159">
        <v>76.4656</v>
      </c>
      <c r="K159" s="2">
        <v>0.32222222222222224</v>
      </c>
      <c r="L159" s="3">
        <f t="shared" si="8"/>
        <v>302.3222222222222</v>
      </c>
      <c r="M159">
        <f t="shared" si="6"/>
        <v>481.8495536165303</v>
      </c>
      <c r="N159">
        <f t="shared" si="7"/>
        <v>120.28811482769524</v>
      </c>
    </row>
    <row r="160" spans="1:14" ht="12.75">
      <c r="A160" t="s">
        <v>131</v>
      </c>
      <c r="B160" s="1">
        <v>36827</v>
      </c>
      <c r="C160" s="2">
        <v>0.32528935185185187</v>
      </c>
      <c r="D160" t="s">
        <v>421</v>
      </c>
      <c r="E160">
        <v>0.668</v>
      </c>
      <c r="F160">
        <v>9.8077</v>
      </c>
      <c r="G160" t="s">
        <v>422</v>
      </c>
      <c r="H160">
        <v>1.653</v>
      </c>
      <c r="I160">
        <v>74.5071</v>
      </c>
      <c r="K160" s="2">
        <v>0.32430555555555557</v>
      </c>
      <c r="L160" s="3">
        <f t="shared" si="8"/>
        <v>302.32430555555555</v>
      </c>
      <c r="M160">
        <f t="shared" si="6"/>
        <v>521.5003163766105</v>
      </c>
      <c r="N160">
        <f t="shared" si="7"/>
        <v>117.98967916534932</v>
      </c>
    </row>
    <row r="161" spans="1:14" ht="12.75">
      <c r="A161" t="s">
        <v>132</v>
      </c>
      <c r="B161" s="1">
        <v>36827</v>
      </c>
      <c r="C161" s="2">
        <v>0.3273726851851852</v>
      </c>
      <c r="D161" t="s">
        <v>421</v>
      </c>
      <c r="E161">
        <v>0.668</v>
      </c>
      <c r="F161">
        <v>9.0632</v>
      </c>
      <c r="G161" t="s">
        <v>422</v>
      </c>
      <c r="H161">
        <v>1.653</v>
      </c>
      <c r="I161">
        <v>75.956</v>
      </c>
      <c r="K161" s="2">
        <v>0.3263888888888889</v>
      </c>
      <c r="L161" s="3">
        <f t="shared" si="8"/>
        <v>302.3263888888889</v>
      </c>
      <c r="M161">
        <f t="shared" si="6"/>
        <v>481.91336066401874</v>
      </c>
      <c r="N161">
        <f t="shared" si="7"/>
        <v>119.69006386342082</v>
      </c>
    </row>
    <row r="162" spans="1:14" ht="12.75">
      <c r="A162" t="s">
        <v>133</v>
      </c>
      <c r="B162" s="1">
        <v>36827</v>
      </c>
      <c r="C162" s="2">
        <v>0.3295138888888889</v>
      </c>
      <c r="D162" t="s">
        <v>421</v>
      </c>
      <c r="E162">
        <v>0.668</v>
      </c>
      <c r="F162">
        <v>8.7713</v>
      </c>
      <c r="G162" t="s">
        <v>422</v>
      </c>
      <c r="H162">
        <v>1.656</v>
      </c>
      <c r="I162">
        <v>76.8529</v>
      </c>
      <c r="K162" s="2">
        <v>0.3284722222222222</v>
      </c>
      <c r="L162" s="3">
        <f t="shared" si="8"/>
        <v>302.3284722222222</v>
      </c>
      <c r="M162">
        <f t="shared" si="6"/>
        <v>466.39229636246654</v>
      </c>
      <c r="N162">
        <f t="shared" si="7"/>
        <v>120.74263825482134</v>
      </c>
    </row>
    <row r="163" spans="1:14" ht="12.75">
      <c r="A163" t="s">
        <v>134</v>
      </c>
      <c r="B163" s="1">
        <v>36827</v>
      </c>
      <c r="C163" s="2">
        <v>0.33155092592592594</v>
      </c>
      <c r="D163" t="s">
        <v>421</v>
      </c>
      <c r="E163">
        <v>0.668</v>
      </c>
      <c r="F163">
        <v>8.586</v>
      </c>
      <c r="G163" t="s">
        <v>422</v>
      </c>
      <c r="H163">
        <v>1.658</v>
      </c>
      <c r="I163">
        <v>76.1645</v>
      </c>
      <c r="K163" s="2">
        <v>0.33055555555555555</v>
      </c>
      <c r="L163" s="3">
        <f t="shared" si="8"/>
        <v>302.3305555555556</v>
      </c>
      <c r="M163">
        <f t="shared" si="6"/>
        <v>456.5394247794669</v>
      </c>
      <c r="N163">
        <f t="shared" si="7"/>
        <v>119.93475308251661</v>
      </c>
    </row>
    <row r="164" spans="1:14" ht="12.75">
      <c r="A164" t="s">
        <v>135</v>
      </c>
      <c r="B164" s="1">
        <v>36827</v>
      </c>
      <c r="C164" s="2">
        <v>0.3336342592592592</v>
      </c>
      <c r="D164" t="s">
        <v>421</v>
      </c>
      <c r="E164">
        <v>0.668</v>
      </c>
      <c r="F164">
        <v>10.336</v>
      </c>
      <c r="G164" t="s">
        <v>422</v>
      </c>
      <c r="H164">
        <v>1.656</v>
      </c>
      <c r="I164">
        <v>75.4052</v>
      </c>
      <c r="K164" s="2">
        <v>0.3326388888888889</v>
      </c>
      <c r="L164" s="3">
        <f t="shared" si="8"/>
        <v>302.3326388888889</v>
      </c>
      <c r="M164">
        <f t="shared" si="6"/>
        <v>549.5913690333764</v>
      </c>
      <c r="N164">
        <f t="shared" si="7"/>
        <v>119.0436618400253</v>
      </c>
    </row>
    <row r="165" spans="1:14" ht="12.75">
      <c r="A165" t="s">
        <v>136</v>
      </c>
      <c r="B165" s="1">
        <v>36827</v>
      </c>
      <c r="C165" s="2">
        <v>0.3357175925925926</v>
      </c>
      <c r="D165" t="s">
        <v>421</v>
      </c>
      <c r="E165">
        <v>0.668</v>
      </c>
      <c r="F165">
        <v>9.2516</v>
      </c>
      <c r="G165" t="s">
        <v>422</v>
      </c>
      <c r="H165">
        <v>1.653</v>
      </c>
      <c r="I165">
        <v>78.2059</v>
      </c>
      <c r="K165" s="2">
        <v>0.334722222222222</v>
      </c>
      <c r="L165" s="3">
        <f t="shared" si="8"/>
        <v>302.33472222222224</v>
      </c>
      <c r="M165">
        <f t="shared" si="6"/>
        <v>491.93106711969676</v>
      </c>
      <c r="N165">
        <f t="shared" si="7"/>
        <v>122.33047764780272</v>
      </c>
    </row>
    <row r="166" spans="1:14" ht="12.75">
      <c r="A166" t="s">
        <v>137</v>
      </c>
      <c r="B166" s="1">
        <v>36827</v>
      </c>
      <c r="C166" s="2">
        <v>0.337800925925926</v>
      </c>
      <c r="D166" t="s">
        <v>421</v>
      </c>
      <c r="E166">
        <v>0.67</v>
      </c>
      <c r="F166">
        <v>8.9905</v>
      </c>
      <c r="G166" t="s">
        <v>422</v>
      </c>
      <c r="H166">
        <v>1.653</v>
      </c>
      <c r="I166">
        <v>75.2494</v>
      </c>
      <c r="K166" s="2">
        <v>0.336805555555556</v>
      </c>
      <c r="L166" s="3">
        <f t="shared" si="8"/>
        <v>302.33680555555554</v>
      </c>
      <c r="M166">
        <f t="shared" si="6"/>
        <v>478.0477170370134</v>
      </c>
      <c r="N166">
        <f t="shared" si="7"/>
        <v>118.86081972810624</v>
      </c>
    </row>
    <row r="167" spans="1:14" ht="12.75">
      <c r="A167" t="s">
        <v>138</v>
      </c>
      <c r="B167" s="1">
        <v>36827</v>
      </c>
      <c r="C167" s="2">
        <v>0.33988425925925925</v>
      </c>
      <c r="D167" t="s">
        <v>421</v>
      </c>
      <c r="E167">
        <v>0.67</v>
      </c>
      <c r="F167">
        <v>9.7874</v>
      </c>
      <c r="G167" t="s">
        <v>422</v>
      </c>
      <c r="H167">
        <v>1.656</v>
      </c>
      <c r="I167">
        <v>75.7874</v>
      </c>
      <c r="K167" s="2">
        <v>0.338888888888889</v>
      </c>
      <c r="L167" s="3">
        <f t="shared" si="8"/>
        <v>302.3388888888889</v>
      </c>
      <c r="M167">
        <f t="shared" si="6"/>
        <v>520.4209138232651</v>
      </c>
      <c r="N167">
        <f t="shared" si="7"/>
        <v>119.49220006323114</v>
      </c>
    </row>
    <row r="168" spans="1:14" ht="12.75">
      <c r="A168" t="s">
        <v>429</v>
      </c>
      <c r="B168" s="1">
        <v>36827</v>
      </c>
      <c r="C168">
        <f>AVERAGE(C167,C169)</f>
        <v>0.3419675925925926</v>
      </c>
      <c r="D168" t="s">
        <v>421</v>
      </c>
      <c r="E168" t="s">
        <v>429</v>
      </c>
      <c r="F168" t="s">
        <v>429</v>
      </c>
      <c r="G168" t="s">
        <v>422</v>
      </c>
      <c r="H168" t="s">
        <v>429</v>
      </c>
      <c r="I168" t="s">
        <v>429</v>
      </c>
      <c r="K168" s="2">
        <v>0.340972222222222</v>
      </c>
      <c r="L168" s="3">
        <f t="shared" si="8"/>
        <v>302.3409722222222</v>
      </c>
      <c r="M168" t="s">
        <v>429</v>
      </c>
      <c r="N168" t="s">
        <v>429</v>
      </c>
    </row>
    <row r="169" spans="1:14" ht="12.75">
      <c r="A169" t="s">
        <v>139</v>
      </c>
      <c r="B169" s="1">
        <v>36827</v>
      </c>
      <c r="C169" s="2">
        <v>0.3440509259259259</v>
      </c>
      <c r="D169" t="s">
        <v>421</v>
      </c>
      <c r="E169">
        <v>0.668</v>
      </c>
      <c r="F169">
        <v>9.8723</v>
      </c>
      <c r="G169" t="s">
        <v>422</v>
      </c>
      <c r="H169">
        <v>1.656</v>
      </c>
      <c r="I169">
        <v>75.2758</v>
      </c>
      <c r="K169" s="2">
        <v>0.343055555555556</v>
      </c>
      <c r="L169" s="3">
        <f t="shared" si="8"/>
        <v>302.34305555555557</v>
      </c>
      <c r="M169">
        <f t="shared" si="6"/>
        <v>524.935262433069</v>
      </c>
      <c r="N169">
        <f t="shared" si="7"/>
        <v>118.89180196016443</v>
      </c>
    </row>
    <row r="170" spans="1:14" ht="12.75">
      <c r="A170" t="s">
        <v>140</v>
      </c>
      <c r="B170" s="1">
        <v>36827</v>
      </c>
      <c r="C170" s="2">
        <v>0.3461342592592593</v>
      </c>
      <c r="D170" t="s">
        <v>421</v>
      </c>
      <c r="E170">
        <v>0.666</v>
      </c>
      <c r="F170">
        <v>9.1222</v>
      </c>
      <c r="G170" t="s">
        <v>422</v>
      </c>
      <c r="H170">
        <v>1.656</v>
      </c>
      <c r="I170">
        <v>76.3422</v>
      </c>
      <c r="K170" s="2">
        <v>0.345138888888889</v>
      </c>
      <c r="L170" s="3">
        <f t="shared" si="8"/>
        <v>302.34513888888887</v>
      </c>
      <c r="M170">
        <f t="shared" si="6"/>
        <v>485.05054049886473</v>
      </c>
      <c r="N170">
        <f t="shared" si="7"/>
        <v>120.14329636421118</v>
      </c>
    </row>
    <row r="171" spans="1:14" ht="12.75">
      <c r="A171" t="s">
        <v>141</v>
      </c>
      <c r="B171" s="1">
        <v>36827</v>
      </c>
      <c r="C171" s="2">
        <v>0.34822916666666665</v>
      </c>
      <c r="D171" t="s">
        <v>421</v>
      </c>
      <c r="E171">
        <v>0.67</v>
      </c>
      <c r="F171">
        <v>9.3124</v>
      </c>
      <c r="G171" t="s">
        <v>422</v>
      </c>
      <c r="H171">
        <v>1.656</v>
      </c>
      <c r="I171">
        <v>75.0422</v>
      </c>
      <c r="K171" s="2">
        <v>0.347222222222222</v>
      </c>
      <c r="L171" s="3">
        <f t="shared" si="8"/>
        <v>302.34722222222223</v>
      </c>
      <c r="M171">
        <f t="shared" si="6"/>
        <v>495.1639575257754</v>
      </c>
      <c r="N171">
        <f t="shared" si="7"/>
        <v>118.61765614922544</v>
      </c>
    </row>
    <row r="172" spans="1:14" ht="12.75">
      <c r="A172" t="s">
        <v>142</v>
      </c>
      <c r="B172" s="1">
        <v>36827</v>
      </c>
      <c r="C172" s="2">
        <v>0.3503125</v>
      </c>
      <c r="D172" t="s">
        <v>421</v>
      </c>
      <c r="E172">
        <v>0.67</v>
      </c>
      <c r="F172">
        <v>9.9554</v>
      </c>
      <c r="G172" t="s">
        <v>422</v>
      </c>
      <c r="H172">
        <v>1.655</v>
      </c>
      <c r="I172">
        <v>75.4854</v>
      </c>
      <c r="K172" s="2">
        <v>0.349305555555555</v>
      </c>
      <c r="L172" s="3">
        <f t="shared" si="8"/>
        <v>302.34930555555553</v>
      </c>
      <c r="M172">
        <f t="shared" si="6"/>
        <v>529.3539004716404</v>
      </c>
      <c r="N172">
        <f t="shared" si="7"/>
        <v>119.13778210559596</v>
      </c>
    </row>
    <row r="173" spans="1:14" ht="12.75">
      <c r="A173" t="s">
        <v>143</v>
      </c>
      <c r="B173" s="1">
        <v>36827</v>
      </c>
      <c r="C173" s="2">
        <v>0.3523958333333333</v>
      </c>
      <c r="D173" t="s">
        <v>421</v>
      </c>
      <c r="E173">
        <v>0.67</v>
      </c>
      <c r="F173">
        <v>9.4597</v>
      </c>
      <c r="G173" t="s">
        <v>422</v>
      </c>
      <c r="H173">
        <v>1.655</v>
      </c>
      <c r="I173">
        <v>78.5361</v>
      </c>
      <c r="K173" s="2">
        <v>0.351388888888889</v>
      </c>
      <c r="L173" s="3">
        <f t="shared" si="8"/>
        <v>302.3513888888889</v>
      </c>
      <c r="M173">
        <f t="shared" si="6"/>
        <v>502.99627260497584</v>
      </c>
      <c r="N173">
        <f t="shared" si="7"/>
        <v>122.71799026240913</v>
      </c>
    </row>
    <row r="174" spans="1:14" ht="12.75">
      <c r="A174" t="s">
        <v>144</v>
      </c>
      <c r="B174" s="1">
        <v>36827</v>
      </c>
      <c r="C174" s="2">
        <v>0.3544791666666667</v>
      </c>
      <c r="D174" t="s">
        <v>421</v>
      </c>
      <c r="E174">
        <v>0.668</v>
      </c>
      <c r="F174">
        <v>8.9908</v>
      </c>
      <c r="G174" t="s">
        <v>422</v>
      </c>
      <c r="H174">
        <v>1.655</v>
      </c>
      <c r="I174">
        <v>76.8051</v>
      </c>
      <c r="K174" s="2">
        <v>0.353472222222222</v>
      </c>
      <c r="L174" s="3">
        <f t="shared" si="8"/>
        <v>302.3534722222222</v>
      </c>
      <c r="M174">
        <f t="shared" si="6"/>
        <v>478.0636687988855</v>
      </c>
      <c r="N174">
        <f t="shared" si="7"/>
        <v>120.68654163768574</v>
      </c>
    </row>
    <row r="175" spans="1:14" ht="12.75">
      <c r="A175" t="s">
        <v>145</v>
      </c>
      <c r="B175" s="1">
        <v>36827</v>
      </c>
      <c r="C175" s="2">
        <v>0.3565625</v>
      </c>
      <c r="D175" t="s">
        <v>421</v>
      </c>
      <c r="E175">
        <v>0.67</v>
      </c>
      <c r="F175">
        <v>9.2237</v>
      </c>
      <c r="G175" t="s">
        <v>422</v>
      </c>
      <c r="H175">
        <v>1.656</v>
      </c>
      <c r="I175">
        <v>74.6285</v>
      </c>
      <c r="K175" s="2">
        <v>0.355555555555555</v>
      </c>
      <c r="L175" s="3">
        <f t="shared" si="8"/>
        <v>302.35555555555555</v>
      </c>
      <c r="M175">
        <f t="shared" si="6"/>
        <v>490.44755326559147</v>
      </c>
      <c r="N175">
        <f t="shared" si="7"/>
        <v>118.13215049004108</v>
      </c>
    </row>
    <row r="176" spans="1:14" ht="12.75">
      <c r="A176" t="s">
        <v>146</v>
      </c>
      <c r="B176" s="1">
        <v>36827</v>
      </c>
      <c r="C176" s="2">
        <v>0.3586574074074074</v>
      </c>
      <c r="D176" t="s">
        <v>421</v>
      </c>
      <c r="E176">
        <v>0.668</v>
      </c>
      <c r="F176">
        <v>9.3549</v>
      </c>
      <c r="G176" t="s">
        <v>422</v>
      </c>
      <c r="H176">
        <v>1.656</v>
      </c>
      <c r="I176">
        <v>73.2511</v>
      </c>
      <c r="K176" s="2">
        <v>0.357638888888889</v>
      </c>
      <c r="L176" s="3">
        <f t="shared" si="8"/>
        <v>302.3576388888889</v>
      </c>
      <c r="M176">
        <f t="shared" si="6"/>
        <v>497.42379045765614</v>
      </c>
      <c r="N176">
        <f t="shared" si="7"/>
        <v>116.51567600379386</v>
      </c>
    </row>
    <row r="177" spans="1:14" ht="12.75">
      <c r="A177" t="s">
        <v>147</v>
      </c>
      <c r="B177" s="1">
        <v>36827</v>
      </c>
      <c r="C177" s="2">
        <v>0.36074074074074075</v>
      </c>
      <c r="D177" t="s">
        <v>421</v>
      </c>
      <c r="E177">
        <v>0.67</v>
      </c>
      <c r="F177">
        <v>9.0349</v>
      </c>
      <c r="G177" t="s">
        <v>422</v>
      </c>
      <c r="H177">
        <v>1.656</v>
      </c>
      <c r="I177">
        <v>75.5448</v>
      </c>
      <c r="K177" s="2">
        <v>0.359722222222222</v>
      </c>
      <c r="L177" s="3">
        <f t="shared" si="8"/>
        <v>302.3597222222222</v>
      </c>
      <c r="M177">
        <f t="shared" si="6"/>
        <v>480.408577794084</v>
      </c>
      <c r="N177">
        <f t="shared" si="7"/>
        <v>119.20749212772685</v>
      </c>
    </row>
    <row r="178" spans="1:14" ht="12.75">
      <c r="A178" t="s">
        <v>148</v>
      </c>
      <c r="B178" s="1">
        <v>36827</v>
      </c>
      <c r="C178" s="2">
        <v>0.3628240740740741</v>
      </c>
      <c r="D178" t="s">
        <v>421</v>
      </c>
      <c r="E178">
        <v>0.67</v>
      </c>
      <c r="F178">
        <v>8.788</v>
      </c>
      <c r="G178" t="s">
        <v>422</v>
      </c>
      <c r="H178">
        <v>1.655</v>
      </c>
      <c r="I178">
        <v>76.0259</v>
      </c>
      <c r="K178" s="2">
        <v>0.361805555555555</v>
      </c>
      <c r="L178" s="3">
        <f t="shared" si="8"/>
        <v>302.3618055555556</v>
      </c>
      <c r="M178">
        <f aca="true" t="shared" si="9" ref="M178:M203">500*F178/AVERAGE($Q$207,$Q$47)</f>
        <v>467.28027777334677</v>
      </c>
      <c r="N178">
        <f aca="true" t="shared" si="10" ref="N178:N202">(277-103)/(-60+(AVERAGE($P$207,$P$47)))*I178+277-((277-103)/(-60+(AVERAGE($P$207,$P$47)))*210)</f>
        <v>119.7720963642112</v>
      </c>
    </row>
    <row r="179" spans="1:14" ht="12.75">
      <c r="A179" t="s">
        <v>149</v>
      </c>
      <c r="B179" s="1">
        <v>36827</v>
      </c>
      <c r="C179" s="2">
        <v>0.3649074074074074</v>
      </c>
      <c r="D179" t="s">
        <v>421</v>
      </c>
      <c r="E179">
        <v>0.67</v>
      </c>
      <c r="F179">
        <v>9.2744</v>
      </c>
      <c r="G179" t="s">
        <v>422</v>
      </c>
      <c r="H179">
        <v>1.656</v>
      </c>
      <c r="I179">
        <v>75.5945</v>
      </c>
      <c r="K179" s="2">
        <v>0.363888888888889</v>
      </c>
      <c r="L179" s="3">
        <f t="shared" si="8"/>
        <v>302.3638888888889</v>
      </c>
      <c r="M179">
        <f t="shared" si="9"/>
        <v>493.1434010219762</v>
      </c>
      <c r="N179">
        <f t="shared" si="10"/>
        <v>119.26581852671515</v>
      </c>
    </row>
    <row r="180" spans="1:14" ht="12.75">
      <c r="A180" t="s">
        <v>150</v>
      </c>
      <c r="B180" s="1">
        <v>36827</v>
      </c>
      <c r="C180" s="2">
        <v>0.36699074074074073</v>
      </c>
      <c r="D180" t="s">
        <v>421</v>
      </c>
      <c r="E180">
        <v>0.668</v>
      </c>
      <c r="F180">
        <v>8.7698</v>
      </c>
      <c r="G180" t="s">
        <v>422</v>
      </c>
      <c r="H180">
        <v>1.656</v>
      </c>
      <c r="I180">
        <v>74.6073</v>
      </c>
      <c r="K180" s="2">
        <v>0.365972222222222</v>
      </c>
      <c r="L180" s="3">
        <f t="shared" si="8"/>
        <v>302.36597222222224</v>
      </c>
      <c r="M180">
        <f t="shared" si="9"/>
        <v>466.31253755310604</v>
      </c>
      <c r="N180">
        <f t="shared" si="10"/>
        <v>118.10727081884286</v>
      </c>
    </row>
    <row r="181" spans="1:14" ht="12.75">
      <c r="A181" t="s">
        <v>151</v>
      </c>
      <c r="B181" s="1">
        <v>36827</v>
      </c>
      <c r="C181" s="2">
        <v>0.3690740740740741</v>
      </c>
      <c r="D181" t="s">
        <v>421</v>
      </c>
      <c r="E181">
        <v>0.67</v>
      </c>
      <c r="F181">
        <v>9.5809</v>
      </c>
      <c r="G181" t="s">
        <v>422</v>
      </c>
      <c r="H181">
        <v>1.658</v>
      </c>
      <c r="I181">
        <v>75.6005</v>
      </c>
      <c r="K181" s="2">
        <v>0.368055555555555</v>
      </c>
      <c r="L181" s="3">
        <f t="shared" si="8"/>
        <v>302.36805555555554</v>
      </c>
      <c r="M181">
        <f t="shared" si="9"/>
        <v>509.4407844013038</v>
      </c>
      <c r="N181">
        <f t="shared" si="10"/>
        <v>119.27285994309202</v>
      </c>
    </row>
    <row r="182" spans="1:14" ht="12.75">
      <c r="A182" t="s">
        <v>429</v>
      </c>
      <c r="B182" s="1">
        <v>36827</v>
      </c>
      <c r="C182">
        <f>AVERAGE(C181,C183)</f>
        <v>0.37115740740740744</v>
      </c>
      <c r="D182" t="s">
        <v>421</v>
      </c>
      <c r="E182" t="s">
        <v>429</v>
      </c>
      <c r="F182" t="s">
        <v>429</v>
      </c>
      <c r="G182" t="s">
        <v>422</v>
      </c>
      <c r="H182" t="s">
        <v>429</v>
      </c>
      <c r="I182" t="s">
        <v>429</v>
      </c>
      <c r="K182" s="2">
        <v>0.370138888888889</v>
      </c>
      <c r="L182" s="3">
        <f t="shared" si="8"/>
        <v>302.3701388888889</v>
      </c>
      <c r="M182" t="s">
        <v>429</v>
      </c>
      <c r="N182" t="s">
        <v>429</v>
      </c>
    </row>
    <row r="183" spans="1:14" ht="12.75">
      <c r="A183" t="s">
        <v>152</v>
      </c>
      <c r="B183" s="1">
        <v>36827</v>
      </c>
      <c r="C183" s="2">
        <v>0.37324074074074076</v>
      </c>
      <c r="D183" t="s">
        <v>421</v>
      </c>
      <c r="E183">
        <v>0.666</v>
      </c>
      <c r="F183">
        <v>8.4947</v>
      </c>
      <c r="G183" t="s">
        <v>422</v>
      </c>
      <c r="H183">
        <v>1.655</v>
      </c>
      <c r="I183">
        <v>78.0549</v>
      </c>
      <c r="K183" s="2">
        <v>0.372222222222222</v>
      </c>
      <c r="L183" s="3">
        <f t="shared" si="8"/>
        <v>302.3722222222222</v>
      </c>
      <c r="M183">
        <f t="shared" si="9"/>
        <v>451.6847719163915</v>
      </c>
      <c r="N183">
        <f t="shared" si="10"/>
        <v>122.15326866898513</v>
      </c>
    </row>
    <row r="184" spans="1:14" ht="12.75">
      <c r="A184" t="s">
        <v>153</v>
      </c>
      <c r="B184" s="1">
        <v>36827</v>
      </c>
      <c r="C184" s="2">
        <v>0.37532407407407403</v>
      </c>
      <c r="D184" t="s">
        <v>421</v>
      </c>
      <c r="E184">
        <v>0.668</v>
      </c>
      <c r="F184">
        <v>8.8513</v>
      </c>
      <c r="G184" t="s">
        <v>422</v>
      </c>
      <c r="H184">
        <v>1.653</v>
      </c>
      <c r="I184">
        <v>77.2826</v>
      </c>
      <c r="K184" s="2">
        <v>0.374305555555555</v>
      </c>
      <c r="L184" s="3">
        <f t="shared" si="8"/>
        <v>302.37430555555557</v>
      </c>
      <c r="M184">
        <f t="shared" si="9"/>
        <v>470.64609952835957</v>
      </c>
      <c r="N184">
        <f t="shared" si="10"/>
        <v>121.246921024344</v>
      </c>
    </row>
    <row r="185" spans="1:14" ht="12.75">
      <c r="A185" t="s">
        <v>154</v>
      </c>
      <c r="B185" s="1">
        <v>36827</v>
      </c>
      <c r="C185" s="2">
        <v>0.37741898148148145</v>
      </c>
      <c r="D185" t="s">
        <v>421</v>
      </c>
      <c r="E185">
        <v>0.668</v>
      </c>
      <c r="F185">
        <v>9.6157</v>
      </c>
      <c r="G185" t="s">
        <v>422</v>
      </c>
      <c r="H185">
        <v>1.653</v>
      </c>
      <c r="I185">
        <v>77.7114</v>
      </c>
      <c r="K185" s="2">
        <v>0.376388888888889</v>
      </c>
      <c r="L185" s="3">
        <f t="shared" si="8"/>
        <v>302.37638888888887</v>
      </c>
      <c r="M185">
        <f t="shared" si="9"/>
        <v>511.2911887784673</v>
      </c>
      <c r="N185">
        <f t="shared" si="10"/>
        <v>121.75014758141006</v>
      </c>
    </row>
    <row r="186" spans="1:14" ht="12.75">
      <c r="A186" t="s">
        <v>155</v>
      </c>
      <c r="B186" s="1">
        <v>36827</v>
      </c>
      <c r="C186" s="2">
        <v>0.37950231481481483</v>
      </c>
      <c r="D186" t="s">
        <v>421</v>
      </c>
      <c r="E186">
        <v>0.668</v>
      </c>
      <c r="F186">
        <v>10.0844</v>
      </c>
      <c r="G186" t="s">
        <v>422</v>
      </c>
      <c r="H186">
        <v>1.655</v>
      </c>
      <c r="I186">
        <v>75.1722</v>
      </c>
      <c r="K186" s="2">
        <v>0.378472222222222</v>
      </c>
      <c r="L186" s="3">
        <f t="shared" si="8"/>
        <v>302.37847222222223</v>
      </c>
      <c r="M186">
        <f t="shared" si="9"/>
        <v>536.2131580766429</v>
      </c>
      <c r="N186">
        <f t="shared" si="10"/>
        <v>118.770220170724</v>
      </c>
    </row>
    <row r="187" spans="1:14" ht="12.75">
      <c r="A187" t="s">
        <v>156</v>
      </c>
      <c r="B187" s="1">
        <v>36827</v>
      </c>
      <c r="C187" s="2">
        <v>0.38158564814814816</v>
      </c>
      <c r="D187" t="s">
        <v>421</v>
      </c>
      <c r="E187">
        <v>0.668</v>
      </c>
      <c r="F187">
        <v>8.4783</v>
      </c>
      <c r="G187" t="s">
        <v>422</v>
      </c>
      <c r="H187">
        <v>1.656</v>
      </c>
      <c r="I187">
        <v>78.8982</v>
      </c>
      <c r="K187" s="2">
        <v>0.380555555555555</v>
      </c>
      <c r="L187" s="3">
        <f t="shared" si="8"/>
        <v>302.38055555555553</v>
      </c>
      <c r="M187">
        <f t="shared" si="9"/>
        <v>450.8127422673835</v>
      </c>
      <c r="N187">
        <f t="shared" si="10"/>
        <v>123.14293974075244</v>
      </c>
    </row>
    <row r="188" spans="1:14" ht="12.75">
      <c r="A188" t="s">
        <v>157</v>
      </c>
      <c r="B188" s="1">
        <v>36827</v>
      </c>
      <c r="C188" s="2">
        <v>0.3836689814814815</v>
      </c>
      <c r="D188" t="s">
        <v>421</v>
      </c>
      <c r="E188">
        <v>0.668</v>
      </c>
      <c r="F188">
        <v>8.7115</v>
      </c>
      <c r="G188" t="s">
        <v>422</v>
      </c>
      <c r="H188">
        <v>1.658</v>
      </c>
      <c r="I188">
        <v>75.5074</v>
      </c>
      <c r="K188" s="2">
        <v>0.382638888888889</v>
      </c>
      <c r="L188" s="3">
        <f t="shared" si="8"/>
        <v>302.3826388888889</v>
      </c>
      <c r="M188">
        <f t="shared" si="9"/>
        <v>463.21257849596157</v>
      </c>
      <c r="N188">
        <f t="shared" si="10"/>
        <v>119.16360063231113</v>
      </c>
    </row>
    <row r="189" spans="1:14" ht="12.75">
      <c r="A189" t="s">
        <v>158</v>
      </c>
      <c r="B189" s="1">
        <v>36827</v>
      </c>
      <c r="C189" s="2">
        <v>0.3857523148148148</v>
      </c>
      <c r="D189" t="s">
        <v>421</v>
      </c>
      <c r="E189">
        <v>0.668</v>
      </c>
      <c r="F189">
        <v>8.926</v>
      </c>
      <c r="G189" t="s">
        <v>422</v>
      </c>
      <c r="H189">
        <v>1.656</v>
      </c>
      <c r="I189">
        <v>76.643</v>
      </c>
      <c r="K189" s="2">
        <v>0.384722222222222</v>
      </c>
      <c r="L189" s="3">
        <f t="shared" si="8"/>
        <v>302.3847222222222</v>
      </c>
      <c r="M189">
        <f t="shared" si="9"/>
        <v>474.6180882345122</v>
      </c>
      <c r="N189">
        <f t="shared" si="10"/>
        <v>120.49630603857096</v>
      </c>
    </row>
    <row r="190" spans="1:14" ht="12.75">
      <c r="A190" t="s">
        <v>159</v>
      </c>
      <c r="B190" s="1">
        <v>36827</v>
      </c>
      <c r="C190" s="2">
        <v>0.38783564814814814</v>
      </c>
      <c r="D190" t="s">
        <v>421</v>
      </c>
      <c r="E190">
        <v>0.668</v>
      </c>
      <c r="F190">
        <v>9.8598</v>
      </c>
      <c r="G190" t="s">
        <v>422</v>
      </c>
      <c r="H190">
        <v>1.653</v>
      </c>
      <c r="I190">
        <v>79.5893</v>
      </c>
      <c r="K190" s="2">
        <v>0.386805555555555</v>
      </c>
      <c r="L190" s="3">
        <f t="shared" si="8"/>
        <v>302.38680555555555</v>
      </c>
      <c r="M190">
        <f t="shared" si="9"/>
        <v>524.2706056883983</v>
      </c>
      <c r="N190">
        <f t="shared" si="10"/>
        <v>123.95399355042682</v>
      </c>
    </row>
    <row r="191" spans="1:14" ht="12.75">
      <c r="A191" t="s">
        <v>160</v>
      </c>
      <c r="B191" s="1">
        <v>36827</v>
      </c>
      <c r="C191" s="2">
        <v>0.38991898148148146</v>
      </c>
      <c r="D191" t="s">
        <v>421</v>
      </c>
      <c r="E191">
        <v>0.67</v>
      </c>
      <c r="F191">
        <v>8.5989</v>
      </c>
      <c r="G191" t="s">
        <v>422</v>
      </c>
      <c r="H191">
        <v>1.655</v>
      </c>
      <c r="I191">
        <v>77.8808</v>
      </c>
      <c r="K191" s="2">
        <v>0.388888888888889</v>
      </c>
      <c r="L191" s="3">
        <f t="shared" si="8"/>
        <v>302.3888888888889</v>
      </c>
      <c r="M191">
        <f t="shared" si="9"/>
        <v>457.2253505399671</v>
      </c>
      <c r="N191">
        <f t="shared" si="10"/>
        <v>121.94895023711663</v>
      </c>
    </row>
    <row r="192" spans="1:14" ht="12.75">
      <c r="A192" t="s">
        <v>161</v>
      </c>
      <c r="B192" s="1">
        <v>36827</v>
      </c>
      <c r="C192" s="2">
        <v>0.3920138888888889</v>
      </c>
      <c r="D192" t="s">
        <v>421</v>
      </c>
      <c r="E192">
        <v>0.67</v>
      </c>
      <c r="F192">
        <v>9.251</v>
      </c>
      <c r="G192" t="s">
        <v>422</v>
      </c>
      <c r="H192">
        <v>1.656</v>
      </c>
      <c r="I192">
        <v>78.4874</v>
      </c>
      <c r="K192" s="2">
        <v>0.390972222222222</v>
      </c>
      <c r="L192" s="3">
        <f t="shared" si="8"/>
        <v>302.3909722222222</v>
      </c>
      <c r="M192">
        <f t="shared" si="9"/>
        <v>491.89916359595253</v>
      </c>
      <c r="N192">
        <f t="shared" si="10"/>
        <v>122.66083743281692</v>
      </c>
    </row>
    <row r="193" spans="1:14" ht="12.75">
      <c r="A193" t="s">
        <v>429</v>
      </c>
      <c r="B193" s="1">
        <v>36827</v>
      </c>
      <c r="C193">
        <f>AVERAGE(C192,C194)</f>
        <v>0.3940972222222222</v>
      </c>
      <c r="D193" t="s">
        <v>421</v>
      </c>
      <c r="E193" t="s">
        <v>429</v>
      </c>
      <c r="F193" t="s">
        <v>429</v>
      </c>
      <c r="G193" t="s">
        <v>422</v>
      </c>
      <c r="H193" t="s">
        <v>429</v>
      </c>
      <c r="I193" t="s">
        <v>429</v>
      </c>
      <c r="K193" s="2">
        <v>0.393055555555555</v>
      </c>
      <c r="L193" s="3">
        <f t="shared" si="8"/>
        <v>302.3930555555556</v>
      </c>
      <c r="M193" t="s">
        <v>429</v>
      </c>
      <c r="N193" t="s">
        <v>429</v>
      </c>
    </row>
    <row r="194" spans="1:14" ht="12.75">
      <c r="A194" t="s">
        <v>162</v>
      </c>
      <c r="B194" s="1">
        <v>36827</v>
      </c>
      <c r="C194" s="2">
        <v>0.39618055555555554</v>
      </c>
      <c r="D194" t="s">
        <v>421</v>
      </c>
      <c r="E194">
        <v>0.668</v>
      </c>
      <c r="F194">
        <v>8.3933</v>
      </c>
      <c r="G194" t="s">
        <v>422</v>
      </c>
      <c r="H194">
        <v>1.656</v>
      </c>
      <c r="I194">
        <v>74.161</v>
      </c>
      <c r="K194" s="2">
        <v>0.395138888888889</v>
      </c>
      <c r="L194" s="3">
        <f t="shared" si="8"/>
        <v>302.3951388888889</v>
      </c>
      <c r="M194">
        <f t="shared" si="9"/>
        <v>446.2930764036221</v>
      </c>
      <c r="N194">
        <f t="shared" si="10"/>
        <v>117.58350679734431</v>
      </c>
    </row>
    <row r="195" spans="1:14" ht="12.75">
      <c r="A195" t="s">
        <v>163</v>
      </c>
      <c r="B195" s="1">
        <v>36827</v>
      </c>
      <c r="C195" s="2">
        <v>0.3982638888888889</v>
      </c>
      <c r="D195" t="s">
        <v>421</v>
      </c>
      <c r="E195">
        <v>0.668</v>
      </c>
      <c r="F195">
        <v>9.2037</v>
      </c>
      <c r="G195" t="s">
        <v>422</v>
      </c>
      <c r="H195">
        <v>1.656</v>
      </c>
      <c r="I195">
        <v>76.6346</v>
      </c>
      <c r="K195" s="2">
        <v>0.397222222222222</v>
      </c>
      <c r="L195" s="3">
        <f t="shared" si="8"/>
        <v>302.39722222222224</v>
      </c>
      <c r="M195">
        <f t="shared" si="9"/>
        <v>489.3841024741182</v>
      </c>
      <c r="N195">
        <f t="shared" si="10"/>
        <v>120.48644805564336</v>
      </c>
    </row>
    <row r="196" spans="1:14" ht="12.75">
      <c r="A196" t="s">
        <v>164</v>
      </c>
      <c r="B196" s="1">
        <v>36827</v>
      </c>
      <c r="C196" s="2">
        <v>0.4003472222222222</v>
      </c>
      <c r="D196" t="s">
        <v>421</v>
      </c>
      <c r="E196">
        <v>0.67</v>
      </c>
      <c r="F196">
        <v>9.3376</v>
      </c>
      <c r="G196" t="s">
        <v>422</v>
      </c>
      <c r="H196">
        <v>1.656</v>
      </c>
      <c r="I196">
        <v>77.1379</v>
      </c>
      <c r="K196" s="2">
        <v>0.399305555555555</v>
      </c>
      <c r="L196" s="3">
        <f t="shared" si="8"/>
        <v>302.39930555555554</v>
      </c>
      <c r="M196">
        <f t="shared" si="9"/>
        <v>496.50390552303173</v>
      </c>
      <c r="N196">
        <f t="shared" si="10"/>
        <v>121.07710553272213</v>
      </c>
    </row>
    <row r="197" spans="1:14" ht="12.75">
      <c r="A197" t="s">
        <v>165</v>
      </c>
      <c r="B197" s="1">
        <v>36827</v>
      </c>
      <c r="C197" s="2">
        <v>0.40243055555555557</v>
      </c>
      <c r="D197" t="s">
        <v>421</v>
      </c>
      <c r="E197">
        <v>0.67</v>
      </c>
      <c r="F197">
        <v>9.6894</v>
      </c>
      <c r="G197" t="s">
        <v>422</v>
      </c>
      <c r="H197">
        <v>1.656</v>
      </c>
      <c r="I197">
        <v>75.2458</v>
      </c>
      <c r="K197" s="2">
        <v>0.401388888888889</v>
      </c>
      <c r="L197" s="3">
        <f t="shared" si="8"/>
        <v>302.4013888888889</v>
      </c>
      <c r="M197">
        <f t="shared" si="9"/>
        <v>515.2100049450462</v>
      </c>
      <c r="N197">
        <f t="shared" si="10"/>
        <v>118.8565948782801</v>
      </c>
    </row>
    <row r="198" spans="1:14" ht="12.75">
      <c r="A198" t="s">
        <v>166</v>
      </c>
      <c r="B198" s="1">
        <v>36827</v>
      </c>
      <c r="C198" s="2">
        <v>0.40452546296296293</v>
      </c>
      <c r="D198" t="s">
        <v>421</v>
      </c>
      <c r="E198">
        <v>0.668</v>
      </c>
      <c r="F198">
        <v>9.0773</v>
      </c>
      <c r="G198" t="s">
        <v>422</v>
      </c>
      <c r="H198">
        <v>1.655</v>
      </c>
      <c r="I198">
        <v>75.972</v>
      </c>
      <c r="K198" s="2">
        <v>0.403472222222222</v>
      </c>
      <c r="L198" s="3">
        <f aca="true" t="shared" si="11" ref="L198:L261">B198-DATE(1999,12,31)+K198</f>
        <v>302.4034722222222</v>
      </c>
      <c r="M198">
        <f t="shared" si="9"/>
        <v>482.6630934720073</v>
      </c>
      <c r="N198">
        <f t="shared" si="10"/>
        <v>119.70884097375907</v>
      </c>
    </row>
    <row r="199" spans="1:14" ht="12.75">
      <c r="A199" t="s">
        <v>167</v>
      </c>
      <c r="B199" s="1">
        <v>36827</v>
      </c>
      <c r="C199" s="2">
        <v>0.4066087962962963</v>
      </c>
      <c r="D199" t="s">
        <v>421</v>
      </c>
      <c r="E199">
        <v>0.668</v>
      </c>
      <c r="F199">
        <v>9.324</v>
      </c>
      <c r="G199" t="s">
        <v>422</v>
      </c>
      <c r="H199">
        <v>1.656</v>
      </c>
      <c r="I199">
        <v>77.0951</v>
      </c>
      <c r="K199" s="2">
        <v>0.405555555555555</v>
      </c>
      <c r="L199" s="3">
        <f t="shared" si="11"/>
        <v>302.40555555555557</v>
      </c>
      <c r="M199">
        <f t="shared" si="9"/>
        <v>495.7807589848299</v>
      </c>
      <c r="N199">
        <f t="shared" si="10"/>
        <v>121.02687676256718</v>
      </c>
    </row>
    <row r="200" spans="1:14" ht="12.75">
      <c r="A200" t="s">
        <v>168</v>
      </c>
      <c r="B200" s="1">
        <v>36827</v>
      </c>
      <c r="C200" s="2">
        <v>0.4086921296296296</v>
      </c>
      <c r="D200" t="s">
        <v>421</v>
      </c>
      <c r="E200">
        <v>0.666</v>
      </c>
      <c r="F200">
        <v>8.8762</v>
      </c>
      <c r="G200" t="s">
        <v>422</v>
      </c>
      <c r="H200">
        <v>1.655</v>
      </c>
      <c r="I200">
        <v>79.047</v>
      </c>
      <c r="K200" s="2">
        <v>0.407638888888889</v>
      </c>
      <c r="L200" s="3">
        <f t="shared" si="11"/>
        <v>302.40763888888887</v>
      </c>
      <c r="M200">
        <f t="shared" si="9"/>
        <v>471.9700957637438</v>
      </c>
      <c r="N200">
        <f t="shared" si="10"/>
        <v>123.31756686689855</v>
      </c>
    </row>
    <row r="201" spans="1:14" ht="12.75">
      <c r="A201" t="s">
        <v>169</v>
      </c>
      <c r="B201" s="1">
        <v>36827</v>
      </c>
      <c r="C201" s="2">
        <v>0.41077546296296297</v>
      </c>
      <c r="D201" t="s">
        <v>421</v>
      </c>
      <c r="E201">
        <v>0.668</v>
      </c>
      <c r="F201">
        <v>9.4851</v>
      </c>
      <c r="G201" t="s">
        <v>422</v>
      </c>
      <c r="H201">
        <v>1.656</v>
      </c>
      <c r="I201">
        <v>77.0178</v>
      </c>
      <c r="K201" s="2">
        <v>0.409722222222222</v>
      </c>
      <c r="L201" s="3">
        <f t="shared" si="11"/>
        <v>302.40972222222223</v>
      </c>
      <c r="M201">
        <f t="shared" si="9"/>
        <v>504.34685511014686</v>
      </c>
      <c r="N201">
        <f t="shared" si="10"/>
        <v>120.9361598482453</v>
      </c>
    </row>
    <row r="202" spans="1:14" ht="12.75">
      <c r="A202" t="s">
        <v>170</v>
      </c>
      <c r="B202" s="1">
        <v>36827</v>
      </c>
      <c r="C202" s="2">
        <v>0.41285879629629635</v>
      </c>
      <c r="D202" t="s">
        <v>421</v>
      </c>
      <c r="E202">
        <v>0.668</v>
      </c>
      <c r="F202">
        <v>8.7909</v>
      </c>
      <c r="G202" t="s">
        <v>422</v>
      </c>
      <c r="H202">
        <v>1.656</v>
      </c>
      <c r="I202">
        <v>75.1267</v>
      </c>
      <c r="K202" s="2">
        <v>0.411805555555555</v>
      </c>
      <c r="L202" s="3">
        <f t="shared" si="11"/>
        <v>302.41180555555553</v>
      </c>
      <c r="M202">
        <f t="shared" si="9"/>
        <v>467.4344781381104</v>
      </c>
      <c r="N202">
        <f t="shared" si="10"/>
        <v>118.71682276319947</v>
      </c>
    </row>
    <row r="203" spans="1:14" ht="12.75">
      <c r="A203" t="s">
        <v>429</v>
      </c>
      <c r="B203" s="1">
        <v>36827</v>
      </c>
      <c r="C203">
        <f>AVERAGE(C202,C205)</f>
        <v>0.41598958333333336</v>
      </c>
      <c r="D203" t="s">
        <v>421</v>
      </c>
      <c r="E203" t="s">
        <v>429</v>
      </c>
      <c r="F203" t="s">
        <v>429</v>
      </c>
      <c r="G203" t="s">
        <v>422</v>
      </c>
      <c r="H203" t="s">
        <v>429</v>
      </c>
      <c r="I203" t="s">
        <v>429</v>
      </c>
      <c r="K203" s="2">
        <v>0.413888888888889</v>
      </c>
      <c r="L203" s="3">
        <f t="shared" si="11"/>
        <v>302.4138888888889</v>
      </c>
      <c r="M203" t="s">
        <v>429</v>
      </c>
      <c r="N203" t="s">
        <v>429</v>
      </c>
    </row>
    <row r="204" spans="1:14" ht="12.75">
      <c r="A204" t="s">
        <v>429</v>
      </c>
      <c r="B204" s="1">
        <v>36827</v>
      </c>
      <c r="C204">
        <f>AVERAGE(C203,C205)</f>
        <v>0.41755497685185183</v>
      </c>
      <c r="D204" t="s">
        <v>421</v>
      </c>
      <c r="E204" t="s">
        <v>429</v>
      </c>
      <c r="F204" t="s">
        <v>429</v>
      </c>
      <c r="G204" t="s">
        <v>422</v>
      </c>
      <c r="H204" t="s">
        <v>429</v>
      </c>
      <c r="I204" t="s">
        <v>429</v>
      </c>
      <c r="K204" s="2">
        <v>0.415972222222222</v>
      </c>
      <c r="L204" s="3">
        <f t="shared" si="11"/>
        <v>302.4159722222222</v>
      </c>
      <c r="M204" t="s">
        <v>429</v>
      </c>
      <c r="N204" t="s">
        <v>429</v>
      </c>
    </row>
    <row r="205" spans="1:17" ht="12.75">
      <c r="A205" t="s">
        <v>171</v>
      </c>
      <c r="B205" s="1">
        <v>36827</v>
      </c>
      <c r="C205" s="2">
        <v>0.41912037037037037</v>
      </c>
      <c r="D205" t="s">
        <v>421</v>
      </c>
      <c r="E205">
        <v>0.668</v>
      </c>
      <c r="F205">
        <v>9.4635</v>
      </c>
      <c r="G205" t="s">
        <v>422</v>
      </c>
      <c r="H205">
        <v>1.653</v>
      </c>
      <c r="I205">
        <v>204.2417</v>
      </c>
      <c r="K205" s="2">
        <v>0.418055555555555</v>
      </c>
      <c r="L205" s="3">
        <f t="shared" si="11"/>
        <v>302.41805555555555</v>
      </c>
      <c r="M205" t="s">
        <v>429</v>
      </c>
      <c r="N205" t="s">
        <v>429</v>
      </c>
      <c r="P205" t="s">
        <v>430</v>
      </c>
      <c r="Q205" t="s">
        <v>421</v>
      </c>
    </row>
    <row r="206" spans="1:14" ht="12.75">
      <c r="A206" t="s">
        <v>172</v>
      </c>
      <c r="B206" s="1">
        <v>36827</v>
      </c>
      <c r="C206" s="2">
        <v>0.4212037037037037</v>
      </c>
      <c r="D206" t="s">
        <v>421</v>
      </c>
      <c r="E206">
        <v>0.67</v>
      </c>
      <c r="F206">
        <v>9.6282</v>
      </c>
      <c r="G206" t="s">
        <v>422</v>
      </c>
      <c r="H206">
        <v>1.656</v>
      </c>
      <c r="I206">
        <v>207.109</v>
      </c>
      <c r="K206" s="2">
        <v>0.420138888888889</v>
      </c>
      <c r="L206" s="3">
        <f t="shared" si="11"/>
        <v>302.4201388888889</v>
      </c>
      <c r="M206" t="s">
        <v>429</v>
      </c>
      <c r="N206" t="s">
        <v>429</v>
      </c>
    </row>
    <row r="207" spans="1:17" ht="12.75">
      <c r="A207" t="s">
        <v>173</v>
      </c>
      <c r="B207" s="1">
        <v>36827</v>
      </c>
      <c r="C207" s="2">
        <v>0.423287037037037</v>
      </c>
      <c r="D207" t="s">
        <v>421</v>
      </c>
      <c r="E207">
        <v>0.668</v>
      </c>
      <c r="F207">
        <v>9.9307</v>
      </c>
      <c r="G207" t="s">
        <v>422</v>
      </c>
      <c r="H207">
        <v>1.656</v>
      </c>
      <c r="I207">
        <v>208.0645</v>
      </c>
      <c r="K207" s="2">
        <v>0.422222222222222</v>
      </c>
      <c r="L207" s="3">
        <f t="shared" si="11"/>
        <v>302.4222222222222</v>
      </c>
      <c r="M207" t="s">
        <v>429</v>
      </c>
      <c r="N207" t="s">
        <v>429</v>
      </c>
      <c r="P207">
        <f>AVERAGE(I206:I208)</f>
        <v>207.77059999999997</v>
      </c>
      <c r="Q207">
        <f>AVERAGE(F206:F208)</f>
        <v>9.7066</v>
      </c>
    </row>
    <row r="208" spans="1:17" ht="12.75">
      <c r="A208" t="s">
        <v>174</v>
      </c>
      <c r="B208" s="1">
        <v>36827</v>
      </c>
      <c r="C208" s="2">
        <v>0.4253703703703704</v>
      </c>
      <c r="D208" t="s">
        <v>421</v>
      </c>
      <c r="E208">
        <v>0.668</v>
      </c>
      <c r="F208">
        <v>9.5609</v>
      </c>
      <c r="G208" t="s">
        <v>422</v>
      </c>
      <c r="H208">
        <v>1.655</v>
      </c>
      <c r="I208">
        <v>208.1383</v>
      </c>
      <c r="K208" s="2">
        <v>0.424305555555555</v>
      </c>
      <c r="L208" s="3">
        <f t="shared" si="11"/>
        <v>302.4243055555556</v>
      </c>
      <c r="M208" t="s">
        <v>429</v>
      </c>
      <c r="N208" t="s">
        <v>429</v>
      </c>
      <c r="P208">
        <f>STDEV(I206:I208)</f>
        <v>0.5741493969480338</v>
      </c>
      <c r="Q208">
        <f>STDEV(F206:F208)</f>
        <v>0.19697190154940117</v>
      </c>
    </row>
    <row r="209" spans="1:14" ht="12.75">
      <c r="A209" t="s">
        <v>175</v>
      </c>
      <c r="B209" s="1">
        <v>36827</v>
      </c>
      <c r="C209" s="2">
        <v>0.42745370370370367</v>
      </c>
      <c r="D209" t="s">
        <v>421</v>
      </c>
      <c r="E209">
        <v>0.668</v>
      </c>
      <c r="F209">
        <v>9.3158</v>
      </c>
      <c r="G209" t="s">
        <v>422</v>
      </c>
      <c r="H209">
        <v>1.656</v>
      </c>
      <c r="I209">
        <v>76.7434</v>
      </c>
      <c r="K209" s="2">
        <v>0.426388888888889</v>
      </c>
      <c r="L209" s="3">
        <f t="shared" si="11"/>
        <v>302.4263888888889</v>
      </c>
      <c r="M209">
        <f aca="true" t="shared" si="12" ref="M209:M272">500*F209/AVERAGE($Q$367,$Q$207)</f>
        <v>487.46173636244714</v>
      </c>
      <c r="N209">
        <f aca="true" t="shared" si="13" ref="N209:N272">(277-103)/(-60+(AVERAGE($P$207,$P$367)))*I209+277-((277-103)/(-60+(AVERAGE($P$207,$P$367)))*210)</f>
        <v>118.40477450436097</v>
      </c>
    </row>
    <row r="210" spans="1:14" ht="12.75">
      <c r="A210" t="s">
        <v>176</v>
      </c>
      <c r="B210" s="1">
        <v>36827</v>
      </c>
      <c r="C210" s="2">
        <v>0.4295949074074074</v>
      </c>
      <c r="D210" t="s">
        <v>421</v>
      </c>
      <c r="E210">
        <v>0.668</v>
      </c>
      <c r="F210">
        <v>9.0218</v>
      </c>
      <c r="G210" t="s">
        <v>422</v>
      </c>
      <c r="H210">
        <v>1.656</v>
      </c>
      <c r="I210">
        <v>75.2822</v>
      </c>
      <c r="K210" s="2">
        <v>0.428472222222222</v>
      </c>
      <c r="L210" s="3">
        <f t="shared" si="11"/>
        <v>302.42847222222224</v>
      </c>
      <c r="M210">
        <f t="shared" si="12"/>
        <v>472.0777918283697</v>
      </c>
      <c r="N210">
        <f t="shared" si="13"/>
        <v>116.66572860724048</v>
      </c>
    </row>
    <row r="211" spans="1:14" ht="12.75">
      <c r="A211" t="s">
        <v>429</v>
      </c>
      <c r="B211" s="1">
        <v>36827</v>
      </c>
      <c r="C211">
        <f>AVERAGE(C210,C212)</f>
        <v>0.4316550925925926</v>
      </c>
      <c r="D211" t="s">
        <v>421</v>
      </c>
      <c r="E211" t="s">
        <v>429</v>
      </c>
      <c r="F211" t="s">
        <v>429</v>
      </c>
      <c r="G211" t="s">
        <v>422</v>
      </c>
      <c r="H211" t="s">
        <v>429</v>
      </c>
      <c r="I211" t="s">
        <v>429</v>
      </c>
      <c r="K211" s="2">
        <v>0.430555555555555</v>
      </c>
      <c r="L211" s="3">
        <f t="shared" si="11"/>
        <v>302.43055555555554</v>
      </c>
      <c r="M211" t="s">
        <v>429</v>
      </c>
      <c r="N211" t="s">
        <v>429</v>
      </c>
    </row>
    <row r="212" spans="1:14" ht="12.75">
      <c r="A212" t="s">
        <v>177</v>
      </c>
      <c r="B212" s="1">
        <v>36827</v>
      </c>
      <c r="C212" s="2">
        <v>0.4337152777777778</v>
      </c>
      <c r="D212" t="s">
        <v>421</v>
      </c>
      <c r="E212">
        <v>0.67</v>
      </c>
      <c r="F212">
        <v>8.6317</v>
      </c>
      <c r="G212" t="s">
        <v>422</v>
      </c>
      <c r="H212">
        <v>1.655</v>
      </c>
      <c r="I212">
        <v>76.8552</v>
      </c>
      <c r="K212" s="2">
        <v>0.432638888888889</v>
      </c>
      <c r="L212" s="3">
        <f t="shared" si="11"/>
        <v>302.4326388888889</v>
      </c>
      <c r="M212">
        <f t="shared" si="12"/>
        <v>451.665285832643</v>
      </c>
      <c r="N212">
        <f t="shared" si="13"/>
        <v>118.53783317620471</v>
      </c>
    </row>
    <row r="213" spans="1:14" ht="12.75">
      <c r="A213" t="s">
        <v>178</v>
      </c>
      <c r="B213" s="1">
        <v>36827</v>
      </c>
      <c r="C213" s="2">
        <v>0.4357986111111111</v>
      </c>
      <c r="D213" t="s">
        <v>421</v>
      </c>
      <c r="E213">
        <v>0.668</v>
      </c>
      <c r="F213">
        <v>8.8289</v>
      </c>
      <c r="G213" t="s">
        <v>422</v>
      </c>
      <c r="H213">
        <v>1.655</v>
      </c>
      <c r="I213">
        <v>73.1517</v>
      </c>
      <c r="K213" s="2">
        <v>0.434722222222222</v>
      </c>
      <c r="L213" s="3">
        <f t="shared" si="11"/>
        <v>302.4347222222222</v>
      </c>
      <c r="M213">
        <f t="shared" si="12"/>
        <v>461.98404046570454</v>
      </c>
      <c r="N213">
        <f t="shared" si="13"/>
        <v>114.13011590274064</v>
      </c>
    </row>
    <row r="214" spans="1:14" ht="12.75">
      <c r="A214" t="s">
        <v>179</v>
      </c>
      <c r="B214" s="1">
        <v>36827</v>
      </c>
      <c r="C214" s="2">
        <v>0.43788194444444445</v>
      </c>
      <c r="D214" t="s">
        <v>421</v>
      </c>
      <c r="E214">
        <v>0.67</v>
      </c>
      <c r="F214">
        <v>8.7109</v>
      </c>
      <c r="G214" t="s">
        <v>422</v>
      </c>
      <c r="H214">
        <v>1.658</v>
      </c>
      <c r="I214">
        <v>78.3549</v>
      </c>
      <c r="K214" s="2">
        <v>0.436805555555556</v>
      </c>
      <c r="L214" s="3">
        <f t="shared" si="11"/>
        <v>302.43680555555557</v>
      </c>
      <c r="M214">
        <f t="shared" si="12"/>
        <v>455.80953211529237</v>
      </c>
      <c r="N214">
        <f t="shared" si="13"/>
        <v>120.32269981452365</v>
      </c>
    </row>
    <row r="215" spans="1:14" ht="12.75">
      <c r="A215" t="s">
        <v>429</v>
      </c>
      <c r="B215" s="1">
        <v>36827</v>
      </c>
      <c r="C215">
        <f>AVERAGE(C214,C217)</f>
        <v>0.44100694444444444</v>
      </c>
      <c r="D215" t="s">
        <v>421</v>
      </c>
      <c r="E215" t="s">
        <v>429</v>
      </c>
      <c r="F215" t="s">
        <v>429</v>
      </c>
      <c r="G215" t="s">
        <v>422</v>
      </c>
      <c r="H215" t="s">
        <v>429</v>
      </c>
      <c r="I215" t="s">
        <v>429</v>
      </c>
      <c r="K215" s="2">
        <v>0.438888888888889</v>
      </c>
      <c r="L215" s="3">
        <f t="shared" si="11"/>
        <v>302.43888888888887</v>
      </c>
      <c r="M215" t="s">
        <v>429</v>
      </c>
      <c r="N215" t="s">
        <v>429</v>
      </c>
    </row>
    <row r="216" spans="1:14" ht="12.75">
      <c r="A216" t="s">
        <v>429</v>
      </c>
      <c r="B216" s="1">
        <v>36827</v>
      </c>
      <c r="C216">
        <f>AVERAGE(C215,C217)</f>
        <v>0.44256944444444446</v>
      </c>
      <c r="D216" t="s">
        <v>421</v>
      </c>
      <c r="E216" t="s">
        <v>429</v>
      </c>
      <c r="F216" t="s">
        <v>429</v>
      </c>
      <c r="G216" t="s">
        <v>422</v>
      </c>
      <c r="H216" t="s">
        <v>429</v>
      </c>
      <c r="I216" t="s">
        <v>429</v>
      </c>
      <c r="K216" s="2">
        <v>0.440972222222222</v>
      </c>
      <c r="L216" s="3">
        <f t="shared" si="11"/>
        <v>302.44097222222223</v>
      </c>
      <c r="M216" t="s">
        <v>429</v>
      </c>
      <c r="N216" t="s">
        <v>429</v>
      </c>
    </row>
    <row r="217" spans="1:14" ht="12.75">
      <c r="A217" t="s">
        <v>180</v>
      </c>
      <c r="B217" s="1">
        <v>36827</v>
      </c>
      <c r="C217" s="2">
        <v>0.4441319444444444</v>
      </c>
      <c r="D217" t="s">
        <v>421</v>
      </c>
      <c r="E217">
        <v>0.668</v>
      </c>
      <c r="F217">
        <v>9.3498</v>
      </c>
      <c r="G217" t="s">
        <v>422</v>
      </c>
      <c r="H217">
        <v>1.656</v>
      </c>
      <c r="I217">
        <v>73.0145</v>
      </c>
      <c r="K217" s="2">
        <v>0.443055555555556</v>
      </c>
      <c r="L217" s="3">
        <f t="shared" si="11"/>
        <v>302.44305555555553</v>
      </c>
      <c r="M217">
        <f t="shared" si="12"/>
        <v>489.24083198883704</v>
      </c>
      <c r="N217">
        <f t="shared" si="13"/>
        <v>113.96682744319716</v>
      </c>
    </row>
    <row r="218" spans="1:14" ht="12.75">
      <c r="A218" t="s">
        <v>181</v>
      </c>
      <c r="B218" s="1">
        <v>36827</v>
      </c>
      <c r="C218" s="2">
        <v>0.44621527777777775</v>
      </c>
      <c r="D218" t="s">
        <v>421</v>
      </c>
      <c r="E218">
        <v>0.666</v>
      </c>
      <c r="F218">
        <v>9.4047</v>
      </c>
      <c r="G218" t="s">
        <v>422</v>
      </c>
      <c r="H218">
        <v>1.656</v>
      </c>
      <c r="I218">
        <v>76.1838</v>
      </c>
      <c r="K218" s="2">
        <v>0.445138888888889</v>
      </c>
      <c r="L218" s="3">
        <f t="shared" si="11"/>
        <v>302.4451388888889</v>
      </c>
      <c r="M218">
        <f t="shared" si="12"/>
        <v>492.1135481620373</v>
      </c>
      <c r="N218">
        <f t="shared" si="13"/>
        <v>117.73876705566911</v>
      </c>
    </row>
    <row r="219" spans="1:14" ht="12.75">
      <c r="A219" t="s">
        <v>182</v>
      </c>
      <c r="B219" s="1">
        <v>36827</v>
      </c>
      <c r="C219" s="2">
        <v>0.4483680555555556</v>
      </c>
      <c r="D219" t="s">
        <v>421</v>
      </c>
      <c r="E219">
        <v>0.668</v>
      </c>
      <c r="F219">
        <v>8.8138</v>
      </c>
      <c r="G219" t="s">
        <v>422</v>
      </c>
      <c r="H219">
        <v>1.653</v>
      </c>
      <c r="I219">
        <v>77.7455</v>
      </c>
      <c r="K219" s="2">
        <v>0.447222222222222</v>
      </c>
      <c r="L219" s="3">
        <f t="shared" si="11"/>
        <v>302.4472222222222</v>
      </c>
      <c r="M219">
        <f t="shared" si="12"/>
        <v>461.1939127022196</v>
      </c>
      <c r="N219">
        <f t="shared" si="13"/>
        <v>119.59742293955432</v>
      </c>
    </row>
    <row r="220" spans="1:14" ht="12.75">
      <c r="A220" t="s">
        <v>183</v>
      </c>
      <c r="B220" s="1">
        <v>36827</v>
      </c>
      <c r="C220" s="2">
        <v>0.45039351851851855</v>
      </c>
      <c r="D220" t="s">
        <v>421</v>
      </c>
      <c r="E220">
        <v>0.668</v>
      </c>
      <c r="F220">
        <v>9.3328</v>
      </c>
      <c r="G220" t="s">
        <v>422</v>
      </c>
      <c r="H220">
        <v>1.653</v>
      </c>
      <c r="I220">
        <v>77.5478</v>
      </c>
      <c r="K220" s="2">
        <v>0.449305555555556</v>
      </c>
      <c r="L220" s="3">
        <f t="shared" si="11"/>
        <v>302.44930555555555</v>
      </c>
      <c r="M220">
        <f t="shared" si="12"/>
        <v>488.3512841756422</v>
      </c>
      <c r="N220">
        <f t="shared" si="13"/>
        <v>119.36213045812761</v>
      </c>
    </row>
    <row r="221" spans="1:14" ht="12.75">
      <c r="A221" t="s">
        <v>184</v>
      </c>
      <c r="B221" s="1">
        <v>36827</v>
      </c>
      <c r="C221" s="2">
        <v>0.4524768518518518</v>
      </c>
      <c r="D221" t="s">
        <v>421</v>
      </c>
      <c r="E221">
        <v>0.67</v>
      </c>
      <c r="F221">
        <v>8.8685</v>
      </c>
      <c r="G221" t="s">
        <v>422</v>
      </c>
      <c r="H221">
        <v>1.656</v>
      </c>
      <c r="I221">
        <v>76.2271</v>
      </c>
      <c r="K221" s="2">
        <v>0.451388888888889</v>
      </c>
      <c r="L221" s="3">
        <f t="shared" si="11"/>
        <v>302.4513888888889</v>
      </c>
      <c r="M221">
        <f t="shared" si="12"/>
        <v>464.0561636070292</v>
      </c>
      <c r="N221">
        <f t="shared" si="13"/>
        <v>117.79030051265326</v>
      </c>
    </row>
    <row r="222" spans="1:14" ht="12.75">
      <c r="A222" t="s">
        <v>185</v>
      </c>
      <c r="B222" s="1">
        <v>36827</v>
      </c>
      <c r="C222" s="2">
        <v>0.4545601851851852</v>
      </c>
      <c r="D222" t="s">
        <v>421</v>
      </c>
      <c r="E222">
        <v>0.668</v>
      </c>
      <c r="F222">
        <v>9.3336</v>
      </c>
      <c r="G222" t="s">
        <v>422</v>
      </c>
      <c r="H222">
        <v>1.658</v>
      </c>
      <c r="I222">
        <v>75.0936</v>
      </c>
      <c r="K222" s="2">
        <v>0.453472222222222</v>
      </c>
      <c r="L222" s="3">
        <f t="shared" si="11"/>
        <v>302.4534722222222</v>
      </c>
      <c r="M222">
        <f t="shared" si="12"/>
        <v>488.3931452492043</v>
      </c>
      <c r="N222">
        <f t="shared" si="13"/>
        <v>116.44126648282432</v>
      </c>
    </row>
    <row r="223" spans="1:14" ht="12.75">
      <c r="A223" t="s">
        <v>429</v>
      </c>
      <c r="B223" s="1">
        <v>36827</v>
      </c>
      <c r="C223">
        <f>AVERAGE(C222,C224)</f>
        <v>0.45667245370370374</v>
      </c>
      <c r="D223" t="s">
        <v>421</v>
      </c>
      <c r="E223" t="s">
        <v>429</v>
      </c>
      <c r="F223" t="s">
        <v>429</v>
      </c>
      <c r="G223" t="s">
        <v>422</v>
      </c>
      <c r="H223" t="s">
        <v>429</v>
      </c>
      <c r="I223" t="s">
        <v>429</v>
      </c>
      <c r="K223" s="2">
        <v>0.455555555555556</v>
      </c>
      <c r="L223" s="3">
        <f t="shared" si="11"/>
        <v>302.4555555555556</v>
      </c>
      <c r="M223" t="s">
        <v>429</v>
      </c>
      <c r="N223" t="s">
        <v>429</v>
      </c>
    </row>
    <row r="224" spans="1:14" ht="12.75">
      <c r="A224" t="s">
        <v>186</v>
      </c>
      <c r="B224" s="1">
        <v>36827</v>
      </c>
      <c r="C224" s="2">
        <v>0.4587847222222223</v>
      </c>
      <c r="D224" t="s">
        <v>421</v>
      </c>
      <c r="E224">
        <v>0.668</v>
      </c>
      <c r="F224">
        <v>9.1769</v>
      </c>
      <c r="G224" t="s">
        <v>422</v>
      </c>
      <c r="H224">
        <v>1.658</v>
      </c>
      <c r="I224">
        <v>73.4758</v>
      </c>
      <c r="K224" s="2">
        <v>0.457638888888889</v>
      </c>
      <c r="L224" s="3">
        <f t="shared" si="11"/>
        <v>302.4576388888889</v>
      </c>
      <c r="M224">
        <f t="shared" si="12"/>
        <v>480.1936074652248</v>
      </c>
      <c r="N224">
        <f t="shared" si="13"/>
        <v>114.51584323319284</v>
      </c>
    </row>
    <row r="225" spans="1:14" ht="12.75">
      <c r="A225" t="s">
        <v>429</v>
      </c>
      <c r="B225" s="1">
        <v>36827</v>
      </c>
      <c r="C225">
        <f>AVERAGE(C224,C226)</f>
        <v>0.46084490740740747</v>
      </c>
      <c r="D225" t="s">
        <v>421</v>
      </c>
      <c r="E225" t="s">
        <v>429</v>
      </c>
      <c r="F225" t="s">
        <v>429</v>
      </c>
      <c r="G225" t="s">
        <v>422</v>
      </c>
      <c r="H225" t="s">
        <v>429</v>
      </c>
      <c r="I225" t="s">
        <v>429</v>
      </c>
      <c r="K225" s="2">
        <v>0.459722222222222</v>
      </c>
      <c r="L225" s="3">
        <f t="shared" si="11"/>
        <v>302.45972222222224</v>
      </c>
      <c r="M225" t="s">
        <v>429</v>
      </c>
      <c r="N225" t="s">
        <v>429</v>
      </c>
    </row>
    <row r="226" spans="1:14" ht="12.75">
      <c r="A226" t="s">
        <v>187</v>
      </c>
      <c r="B226" s="1">
        <v>36827</v>
      </c>
      <c r="C226" s="2">
        <v>0.4629050925925926</v>
      </c>
      <c r="D226" t="s">
        <v>421</v>
      </c>
      <c r="E226">
        <v>0.668</v>
      </c>
      <c r="F226">
        <v>9.1055</v>
      </c>
      <c r="G226" t="s">
        <v>422</v>
      </c>
      <c r="H226">
        <v>1.653</v>
      </c>
      <c r="I226">
        <v>73.943</v>
      </c>
      <c r="K226" s="2">
        <v>0.461805555555556</v>
      </c>
      <c r="L226" s="3">
        <f t="shared" si="11"/>
        <v>302.46180555555554</v>
      </c>
      <c r="M226">
        <f t="shared" si="12"/>
        <v>476.45750664980596</v>
      </c>
      <c r="N226">
        <f t="shared" si="13"/>
        <v>115.07188090300852</v>
      </c>
    </row>
    <row r="227" spans="1:14" ht="12.75">
      <c r="A227" t="s">
        <v>188</v>
      </c>
      <c r="B227" s="1">
        <v>36827</v>
      </c>
      <c r="C227" s="2">
        <v>0.4649884259259259</v>
      </c>
      <c r="D227" t="s">
        <v>421</v>
      </c>
      <c r="E227">
        <v>0.67</v>
      </c>
      <c r="F227">
        <v>8.9333</v>
      </c>
      <c r="G227" t="s">
        <v>422</v>
      </c>
      <c r="H227">
        <v>1.655</v>
      </c>
      <c r="I227">
        <v>76.5968</v>
      </c>
      <c r="K227" s="2">
        <v>0.463888888888889</v>
      </c>
      <c r="L227" s="3">
        <f t="shared" si="11"/>
        <v>302.4638888888889</v>
      </c>
      <c r="M227">
        <f t="shared" si="12"/>
        <v>467.44691056556053</v>
      </c>
      <c r="N227">
        <f t="shared" si="13"/>
        <v>118.23029864307037</v>
      </c>
    </row>
    <row r="228" spans="1:14" ht="12.75">
      <c r="A228" t="s">
        <v>429</v>
      </c>
      <c r="B228" s="1">
        <v>36827</v>
      </c>
      <c r="C228">
        <f>AVERAGE(C227,C229)</f>
        <v>0.46707175925925926</v>
      </c>
      <c r="D228" t="s">
        <v>421</v>
      </c>
      <c r="E228" t="s">
        <v>429</v>
      </c>
      <c r="F228" t="s">
        <v>429</v>
      </c>
      <c r="G228" t="s">
        <v>422</v>
      </c>
      <c r="H228" t="s">
        <v>429</v>
      </c>
      <c r="I228" t="s">
        <v>429</v>
      </c>
      <c r="K228" s="2">
        <v>0.465972222222222</v>
      </c>
      <c r="L228" s="3">
        <f t="shared" si="11"/>
        <v>302.4659722222222</v>
      </c>
      <c r="M228" t="s">
        <v>429</v>
      </c>
      <c r="N228" t="s">
        <v>429</v>
      </c>
    </row>
    <row r="229" spans="1:14" ht="12.75">
      <c r="A229" t="s">
        <v>189</v>
      </c>
      <c r="B229" s="1">
        <v>36827</v>
      </c>
      <c r="C229" s="2">
        <v>0.46915509259259264</v>
      </c>
      <c r="D229" t="s">
        <v>421</v>
      </c>
      <c r="E229">
        <v>0.668</v>
      </c>
      <c r="F229">
        <v>9.4067</v>
      </c>
      <c r="G229" t="s">
        <v>422</v>
      </c>
      <c r="H229">
        <v>1.656</v>
      </c>
      <c r="I229">
        <v>73.6036</v>
      </c>
      <c r="K229" s="2">
        <v>0.468055555555556</v>
      </c>
      <c r="L229" s="3">
        <f t="shared" si="11"/>
        <v>302.46805555555557</v>
      </c>
      <c r="M229">
        <f t="shared" si="12"/>
        <v>492.2182008459426</v>
      </c>
      <c r="N229">
        <f t="shared" si="13"/>
        <v>114.66794429098914</v>
      </c>
    </row>
    <row r="230" spans="1:14" ht="12.75">
      <c r="A230" t="s">
        <v>190</v>
      </c>
      <c r="B230" s="1">
        <v>36827</v>
      </c>
      <c r="C230" s="2">
        <v>0.4712384259259259</v>
      </c>
      <c r="D230" t="s">
        <v>421</v>
      </c>
      <c r="E230">
        <v>0.668</v>
      </c>
      <c r="F230">
        <v>9.3483</v>
      </c>
      <c r="G230" t="s">
        <v>422</v>
      </c>
      <c r="H230">
        <v>1.656</v>
      </c>
      <c r="I230">
        <v>74.6234</v>
      </c>
      <c r="K230" s="2">
        <v>0.470138888888889</v>
      </c>
      <c r="L230" s="3">
        <f t="shared" si="11"/>
        <v>302.47013888888887</v>
      </c>
      <c r="M230">
        <f t="shared" si="12"/>
        <v>489.1623424759081</v>
      </c>
      <c r="N230">
        <f t="shared" si="13"/>
        <v>115.8816583656425</v>
      </c>
    </row>
    <row r="231" spans="1:14" ht="12.75">
      <c r="A231" t="s">
        <v>191</v>
      </c>
      <c r="B231" s="1">
        <v>36827</v>
      </c>
      <c r="C231" s="2">
        <v>0.4733217592592593</v>
      </c>
      <c r="D231" t="s">
        <v>421</v>
      </c>
      <c r="E231">
        <v>0.67</v>
      </c>
      <c r="F231">
        <v>9.2918</v>
      </c>
      <c r="G231" t="s">
        <v>422</v>
      </c>
      <c r="H231">
        <v>1.658</v>
      </c>
      <c r="I231">
        <v>75.5291</v>
      </c>
      <c r="K231" s="2">
        <v>0.472222222222222</v>
      </c>
      <c r="L231" s="3">
        <f t="shared" si="11"/>
        <v>302.47222222222223</v>
      </c>
      <c r="M231">
        <f t="shared" si="12"/>
        <v>486.20590415558377</v>
      </c>
      <c r="N231">
        <f t="shared" si="13"/>
        <v>116.95957642547145</v>
      </c>
    </row>
    <row r="232" spans="1:14" ht="12.75">
      <c r="A232" t="s">
        <v>192</v>
      </c>
      <c r="B232" s="1">
        <v>36827</v>
      </c>
      <c r="C232" s="2">
        <v>0.47541666666666665</v>
      </c>
      <c r="D232" t="s">
        <v>421</v>
      </c>
      <c r="E232">
        <v>0.668</v>
      </c>
      <c r="F232">
        <v>9.0804</v>
      </c>
      <c r="G232" t="s">
        <v>422</v>
      </c>
      <c r="H232">
        <v>1.655</v>
      </c>
      <c r="I232">
        <v>75.1229</v>
      </c>
      <c r="K232" s="2">
        <v>0.474305555555555</v>
      </c>
      <c r="L232" s="3">
        <f t="shared" si="11"/>
        <v>302.47430555555553</v>
      </c>
      <c r="M232">
        <f t="shared" si="12"/>
        <v>475.1441154667946</v>
      </c>
      <c r="N232">
        <f t="shared" si="13"/>
        <v>116.47613785210004</v>
      </c>
    </row>
    <row r="233" spans="1:14" ht="12.75">
      <c r="A233" t="s">
        <v>429</v>
      </c>
      <c r="B233" s="1">
        <v>36827</v>
      </c>
      <c r="C233">
        <f>AVERAGE(C232,C234)</f>
        <v>0.4775</v>
      </c>
      <c r="D233" t="s">
        <v>421</v>
      </c>
      <c r="E233" t="s">
        <v>429</v>
      </c>
      <c r="F233" t="s">
        <v>429</v>
      </c>
      <c r="G233" t="s">
        <v>422</v>
      </c>
      <c r="H233" t="s">
        <v>429</v>
      </c>
      <c r="I233" t="s">
        <v>429</v>
      </c>
      <c r="K233" s="2">
        <v>0.476388888888889</v>
      </c>
      <c r="L233" s="3">
        <f t="shared" si="11"/>
        <v>302.4763888888889</v>
      </c>
      <c r="M233" t="s">
        <v>429</v>
      </c>
      <c r="N233" t="s">
        <v>429</v>
      </c>
    </row>
    <row r="234" spans="1:14" ht="12.75">
      <c r="A234" t="s">
        <v>193</v>
      </c>
      <c r="B234" s="1">
        <v>36827</v>
      </c>
      <c r="C234" s="2">
        <v>0.4795833333333333</v>
      </c>
      <c r="D234" t="s">
        <v>421</v>
      </c>
      <c r="E234">
        <v>0.671</v>
      </c>
      <c r="F234">
        <v>8.9852</v>
      </c>
      <c r="G234" t="s">
        <v>422</v>
      </c>
      <c r="H234">
        <v>1.655</v>
      </c>
      <c r="I234">
        <v>76.7107</v>
      </c>
      <c r="K234" s="2">
        <v>0.478472222222222</v>
      </c>
      <c r="L234" s="3">
        <f t="shared" si="11"/>
        <v>302.4784722222222</v>
      </c>
      <c r="M234">
        <f t="shared" si="12"/>
        <v>470.16264771290287</v>
      </c>
      <c r="N234">
        <f t="shared" si="13"/>
        <v>118.36585662807042</v>
      </c>
    </row>
    <row r="235" spans="1:14" ht="12.75">
      <c r="A235" t="s">
        <v>194</v>
      </c>
      <c r="B235" s="1">
        <v>36827</v>
      </c>
      <c r="C235" s="2">
        <v>0.4816666666666667</v>
      </c>
      <c r="D235" t="s">
        <v>421</v>
      </c>
      <c r="E235">
        <v>0.668</v>
      </c>
      <c r="F235">
        <v>9.668</v>
      </c>
      <c r="G235" t="s">
        <v>422</v>
      </c>
      <c r="H235">
        <v>1.656</v>
      </c>
      <c r="I235">
        <v>77.1917</v>
      </c>
      <c r="K235" s="2">
        <v>0.480555555555555</v>
      </c>
      <c r="L235" s="3">
        <f t="shared" si="11"/>
        <v>302.48055555555555</v>
      </c>
      <c r="M235">
        <f t="shared" si="12"/>
        <v>505.8910739981686</v>
      </c>
      <c r="N235">
        <f t="shared" si="13"/>
        <v>118.93831835577024</v>
      </c>
    </row>
    <row r="236" spans="1:14" ht="12.75">
      <c r="A236" t="s">
        <v>195</v>
      </c>
      <c r="B236" s="1">
        <v>36827</v>
      </c>
      <c r="C236" s="2">
        <v>0.48375</v>
      </c>
      <c r="D236" t="s">
        <v>421</v>
      </c>
      <c r="E236">
        <v>0.668</v>
      </c>
      <c r="F236">
        <v>9.4748</v>
      </c>
      <c r="G236" t="s">
        <v>422</v>
      </c>
      <c r="H236">
        <v>1.656</v>
      </c>
      <c r="I236">
        <v>78.6566</v>
      </c>
      <c r="K236" s="2">
        <v>0.482638888888889</v>
      </c>
      <c r="L236" s="3">
        <f t="shared" si="11"/>
        <v>302.4826388888889</v>
      </c>
      <c r="M236">
        <f t="shared" si="12"/>
        <v>495.78162473291763</v>
      </c>
      <c r="N236">
        <f t="shared" si="13"/>
        <v>120.68176780464225</v>
      </c>
    </row>
    <row r="237" spans="1:14" ht="12.75">
      <c r="A237" t="s">
        <v>429</v>
      </c>
      <c r="B237" s="1">
        <v>36827</v>
      </c>
      <c r="C237">
        <f>AVERAGE(C236,C238)</f>
        <v>0.48583333333333334</v>
      </c>
      <c r="D237" t="s">
        <v>421</v>
      </c>
      <c r="E237" t="s">
        <v>429</v>
      </c>
      <c r="F237" t="s">
        <v>429</v>
      </c>
      <c r="G237" t="s">
        <v>422</v>
      </c>
      <c r="H237" t="s">
        <v>429</v>
      </c>
      <c r="I237" t="s">
        <v>429</v>
      </c>
      <c r="K237" s="2">
        <v>0.484722222222222</v>
      </c>
      <c r="L237" s="3">
        <f t="shared" si="11"/>
        <v>302.4847222222222</v>
      </c>
      <c r="M237" t="s">
        <v>429</v>
      </c>
      <c r="N237" t="s">
        <v>429</v>
      </c>
    </row>
    <row r="238" spans="1:14" ht="12.75">
      <c r="A238" t="s">
        <v>196</v>
      </c>
      <c r="B238" s="1">
        <v>36827</v>
      </c>
      <c r="C238" s="2">
        <v>0.4879166666666667</v>
      </c>
      <c r="D238" t="s">
        <v>421</v>
      </c>
      <c r="E238">
        <v>0.668</v>
      </c>
      <c r="F238">
        <v>10.0263</v>
      </c>
      <c r="G238" t="s">
        <v>422</v>
      </c>
      <c r="H238">
        <v>1.658</v>
      </c>
      <c r="I238">
        <v>76.5045</v>
      </c>
      <c r="K238" s="2">
        <v>0.486805555555555</v>
      </c>
      <c r="L238" s="3">
        <f t="shared" si="11"/>
        <v>302.4868055555556</v>
      </c>
      <c r="M238">
        <f t="shared" si="12"/>
        <v>524.6396023198013</v>
      </c>
      <c r="N238">
        <f t="shared" si="13"/>
        <v>118.12044787910637</v>
      </c>
    </row>
    <row r="239" spans="1:14" ht="12.75">
      <c r="A239" t="s">
        <v>197</v>
      </c>
      <c r="B239" s="1">
        <v>36827</v>
      </c>
      <c r="C239" s="2">
        <v>0.4900115740740741</v>
      </c>
      <c r="D239" t="s">
        <v>421</v>
      </c>
      <c r="E239">
        <v>0.668</v>
      </c>
      <c r="F239">
        <v>9.2124</v>
      </c>
      <c r="G239" t="s">
        <v>422</v>
      </c>
      <c r="H239">
        <v>1.658</v>
      </c>
      <c r="I239">
        <v>79.5161</v>
      </c>
      <c r="K239" s="2">
        <v>0.488888888888889</v>
      </c>
      <c r="L239" s="3">
        <f t="shared" si="11"/>
        <v>302.4888888888889</v>
      </c>
      <c r="M239">
        <f t="shared" si="12"/>
        <v>482.05119260454376</v>
      </c>
      <c r="N239">
        <f t="shared" si="13"/>
        <v>121.70470097503303</v>
      </c>
    </row>
    <row r="240" spans="1:14" ht="12.75">
      <c r="A240" t="s">
        <v>198</v>
      </c>
      <c r="B240" s="1">
        <v>36827</v>
      </c>
      <c r="C240" s="2">
        <v>0.4920949074074074</v>
      </c>
      <c r="D240" t="s">
        <v>421</v>
      </c>
      <c r="E240">
        <v>0.67</v>
      </c>
      <c r="F240">
        <v>9.1278</v>
      </c>
      <c r="G240" t="s">
        <v>422</v>
      </c>
      <c r="H240">
        <v>1.656</v>
      </c>
      <c r="I240">
        <v>78.4093</v>
      </c>
      <c r="K240" s="2">
        <v>0.490972222222222</v>
      </c>
      <c r="L240" s="3">
        <f t="shared" si="11"/>
        <v>302.49097222222224</v>
      </c>
      <c r="M240">
        <f t="shared" si="12"/>
        <v>477.62438407535</v>
      </c>
      <c r="N240">
        <f t="shared" si="13"/>
        <v>120.38744392676247</v>
      </c>
    </row>
    <row r="241" spans="1:14" ht="12.75">
      <c r="A241" t="s">
        <v>199</v>
      </c>
      <c r="B241" s="1">
        <v>36827</v>
      </c>
      <c r="C241" s="2">
        <v>0.49417824074074074</v>
      </c>
      <c r="D241" t="s">
        <v>421</v>
      </c>
      <c r="E241">
        <v>0.67</v>
      </c>
      <c r="F241">
        <v>9.6498</v>
      </c>
      <c r="G241" t="s">
        <v>422</v>
      </c>
      <c r="H241">
        <v>1.655</v>
      </c>
      <c r="I241">
        <v>79.0325</v>
      </c>
      <c r="K241" s="2">
        <v>0.493055555555555</v>
      </c>
      <c r="L241" s="3">
        <f t="shared" si="11"/>
        <v>302.49305555555554</v>
      </c>
      <c r="M241">
        <f t="shared" si="12"/>
        <v>504.93873457463053</v>
      </c>
      <c r="N241">
        <f t="shared" si="13"/>
        <v>121.12914485961599</v>
      </c>
    </row>
    <row r="242" spans="1:14" ht="12.75">
      <c r="A242" t="s">
        <v>200</v>
      </c>
      <c r="B242" s="1">
        <v>36827</v>
      </c>
      <c r="C242" s="2">
        <v>0.49626157407407406</v>
      </c>
      <c r="D242" t="s">
        <v>421</v>
      </c>
      <c r="E242">
        <v>0.668</v>
      </c>
      <c r="F242">
        <v>9.4238</v>
      </c>
      <c r="G242" t="s">
        <v>422</v>
      </c>
      <c r="H242">
        <v>1.653</v>
      </c>
      <c r="I242">
        <v>77.3368</v>
      </c>
      <c r="K242" s="2">
        <v>0.495138888888889</v>
      </c>
      <c r="L242" s="3">
        <f t="shared" si="11"/>
        <v>302.4951388888889</v>
      </c>
      <c r="M242">
        <f t="shared" si="12"/>
        <v>493.1129812933327</v>
      </c>
      <c r="N242">
        <f t="shared" si="13"/>
        <v>119.11100899337774</v>
      </c>
    </row>
    <row r="243" spans="1:14" ht="12.75">
      <c r="A243" t="s">
        <v>201</v>
      </c>
      <c r="B243" s="1">
        <v>36827</v>
      </c>
      <c r="C243" s="2">
        <v>0.4983449074074074</v>
      </c>
      <c r="D243" t="s">
        <v>421</v>
      </c>
      <c r="E243">
        <v>0.67</v>
      </c>
      <c r="F243">
        <v>9.6017</v>
      </c>
      <c r="G243" t="s">
        <v>422</v>
      </c>
      <c r="H243">
        <v>1.655</v>
      </c>
      <c r="I243">
        <v>77.9008</v>
      </c>
      <c r="K243" s="2">
        <v>0.497222222222222</v>
      </c>
      <c r="L243" s="3">
        <f t="shared" si="11"/>
        <v>302.4972222222222</v>
      </c>
      <c r="M243">
        <f t="shared" si="12"/>
        <v>502.4218375267082</v>
      </c>
      <c r="N243">
        <f t="shared" si="13"/>
        <v>119.78225309820667</v>
      </c>
    </row>
    <row r="244" spans="1:14" ht="12.75">
      <c r="A244" t="s">
        <v>202</v>
      </c>
      <c r="B244" s="1">
        <v>36827</v>
      </c>
      <c r="C244" s="2">
        <v>0.5004282407407408</v>
      </c>
      <c r="D244" t="s">
        <v>421</v>
      </c>
      <c r="E244">
        <v>0.668</v>
      </c>
      <c r="F244">
        <v>9.2238</v>
      </c>
      <c r="G244" t="s">
        <v>422</v>
      </c>
      <c r="H244">
        <v>1.656</v>
      </c>
      <c r="I244">
        <v>77.624</v>
      </c>
      <c r="K244" s="2">
        <v>0.499305555555555</v>
      </c>
      <c r="L244" s="3">
        <f t="shared" si="11"/>
        <v>302.49930555555557</v>
      </c>
      <c r="M244">
        <f t="shared" si="12"/>
        <v>482.6477129028039</v>
      </c>
      <c r="N244">
        <f t="shared" si="13"/>
        <v>119.45281982122683</v>
      </c>
    </row>
    <row r="245" spans="1:14" ht="12.75">
      <c r="A245" t="s">
        <v>203</v>
      </c>
      <c r="B245" s="1">
        <v>36827</v>
      </c>
      <c r="C245" s="2">
        <v>0.5025115740740741</v>
      </c>
      <c r="D245" t="s">
        <v>421</v>
      </c>
      <c r="E245">
        <v>0.67</v>
      </c>
      <c r="F245">
        <v>9.4803</v>
      </c>
      <c r="G245" t="s">
        <v>422</v>
      </c>
      <c r="H245">
        <v>1.658</v>
      </c>
      <c r="I245">
        <v>78.2203</v>
      </c>
      <c r="K245" s="2">
        <v>0.501388888888889</v>
      </c>
      <c r="L245" s="3">
        <f t="shared" si="11"/>
        <v>302.50138888888887</v>
      </c>
      <c r="M245">
        <f t="shared" si="12"/>
        <v>496.06941961365715</v>
      </c>
      <c r="N245">
        <f t="shared" si="13"/>
        <v>120.1625057426975</v>
      </c>
    </row>
    <row r="246" spans="1:14" ht="12.75">
      <c r="A246" t="s">
        <v>429</v>
      </c>
      <c r="B246" s="1">
        <v>36827</v>
      </c>
      <c r="C246">
        <f>AVERAGE(C245,C247)</f>
        <v>0.5046006944444444</v>
      </c>
      <c r="D246" t="s">
        <v>421</v>
      </c>
      <c r="E246" t="s">
        <v>429</v>
      </c>
      <c r="F246" t="s">
        <v>429</v>
      </c>
      <c r="G246" t="s">
        <v>422</v>
      </c>
      <c r="H246" t="s">
        <v>429</v>
      </c>
      <c r="I246" t="s">
        <v>429</v>
      </c>
      <c r="K246" s="2">
        <v>0.503472222222222</v>
      </c>
      <c r="L246" s="3">
        <f t="shared" si="11"/>
        <v>302.50347222222223</v>
      </c>
      <c r="M246" t="s">
        <v>429</v>
      </c>
      <c r="N246" t="s">
        <v>429</v>
      </c>
    </row>
    <row r="247" spans="1:14" ht="12.75">
      <c r="A247" t="s">
        <v>204</v>
      </c>
      <c r="B247" s="1">
        <v>36827</v>
      </c>
      <c r="C247" s="2">
        <v>0.5066898148148148</v>
      </c>
      <c r="D247" t="s">
        <v>421</v>
      </c>
      <c r="E247">
        <v>0.668</v>
      </c>
      <c r="F247">
        <v>9.2183</v>
      </c>
      <c r="G247" t="s">
        <v>422</v>
      </c>
      <c r="H247">
        <v>1.655</v>
      </c>
      <c r="I247">
        <v>77.0934</v>
      </c>
      <c r="K247" s="2">
        <v>0.505555555555555</v>
      </c>
      <c r="L247" s="3">
        <f t="shared" si="11"/>
        <v>302.50555555555553</v>
      </c>
      <c r="M247">
        <f t="shared" si="12"/>
        <v>482.3599180220643</v>
      </c>
      <c r="N247">
        <f t="shared" si="13"/>
        <v>118.82132669707394</v>
      </c>
    </row>
    <row r="248" spans="1:14" ht="12.75">
      <c r="A248" t="s">
        <v>429</v>
      </c>
      <c r="B248" s="1">
        <v>36827</v>
      </c>
      <c r="C248">
        <f>AVERAGE(C247,C250)</f>
        <v>0.5098148148148148</v>
      </c>
      <c r="D248" t="s">
        <v>421</v>
      </c>
      <c r="E248" t="s">
        <v>429</v>
      </c>
      <c r="F248" t="s">
        <v>429</v>
      </c>
      <c r="G248" t="s">
        <v>422</v>
      </c>
      <c r="H248" t="s">
        <v>429</v>
      </c>
      <c r="I248" t="s">
        <v>429</v>
      </c>
      <c r="K248" s="2">
        <v>0.507638888888889</v>
      </c>
      <c r="L248" s="3">
        <f t="shared" si="11"/>
        <v>302.5076388888889</v>
      </c>
      <c r="M248" t="s">
        <v>429</v>
      </c>
      <c r="N248" t="s">
        <v>429</v>
      </c>
    </row>
    <row r="249" spans="1:14" ht="12.75">
      <c r="A249" t="s">
        <v>429</v>
      </c>
      <c r="B249" s="1">
        <v>36827</v>
      </c>
      <c r="C249">
        <f>AVERAGE(C248,C250)</f>
        <v>0.5113773148148149</v>
      </c>
      <c r="D249" t="s">
        <v>421</v>
      </c>
      <c r="E249" t="s">
        <v>429</v>
      </c>
      <c r="F249" t="s">
        <v>429</v>
      </c>
      <c r="G249" t="s">
        <v>422</v>
      </c>
      <c r="H249" t="s">
        <v>429</v>
      </c>
      <c r="I249" t="s">
        <v>429</v>
      </c>
      <c r="K249" s="2">
        <v>0.509722222222222</v>
      </c>
      <c r="L249" s="3">
        <f t="shared" si="11"/>
        <v>302.5097222222222</v>
      </c>
      <c r="M249" t="s">
        <v>429</v>
      </c>
      <c r="N249" t="s">
        <v>429</v>
      </c>
    </row>
    <row r="250" spans="1:14" ht="12.75">
      <c r="A250" t="s">
        <v>205</v>
      </c>
      <c r="B250" s="1">
        <v>36827</v>
      </c>
      <c r="C250" s="2">
        <v>0.5129398148148149</v>
      </c>
      <c r="D250" t="s">
        <v>421</v>
      </c>
      <c r="E250">
        <v>0.67</v>
      </c>
      <c r="F250">
        <v>9.2039</v>
      </c>
      <c r="G250" t="s">
        <v>422</v>
      </c>
      <c r="H250">
        <v>1.655</v>
      </c>
      <c r="I250">
        <v>79.1886</v>
      </c>
      <c r="K250" s="2">
        <v>0.511805555555555</v>
      </c>
      <c r="L250" s="3">
        <f t="shared" si="11"/>
        <v>302.51180555555555</v>
      </c>
      <c r="M250">
        <f t="shared" si="12"/>
        <v>481.6064186979463</v>
      </c>
      <c r="N250">
        <f t="shared" si="13"/>
        <v>121.31492713756595</v>
      </c>
    </row>
    <row r="251" spans="1:14" ht="12.75">
      <c r="A251" t="s">
        <v>429</v>
      </c>
      <c r="B251" s="1">
        <v>36827</v>
      </c>
      <c r="C251">
        <f>AVERAGE(C250,C252)</f>
        <v>0.5150231481481482</v>
      </c>
      <c r="D251" t="s">
        <v>421</v>
      </c>
      <c r="E251" t="s">
        <v>429</v>
      </c>
      <c r="F251" t="s">
        <v>429</v>
      </c>
      <c r="G251" t="s">
        <v>422</v>
      </c>
      <c r="H251" t="s">
        <v>429</v>
      </c>
      <c r="I251" t="s">
        <v>429</v>
      </c>
      <c r="K251" s="2">
        <v>0.513888888888889</v>
      </c>
      <c r="L251" s="3">
        <f t="shared" si="11"/>
        <v>302.5138888888889</v>
      </c>
      <c r="M251" t="s">
        <v>429</v>
      </c>
      <c r="N251" t="s">
        <v>429</v>
      </c>
    </row>
    <row r="252" spans="1:14" ht="12.75">
      <c r="A252" t="s">
        <v>206</v>
      </c>
      <c r="B252" s="1">
        <v>36827</v>
      </c>
      <c r="C252" s="2">
        <v>0.5171064814814815</v>
      </c>
      <c r="D252" t="s">
        <v>421</v>
      </c>
      <c r="E252">
        <v>0.668</v>
      </c>
      <c r="F252">
        <v>8.6028</v>
      </c>
      <c r="G252" t="s">
        <v>422</v>
      </c>
      <c r="H252">
        <v>1.656</v>
      </c>
      <c r="I252">
        <v>76.5271</v>
      </c>
      <c r="K252" s="2">
        <v>0.515972222222222</v>
      </c>
      <c r="L252" s="3">
        <f t="shared" si="11"/>
        <v>302.5159722222222</v>
      </c>
      <c r="M252">
        <f t="shared" si="12"/>
        <v>450.15305455021155</v>
      </c>
      <c r="N252">
        <f t="shared" si="13"/>
        <v>118.14734524926442</v>
      </c>
    </row>
    <row r="253" spans="1:14" ht="12.75">
      <c r="A253" t="s">
        <v>207</v>
      </c>
      <c r="B253" s="1">
        <v>36827</v>
      </c>
      <c r="C253" s="2">
        <v>0.5192013888888889</v>
      </c>
      <c r="D253" t="s">
        <v>421</v>
      </c>
      <c r="E253">
        <v>0.668</v>
      </c>
      <c r="F253">
        <v>10.1326</v>
      </c>
      <c r="G253" t="s">
        <v>422</v>
      </c>
      <c r="H253">
        <v>1.658</v>
      </c>
      <c r="I253">
        <v>76.1092</v>
      </c>
      <c r="K253" s="2">
        <v>0.518055555555555</v>
      </c>
      <c r="L253" s="3">
        <f t="shared" si="11"/>
        <v>302.5180555555556</v>
      </c>
      <c r="M253">
        <f t="shared" si="12"/>
        <v>530.2018924693673</v>
      </c>
      <c r="N253">
        <f t="shared" si="13"/>
        <v>117.64998193116512</v>
      </c>
    </row>
    <row r="254" spans="1:14" ht="12.75">
      <c r="A254" t="s">
        <v>208</v>
      </c>
      <c r="B254" s="1">
        <v>36827</v>
      </c>
      <c r="C254" s="2">
        <v>0.5212847222222222</v>
      </c>
      <c r="D254" t="s">
        <v>421</v>
      </c>
      <c r="E254">
        <v>0.668</v>
      </c>
      <c r="F254">
        <v>8.5832</v>
      </c>
      <c r="G254" t="s">
        <v>422</v>
      </c>
      <c r="H254">
        <v>1.658</v>
      </c>
      <c r="I254">
        <v>77.7955</v>
      </c>
      <c r="K254" s="2">
        <v>0.520138888888888</v>
      </c>
      <c r="L254" s="3">
        <f t="shared" si="11"/>
        <v>302.5201388888889</v>
      </c>
      <c r="M254">
        <f t="shared" si="12"/>
        <v>449.1274582479396</v>
      </c>
      <c r="N254">
        <f t="shared" si="13"/>
        <v>119.65693039565613</v>
      </c>
    </row>
    <row r="255" spans="1:14" ht="12.75">
      <c r="A255" t="s">
        <v>209</v>
      </c>
      <c r="B255" s="1">
        <v>36827</v>
      </c>
      <c r="C255" s="2">
        <v>0.523425925925926</v>
      </c>
      <c r="D255" t="s">
        <v>421</v>
      </c>
      <c r="E255">
        <v>0.67</v>
      </c>
      <c r="F255">
        <v>9.9469</v>
      </c>
      <c r="G255" t="s">
        <v>422</v>
      </c>
      <c r="H255">
        <v>1.655</v>
      </c>
      <c r="I255">
        <v>77.0604</v>
      </c>
      <c r="K255" s="2">
        <v>0.522222222222222</v>
      </c>
      <c r="L255" s="3">
        <f t="shared" si="11"/>
        <v>302.52222222222224</v>
      </c>
      <c r="M255">
        <f t="shared" si="12"/>
        <v>520.4848907687611</v>
      </c>
      <c r="N255">
        <f t="shared" si="13"/>
        <v>118.78205177604676</v>
      </c>
    </row>
    <row r="256" spans="1:14" ht="12.75">
      <c r="A256" t="s">
        <v>210</v>
      </c>
      <c r="B256" s="1">
        <v>36827</v>
      </c>
      <c r="C256" s="2">
        <v>0.5254513888888889</v>
      </c>
      <c r="D256" t="s">
        <v>421</v>
      </c>
      <c r="E256">
        <v>0.67</v>
      </c>
      <c r="F256">
        <v>9.0999</v>
      </c>
      <c r="G256" t="s">
        <v>422</v>
      </c>
      <c r="H256">
        <v>1.655</v>
      </c>
      <c r="I256">
        <v>75.9175</v>
      </c>
      <c r="K256" s="2">
        <v>0.524305555555555</v>
      </c>
      <c r="L256" s="3">
        <f t="shared" si="11"/>
        <v>302.52430555555554</v>
      </c>
      <c r="M256">
        <f t="shared" si="12"/>
        <v>476.16447913487116</v>
      </c>
      <c r="N256">
        <f t="shared" si="13"/>
        <v>117.42183034447064</v>
      </c>
    </row>
    <row r="257" spans="1:14" ht="12.75">
      <c r="A257" t="s">
        <v>211</v>
      </c>
      <c r="B257" s="1">
        <v>36827</v>
      </c>
      <c r="C257" s="2">
        <v>0.5275347222222222</v>
      </c>
      <c r="D257" t="s">
        <v>421</v>
      </c>
      <c r="E257">
        <v>0.67</v>
      </c>
      <c r="F257">
        <v>9.767</v>
      </c>
      <c r="G257" t="s">
        <v>422</v>
      </c>
      <c r="H257">
        <v>1.655</v>
      </c>
      <c r="I257">
        <v>79.3439</v>
      </c>
      <c r="K257" s="2">
        <v>0.526388888888889</v>
      </c>
      <c r="L257" s="3">
        <f t="shared" si="11"/>
        <v>302.5263888888889</v>
      </c>
      <c r="M257">
        <f t="shared" si="12"/>
        <v>511.07138185148045</v>
      </c>
      <c r="N257">
        <f t="shared" si="13"/>
        <v>121.49975729621829</v>
      </c>
    </row>
    <row r="258" spans="1:14" ht="12.75">
      <c r="A258" t="s">
        <v>212</v>
      </c>
      <c r="B258" s="1">
        <v>36827</v>
      </c>
      <c r="C258" s="2">
        <v>0.5296180555555555</v>
      </c>
      <c r="D258" t="s">
        <v>421</v>
      </c>
      <c r="E258">
        <v>0.668</v>
      </c>
      <c r="F258">
        <v>9.3046</v>
      </c>
      <c r="G258" t="s">
        <v>422</v>
      </c>
      <c r="H258">
        <v>1.656</v>
      </c>
      <c r="I258">
        <v>76.9924</v>
      </c>
      <c r="K258" s="2">
        <v>0.528472222222222</v>
      </c>
      <c r="L258" s="3">
        <f t="shared" si="11"/>
        <v>302.5284722222222</v>
      </c>
      <c r="M258">
        <f t="shared" si="12"/>
        <v>486.8756813325776</v>
      </c>
      <c r="N258">
        <f t="shared" si="13"/>
        <v>118.70112163574825</v>
      </c>
    </row>
    <row r="259" spans="1:14" ht="12.75">
      <c r="A259" t="s">
        <v>213</v>
      </c>
      <c r="B259" s="1">
        <v>36827</v>
      </c>
      <c r="C259" s="2">
        <v>0.5317592592592593</v>
      </c>
      <c r="D259" t="s">
        <v>421</v>
      </c>
      <c r="E259">
        <v>0.668</v>
      </c>
      <c r="F259">
        <v>9.5448</v>
      </c>
      <c r="G259" t="s">
        <v>422</v>
      </c>
      <c r="H259">
        <v>1.656</v>
      </c>
      <c r="I259">
        <v>75.2305</v>
      </c>
      <c r="K259" s="2">
        <v>0.530555555555555</v>
      </c>
      <c r="L259" s="3">
        <f t="shared" si="11"/>
        <v>302.53055555555557</v>
      </c>
      <c r="M259">
        <f t="shared" si="12"/>
        <v>499.4444686696028</v>
      </c>
      <c r="N259">
        <f t="shared" si="13"/>
        <v>116.60419789763117</v>
      </c>
    </row>
    <row r="260" spans="1:14" ht="12.75">
      <c r="A260" t="s">
        <v>214</v>
      </c>
      <c r="B260" s="1">
        <v>36827</v>
      </c>
      <c r="C260" s="2">
        <v>0.5337847222222222</v>
      </c>
      <c r="D260" t="s">
        <v>421</v>
      </c>
      <c r="E260">
        <v>0.668</v>
      </c>
      <c r="F260">
        <v>9.0178</v>
      </c>
      <c r="G260" t="s">
        <v>422</v>
      </c>
      <c r="H260">
        <v>1.656</v>
      </c>
      <c r="I260">
        <v>80.0934</v>
      </c>
      <c r="K260" s="2">
        <v>0.532638888888889</v>
      </c>
      <c r="L260" s="3">
        <f t="shared" si="11"/>
        <v>302.53263888888887</v>
      </c>
      <c r="M260">
        <f t="shared" si="12"/>
        <v>471.86848646055904</v>
      </c>
      <c r="N260">
        <f t="shared" si="13"/>
        <v>122.39177406318507</v>
      </c>
    </row>
    <row r="261" spans="1:14" ht="12.75">
      <c r="A261" t="s">
        <v>215</v>
      </c>
      <c r="B261" s="1">
        <v>36827</v>
      </c>
      <c r="C261" s="2">
        <v>0.5358796296296297</v>
      </c>
      <c r="D261" t="s">
        <v>421</v>
      </c>
      <c r="E261">
        <v>0.668</v>
      </c>
      <c r="F261">
        <v>8.8996</v>
      </c>
      <c r="G261" t="s">
        <v>422</v>
      </c>
      <c r="H261">
        <v>1.656</v>
      </c>
      <c r="I261">
        <v>76.9394</v>
      </c>
      <c r="K261" s="2">
        <v>0.534722222222222</v>
      </c>
      <c r="L261" s="3">
        <f t="shared" si="11"/>
        <v>302.53472222222223</v>
      </c>
      <c r="M261">
        <f t="shared" si="12"/>
        <v>465.68351284175645</v>
      </c>
      <c r="N261">
        <f t="shared" si="13"/>
        <v>118.6380437322803</v>
      </c>
    </row>
    <row r="262" spans="1:14" ht="12.75">
      <c r="A262" t="s">
        <v>429</v>
      </c>
      <c r="B262" s="1">
        <v>36827</v>
      </c>
      <c r="C262">
        <f>AVERAGE(C261,C263)</f>
        <v>0.537962962962963</v>
      </c>
      <c r="D262" t="s">
        <v>421</v>
      </c>
      <c r="E262" t="s">
        <v>429</v>
      </c>
      <c r="F262" t="s">
        <v>429</v>
      </c>
      <c r="G262" t="s">
        <v>422</v>
      </c>
      <c r="H262" t="s">
        <v>429</v>
      </c>
      <c r="I262" t="s">
        <v>429</v>
      </c>
      <c r="K262" s="2">
        <v>0.536805555555555</v>
      </c>
      <c r="L262" s="3">
        <f aca="true" t="shared" si="14" ref="L262:L325">B262-DATE(1999,12,31)+K262</f>
        <v>302.53680555555553</v>
      </c>
      <c r="M262" t="s">
        <v>429</v>
      </c>
      <c r="N262" t="s">
        <v>429</v>
      </c>
    </row>
    <row r="263" spans="1:14" ht="12.75">
      <c r="A263" t="s">
        <v>216</v>
      </c>
      <c r="B263" s="1">
        <v>36827</v>
      </c>
      <c r="C263" s="2">
        <v>0.5400462962962963</v>
      </c>
      <c r="D263" t="s">
        <v>421</v>
      </c>
      <c r="E263">
        <v>0.668</v>
      </c>
      <c r="F263">
        <v>8.875</v>
      </c>
      <c r="G263" t="s">
        <v>422</v>
      </c>
      <c r="H263">
        <v>1.655</v>
      </c>
      <c r="I263">
        <v>72.9915</v>
      </c>
      <c r="K263" s="2">
        <v>0.538888888888889</v>
      </c>
      <c r="L263" s="3">
        <f t="shared" si="14"/>
        <v>302.5388888888889</v>
      </c>
      <c r="M263">
        <f t="shared" si="12"/>
        <v>464.39628482972137</v>
      </c>
      <c r="N263">
        <f t="shared" si="13"/>
        <v>113.9394540133903</v>
      </c>
    </row>
    <row r="264" spans="1:14" ht="12.75">
      <c r="A264" t="s">
        <v>217</v>
      </c>
      <c r="B264" s="1">
        <v>36827</v>
      </c>
      <c r="C264" s="2">
        <v>0.5421296296296296</v>
      </c>
      <c r="D264" t="s">
        <v>421</v>
      </c>
      <c r="E264">
        <v>0.67</v>
      </c>
      <c r="F264">
        <v>9.0785</v>
      </c>
      <c r="G264" t="s">
        <v>422</v>
      </c>
      <c r="H264">
        <v>1.655</v>
      </c>
      <c r="I264">
        <v>76.6235</v>
      </c>
      <c r="K264" s="2">
        <v>0.540972222222222</v>
      </c>
      <c r="L264" s="3">
        <f t="shared" si="14"/>
        <v>302.5409722222222</v>
      </c>
      <c r="M264">
        <f t="shared" si="12"/>
        <v>475.0446954170846</v>
      </c>
      <c r="N264">
        <f t="shared" si="13"/>
        <v>118.2620756246288</v>
      </c>
    </row>
    <row r="265" spans="1:14" ht="12.75">
      <c r="A265" t="s">
        <v>218</v>
      </c>
      <c r="B265" s="1">
        <v>36827</v>
      </c>
      <c r="C265" s="2">
        <v>0.544212962962963</v>
      </c>
      <c r="D265" t="s">
        <v>421</v>
      </c>
      <c r="E265">
        <v>0.67</v>
      </c>
      <c r="F265">
        <v>9.0959</v>
      </c>
      <c r="G265" t="s">
        <v>422</v>
      </c>
      <c r="H265">
        <v>1.656</v>
      </c>
      <c r="I265">
        <v>81.599</v>
      </c>
      <c r="K265" s="2">
        <v>0.543055555555555</v>
      </c>
      <c r="L265" s="3">
        <f t="shared" si="14"/>
        <v>302.54305555555555</v>
      </c>
      <c r="M265">
        <f t="shared" si="12"/>
        <v>475.95517376706056</v>
      </c>
      <c r="N265">
        <f t="shared" si="13"/>
        <v>124.183662581324</v>
      </c>
    </row>
    <row r="266" spans="1:14" ht="12.75">
      <c r="A266" t="s">
        <v>219</v>
      </c>
      <c r="B266" s="1">
        <v>36827</v>
      </c>
      <c r="C266" s="2">
        <v>0.5462962962962963</v>
      </c>
      <c r="D266" t="s">
        <v>421</v>
      </c>
      <c r="E266">
        <v>0.67</v>
      </c>
      <c r="F266">
        <v>8.9562</v>
      </c>
      <c r="G266" t="s">
        <v>422</v>
      </c>
      <c r="H266">
        <v>1.658</v>
      </c>
      <c r="I266">
        <v>77.1235</v>
      </c>
      <c r="K266" s="2">
        <v>0.545138888888889</v>
      </c>
      <c r="L266" s="3">
        <f t="shared" si="14"/>
        <v>302.5451388888889</v>
      </c>
      <c r="M266">
        <f t="shared" si="12"/>
        <v>468.64518379627617</v>
      </c>
      <c r="N266">
        <f t="shared" si="13"/>
        <v>118.85715018564727</v>
      </c>
    </row>
    <row r="267" spans="1:14" ht="12.75">
      <c r="A267" t="s">
        <v>429</v>
      </c>
      <c r="B267" s="1">
        <v>36827</v>
      </c>
      <c r="C267">
        <f>AVERAGE(C266,C268)</f>
        <v>0.5483854166666666</v>
      </c>
      <c r="D267" t="s">
        <v>421</v>
      </c>
      <c r="E267" t="s">
        <v>429</v>
      </c>
      <c r="F267" t="s">
        <v>429</v>
      </c>
      <c r="G267" t="s">
        <v>422</v>
      </c>
      <c r="H267" t="s">
        <v>429</v>
      </c>
      <c r="I267" t="s">
        <v>429</v>
      </c>
      <c r="K267" s="2">
        <v>0.547222222222222</v>
      </c>
      <c r="L267" s="3">
        <f t="shared" si="14"/>
        <v>302.5472222222222</v>
      </c>
      <c r="M267" t="s">
        <v>429</v>
      </c>
      <c r="N267" t="s">
        <v>429</v>
      </c>
    </row>
    <row r="268" spans="1:14" ht="12.75">
      <c r="A268" t="s">
        <v>220</v>
      </c>
      <c r="B268" s="1">
        <v>36827</v>
      </c>
      <c r="C268" s="2">
        <v>0.5504745370370371</v>
      </c>
      <c r="D268" t="s">
        <v>421</v>
      </c>
      <c r="E268">
        <v>0.67</v>
      </c>
      <c r="F268">
        <v>9.3627</v>
      </c>
      <c r="G268" t="s">
        <v>422</v>
      </c>
      <c r="H268">
        <v>1.658</v>
      </c>
      <c r="I268">
        <v>75.963</v>
      </c>
      <c r="K268" s="2">
        <v>0.549305555555555</v>
      </c>
      <c r="L268" s="3">
        <f t="shared" si="14"/>
        <v>302.5493055555556</v>
      </c>
      <c r="M268">
        <f t="shared" si="12"/>
        <v>489.9158418000262</v>
      </c>
      <c r="N268">
        <f t="shared" si="13"/>
        <v>117.47598212952332</v>
      </c>
    </row>
    <row r="269" spans="1:14" ht="12.75">
      <c r="A269" t="s">
        <v>429</v>
      </c>
      <c r="B269" s="1">
        <v>36827</v>
      </c>
      <c r="C269">
        <f>AVERAGE(C268,C270)</f>
        <v>0.5525578703703704</v>
      </c>
      <c r="D269" t="s">
        <v>421</v>
      </c>
      <c r="E269" t="s">
        <v>429</v>
      </c>
      <c r="F269" t="s">
        <v>429</v>
      </c>
      <c r="G269" t="s">
        <v>422</v>
      </c>
      <c r="H269" t="s">
        <v>429</v>
      </c>
      <c r="I269" t="s">
        <v>429</v>
      </c>
      <c r="K269" s="2">
        <v>0.551388888888888</v>
      </c>
      <c r="L269" s="3">
        <f t="shared" si="14"/>
        <v>302.5513888888889</v>
      </c>
      <c r="M269" t="s">
        <v>429</v>
      </c>
      <c r="N269" t="s">
        <v>429</v>
      </c>
    </row>
    <row r="270" spans="1:14" ht="12.75">
      <c r="A270" t="s">
        <v>221</v>
      </c>
      <c r="B270" s="1">
        <v>36827</v>
      </c>
      <c r="C270" s="2">
        <v>0.5546412037037037</v>
      </c>
      <c r="D270" t="s">
        <v>421</v>
      </c>
      <c r="E270">
        <v>0.668</v>
      </c>
      <c r="F270">
        <v>9.074</v>
      </c>
      <c r="G270" t="s">
        <v>422</v>
      </c>
      <c r="H270">
        <v>1.655</v>
      </c>
      <c r="I270">
        <v>76.2973</v>
      </c>
      <c r="K270" s="2">
        <v>0.553472222222222</v>
      </c>
      <c r="L270" s="3">
        <f t="shared" si="14"/>
        <v>302.55347222222224</v>
      </c>
      <c r="M270">
        <f t="shared" si="12"/>
        <v>474.8092268782977</v>
      </c>
      <c r="N270">
        <f t="shared" si="13"/>
        <v>117.8738489810203</v>
      </c>
    </row>
    <row r="271" spans="1:14" ht="12.75">
      <c r="A271" t="s">
        <v>222</v>
      </c>
      <c r="B271" s="1">
        <v>36827</v>
      </c>
      <c r="C271" s="2">
        <v>0.5567245370370371</v>
      </c>
      <c r="D271" t="s">
        <v>421</v>
      </c>
      <c r="E271">
        <v>0.67</v>
      </c>
      <c r="F271">
        <v>8.689</v>
      </c>
      <c r="G271" t="s">
        <v>422</v>
      </c>
      <c r="H271">
        <v>1.655</v>
      </c>
      <c r="I271">
        <v>77.5202</v>
      </c>
      <c r="K271" s="2">
        <v>0.555555555555555</v>
      </c>
      <c r="L271" s="3">
        <f t="shared" si="14"/>
        <v>302.55555555555554</v>
      </c>
      <c r="M271">
        <f t="shared" si="12"/>
        <v>454.6635852265295</v>
      </c>
      <c r="N271">
        <f t="shared" si="13"/>
        <v>119.32928234235933</v>
      </c>
    </row>
    <row r="272" spans="1:14" ht="12.75">
      <c r="A272" t="s">
        <v>223</v>
      </c>
      <c r="B272" s="1">
        <v>36827</v>
      </c>
      <c r="C272" s="2">
        <v>0.5588078703703704</v>
      </c>
      <c r="D272" t="s">
        <v>421</v>
      </c>
      <c r="E272">
        <v>0.67</v>
      </c>
      <c r="F272">
        <v>10.5578</v>
      </c>
      <c r="G272" t="s">
        <v>422</v>
      </c>
      <c r="H272">
        <v>1.655</v>
      </c>
      <c r="I272">
        <v>78.8031</v>
      </c>
      <c r="K272" s="2">
        <v>0.557638888888889</v>
      </c>
      <c r="L272" s="3">
        <f t="shared" si="14"/>
        <v>302.5576388888889</v>
      </c>
      <c r="M272">
        <f t="shared" si="12"/>
        <v>552.4510530676318</v>
      </c>
      <c r="N272">
        <f t="shared" si="13"/>
        <v>120.85612465102068</v>
      </c>
    </row>
    <row r="273" spans="1:14" ht="12.75">
      <c r="A273" t="s">
        <v>224</v>
      </c>
      <c r="B273" s="1">
        <v>36827</v>
      </c>
      <c r="C273" s="2">
        <v>0.5608912037037037</v>
      </c>
      <c r="D273" t="s">
        <v>421</v>
      </c>
      <c r="E273">
        <v>0.67</v>
      </c>
      <c r="F273">
        <v>9.3448</v>
      </c>
      <c r="G273" t="s">
        <v>422</v>
      </c>
      <c r="H273">
        <v>1.656</v>
      </c>
      <c r="I273">
        <v>76.821</v>
      </c>
      <c r="K273" s="2">
        <v>0.559722222222222</v>
      </c>
      <c r="L273" s="3">
        <f t="shared" si="14"/>
        <v>302.5597222222222</v>
      </c>
      <c r="M273">
        <f aca="true" t="shared" si="15" ref="M273:M336">500*F273/AVERAGE($Q$367,$Q$207)</f>
        <v>488.97920027907384</v>
      </c>
      <c r="N273">
        <f aca="true" t="shared" si="16" ref="N273:N336">(277-103)/(-60+(AVERAGE($P$207,$P$367)))*I273+277-((277-103)/(-60+(AVERAGE($P$207,$P$367)))*210)</f>
        <v>118.49713007623106</v>
      </c>
    </row>
    <row r="274" spans="1:14" ht="12.75">
      <c r="A274" t="s">
        <v>225</v>
      </c>
      <c r="B274" s="1">
        <v>36827</v>
      </c>
      <c r="C274" s="2">
        <v>0.5629861111111111</v>
      </c>
      <c r="D274" t="s">
        <v>421</v>
      </c>
      <c r="E274">
        <v>0.668</v>
      </c>
      <c r="F274">
        <v>10.3782</v>
      </c>
      <c r="G274" t="s">
        <v>422</v>
      </c>
      <c r="H274">
        <v>1.656</v>
      </c>
      <c r="I274">
        <v>74.2347</v>
      </c>
      <c r="K274" s="2">
        <v>0.561805555555555</v>
      </c>
      <c r="L274" s="3">
        <f t="shared" si="14"/>
        <v>302.56180555555557</v>
      </c>
      <c r="M274">
        <f t="shared" si="15"/>
        <v>543.0532420529368</v>
      </c>
      <c r="N274">
        <f t="shared" si="16"/>
        <v>115.41904740190674</v>
      </c>
    </row>
    <row r="275" spans="1:14" ht="12.75">
      <c r="A275" t="s">
        <v>226</v>
      </c>
      <c r="B275" s="1">
        <v>36827</v>
      </c>
      <c r="C275" s="2">
        <v>0.5650694444444445</v>
      </c>
      <c r="D275" t="s">
        <v>421</v>
      </c>
      <c r="E275">
        <v>0.67</v>
      </c>
      <c r="F275">
        <v>9.1729</v>
      </c>
      <c r="G275" t="s">
        <v>422</v>
      </c>
      <c r="H275">
        <v>1.658</v>
      </c>
      <c r="I275">
        <v>75.5063</v>
      </c>
      <c r="K275" s="2">
        <v>0.563888888888889</v>
      </c>
      <c r="L275" s="3">
        <f t="shared" si="14"/>
        <v>302.56388888888887</v>
      </c>
      <c r="M275">
        <f t="shared" si="15"/>
        <v>479.98430209741423</v>
      </c>
      <c r="N275">
        <f t="shared" si="16"/>
        <v>116.932441025489</v>
      </c>
    </row>
    <row r="276" spans="1:14" ht="12.75">
      <c r="A276" t="s">
        <v>227</v>
      </c>
      <c r="B276" s="1">
        <v>36827</v>
      </c>
      <c r="C276" s="2">
        <v>0.5671527777777777</v>
      </c>
      <c r="D276" t="s">
        <v>421</v>
      </c>
      <c r="E276">
        <v>0.668</v>
      </c>
      <c r="F276">
        <v>9.1543</v>
      </c>
      <c r="G276" t="s">
        <v>422</v>
      </c>
      <c r="H276">
        <v>1.658</v>
      </c>
      <c r="I276">
        <v>77.4223</v>
      </c>
      <c r="K276" s="2">
        <v>0.565972222222222</v>
      </c>
      <c r="L276" s="3">
        <f t="shared" si="14"/>
        <v>302.56597222222223</v>
      </c>
      <c r="M276">
        <f t="shared" si="15"/>
        <v>479.011032137095</v>
      </c>
      <c r="N276">
        <f t="shared" si="16"/>
        <v>119.21276674331196</v>
      </c>
    </row>
    <row r="277" spans="1:14" ht="12.75">
      <c r="A277" t="s">
        <v>228</v>
      </c>
      <c r="B277" s="1">
        <v>36827</v>
      </c>
      <c r="C277" s="2">
        <v>0.5692361111111112</v>
      </c>
      <c r="D277" t="s">
        <v>421</v>
      </c>
      <c r="E277">
        <v>0.668</v>
      </c>
      <c r="F277">
        <v>9.3471</v>
      </c>
      <c r="G277" t="s">
        <v>422</v>
      </c>
      <c r="H277">
        <v>1.658</v>
      </c>
      <c r="I277">
        <v>74.0199</v>
      </c>
      <c r="K277" s="2">
        <v>0.568055555555555</v>
      </c>
      <c r="L277" s="3">
        <f t="shared" si="14"/>
        <v>302.56805555555553</v>
      </c>
      <c r="M277">
        <f t="shared" si="15"/>
        <v>489.0995508655649</v>
      </c>
      <c r="N277">
        <f t="shared" si="16"/>
        <v>115.16340337049317</v>
      </c>
    </row>
    <row r="278" spans="1:14" ht="12.75">
      <c r="A278" t="s">
        <v>229</v>
      </c>
      <c r="B278" s="1">
        <v>36827</v>
      </c>
      <c r="C278" s="2">
        <v>0.5713194444444444</v>
      </c>
      <c r="D278" t="s">
        <v>421</v>
      </c>
      <c r="E278">
        <v>0.668</v>
      </c>
      <c r="F278">
        <v>9.3499</v>
      </c>
      <c r="G278" t="s">
        <v>422</v>
      </c>
      <c r="H278">
        <v>1.658</v>
      </c>
      <c r="I278">
        <v>73.5442</v>
      </c>
      <c r="K278" s="2">
        <v>0.570138888888888</v>
      </c>
      <c r="L278" s="3">
        <f t="shared" si="14"/>
        <v>302.5701388888889</v>
      </c>
      <c r="M278">
        <f t="shared" si="15"/>
        <v>489.24606462303234</v>
      </c>
      <c r="N278">
        <f t="shared" si="16"/>
        <v>114.59724943314015</v>
      </c>
    </row>
    <row r="279" spans="1:14" ht="12.75">
      <c r="A279" t="s">
        <v>230</v>
      </c>
      <c r="B279" s="1">
        <v>36827</v>
      </c>
      <c r="C279" s="2">
        <v>0.5734027777777778</v>
      </c>
      <c r="D279" t="s">
        <v>421</v>
      </c>
      <c r="E279">
        <v>0.668</v>
      </c>
      <c r="F279">
        <v>9.291</v>
      </c>
      <c r="G279" t="s">
        <v>422</v>
      </c>
      <c r="H279">
        <v>1.655</v>
      </c>
      <c r="I279">
        <v>75.6951</v>
      </c>
      <c r="K279" s="2">
        <v>0.572222222222222</v>
      </c>
      <c r="L279" s="3">
        <f t="shared" si="14"/>
        <v>302.5722222222222</v>
      </c>
      <c r="M279">
        <f t="shared" si="15"/>
        <v>486.1640430820216</v>
      </c>
      <c r="N279">
        <f t="shared" si="16"/>
        <v>117.15714117972962</v>
      </c>
    </row>
    <row r="280" spans="1:14" ht="12.75">
      <c r="A280" t="s">
        <v>231</v>
      </c>
      <c r="B280" s="1">
        <v>36827</v>
      </c>
      <c r="C280" s="2">
        <v>0.5754861111111111</v>
      </c>
      <c r="D280" t="s">
        <v>421</v>
      </c>
      <c r="E280">
        <v>0.668</v>
      </c>
      <c r="F280">
        <v>9.2752</v>
      </c>
      <c r="G280" t="s">
        <v>422</v>
      </c>
      <c r="H280">
        <v>1.653</v>
      </c>
      <c r="I280">
        <v>74.0429</v>
      </c>
      <c r="K280" s="2">
        <v>0.574305555555555</v>
      </c>
      <c r="L280" s="3">
        <f t="shared" si="14"/>
        <v>302.57430555555555</v>
      </c>
      <c r="M280">
        <f t="shared" si="15"/>
        <v>485.3372868791698</v>
      </c>
      <c r="N280">
        <f t="shared" si="16"/>
        <v>115.19077680030003</v>
      </c>
    </row>
    <row r="281" spans="1:14" ht="12.75">
      <c r="A281" t="s">
        <v>232</v>
      </c>
      <c r="B281" s="1">
        <v>36827</v>
      </c>
      <c r="C281" s="2">
        <v>0.5775694444444445</v>
      </c>
      <c r="D281" t="s">
        <v>421</v>
      </c>
      <c r="E281">
        <v>0.673</v>
      </c>
      <c r="F281">
        <v>9.4901</v>
      </c>
      <c r="G281" t="s">
        <v>422</v>
      </c>
      <c r="H281">
        <v>1.66</v>
      </c>
      <c r="I281">
        <v>75.1775</v>
      </c>
      <c r="K281" s="2">
        <v>0.576388888888888</v>
      </c>
      <c r="L281" s="3">
        <f t="shared" si="14"/>
        <v>302.5763888888889</v>
      </c>
      <c r="M281">
        <f t="shared" si="15"/>
        <v>496.58221776479314</v>
      </c>
      <c r="N281">
        <f t="shared" si="16"/>
        <v>116.54111999416321</v>
      </c>
    </row>
    <row r="282" spans="1:14" ht="12.75">
      <c r="A282" t="s">
        <v>233</v>
      </c>
      <c r="B282" s="1">
        <v>36827</v>
      </c>
      <c r="C282" s="2">
        <v>0.5796643518518518</v>
      </c>
      <c r="D282" t="s">
        <v>421</v>
      </c>
      <c r="E282">
        <v>0.668</v>
      </c>
      <c r="F282">
        <v>9.7694</v>
      </c>
      <c r="G282" t="s">
        <v>422</v>
      </c>
      <c r="H282">
        <v>1.656</v>
      </c>
      <c r="I282">
        <v>74.9477</v>
      </c>
      <c r="K282" s="2">
        <v>0.578472222222222</v>
      </c>
      <c r="L282" s="3">
        <f t="shared" si="14"/>
        <v>302.5784722222222</v>
      </c>
      <c r="M282">
        <f t="shared" si="15"/>
        <v>511.1969650721668</v>
      </c>
      <c r="N282">
        <f t="shared" si="16"/>
        <v>116.2676237259191</v>
      </c>
    </row>
    <row r="283" spans="1:14" ht="12.75">
      <c r="A283" t="s">
        <v>234</v>
      </c>
      <c r="B283" s="1">
        <v>36827</v>
      </c>
      <c r="C283" s="2">
        <v>0.5817476851851852</v>
      </c>
      <c r="D283" t="s">
        <v>421</v>
      </c>
      <c r="E283">
        <v>0.668</v>
      </c>
      <c r="F283">
        <v>9.2215</v>
      </c>
      <c r="G283" t="s">
        <v>422</v>
      </c>
      <c r="H283">
        <v>1.656</v>
      </c>
      <c r="I283">
        <v>73.4288</v>
      </c>
      <c r="K283" s="2">
        <v>0.580555555555555</v>
      </c>
      <c r="L283" s="3">
        <f t="shared" si="14"/>
        <v>302.5805555555556</v>
      </c>
      <c r="M283">
        <f t="shared" si="15"/>
        <v>482.52736231631275</v>
      </c>
      <c r="N283">
        <f t="shared" si="16"/>
        <v>114.45990622445706</v>
      </c>
    </row>
    <row r="284" spans="1:14" ht="12.75">
      <c r="A284" t="s">
        <v>235</v>
      </c>
      <c r="B284" s="1">
        <v>36827</v>
      </c>
      <c r="C284" s="2">
        <v>0.5838310185185185</v>
      </c>
      <c r="D284" t="s">
        <v>421</v>
      </c>
      <c r="E284">
        <v>0.668</v>
      </c>
      <c r="F284">
        <v>8.7472</v>
      </c>
      <c r="G284" t="s">
        <v>422</v>
      </c>
      <c r="H284">
        <v>1.658</v>
      </c>
      <c r="I284">
        <v>75.7899</v>
      </c>
      <c r="K284" s="2">
        <v>0.582638888888888</v>
      </c>
      <c r="L284" s="3">
        <f t="shared" si="14"/>
        <v>302.5826388888889</v>
      </c>
      <c r="M284">
        <f t="shared" si="15"/>
        <v>457.7089783281734</v>
      </c>
      <c r="N284">
        <f t="shared" si="16"/>
        <v>117.26996731649868</v>
      </c>
    </row>
    <row r="285" spans="1:14" ht="12.75">
      <c r="A285" t="s">
        <v>429</v>
      </c>
      <c r="B285" s="1">
        <v>36827</v>
      </c>
      <c r="C285">
        <f>AVERAGE(C284,C286)</f>
        <v>0.5859143518518519</v>
      </c>
      <c r="D285" t="s">
        <v>421</v>
      </c>
      <c r="E285" t="s">
        <v>429</v>
      </c>
      <c r="F285" t="s">
        <v>429</v>
      </c>
      <c r="G285" t="s">
        <v>422</v>
      </c>
      <c r="H285" t="s">
        <v>429</v>
      </c>
      <c r="I285" t="s">
        <v>429</v>
      </c>
      <c r="K285" s="2">
        <v>0.584722222222221</v>
      </c>
      <c r="L285" s="3">
        <f t="shared" si="14"/>
        <v>302.58472222222224</v>
      </c>
      <c r="M285" t="s">
        <v>429</v>
      </c>
      <c r="N285" t="s">
        <v>429</v>
      </c>
    </row>
    <row r="286" spans="1:14" ht="12.75">
      <c r="A286" t="s">
        <v>236</v>
      </c>
      <c r="B286" s="1">
        <v>36827</v>
      </c>
      <c r="C286" s="2">
        <v>0.5879976851851852</v>
      </c>
      <c r="D286" t="s">
        <v>421</v>
      </c>
      <c r="E286">
        <v>0.67</v>
      </c>
      <c r="F286">
        <v>9.0028</v>
      </c>
      <c r="G286" t="s">
        <v>422</v>
      </c>
      <c r="H286">
        <v>1.66</v>
      </c>
      <c r="I286">
        <v>74.4124</v>
      </c>
      <c r="K286" s="2">
        <v>0.586805555555554</v>
      </c>
      <c r="L286" s="3">
        <f t="shared" si="14"/>
        <v>302.58680555555554</v>
      </c>
      <c r="M286">
        <f t="shared" si="15"/>
        <v>471.0835913312694</v>
      </c>
      <c r="N286">
        <f t="shared" si="16"/>
        <v>115.63053690089274</v>
      </c>
    </row>
    <row r="287" spans="1:14" ht="12.75">
      <c r="A287" t="s">
        <v>237</v>
      </c>
      <c r="B287" s="1">
        <v>36827</v>
      </c>
      <c r="C287" s="2">
        <v>0.5900810185185185</v>
      </c>
      <c r="D287" t="s">
        <v>421</v>
      </c>
      <c r="E287">
        <v>0.67</v>
      </c>
      <c r="F287">
        <v>8.6701</v>
      </c>
      <c r="G287" t="s">
        <v>422</v>
      </c>
      <c r="H287">
        <v>1.656</v>
      </c>
      <c r="I287">
        <v>73.7274</v>
      </c>
      <c r="K287" s="2">
        <v>0.588888888888888</v>
      </c>
      <c r="L287" s="3">
        <f t="shared" si="14"/>
        <v>302.5888888888889</v>
      </c>
      <c r="M287">
        <f t="shared" si="15"/>
        <v>453.6746173636245</v>
      </c>
      <c r="N287">
        <f t="shared" si="16"/>
        <v>114.81528475229734</v>
      </c>
    </row>
    <row r="288" spans="1:14" ht="12.75">
      <c r="A288" t="s">
        <v>238</v>
      </c>
      <c r="B288" s="1">
        <v>36827</v>
      </c>
      <c r="C288" s="2">
        <v>0.5921643518518519</v>
      </c>
      <c r="D288" t="s">
        <v>421</v>
      </c>
      <c r="E288">
        <v>0.668</v>
      </c>
      <c r="F288">
        <v>9.4032</v>
      </c>
      <c r="G288" t="s">
        <v>422</v>
      </c>
      <c r="H288">
        <v>1.655</v>
      </c>
      <c r="I288">
        <v>75.9459</v>
      </c>
      <c r="K288" s="2">
        <v>0.590972222222222</v>
      </c>
      <c r="L288" s="3">
        <f t="shared" si="14"/>
        <v>302.5909722222222</v>
      </c>
      <c r="M288">
        <f t="shared" si="15"/>
        <v>492.03505864910835</v>
      </c>
      <c r="N288">
        <f t="shared" si="16"/>
        <v>117.45563057953646</v>
      </c>
    </row>
    <row r="289" spans="1:14" ht="12.75">
      <c r="A289" t="s">
        <v>239</v>
      </c>
      <c r="B289" s="1">
        <v>36827</v>
      </c>
      <c r="C289" s="2">
        <v>0.5942592592592593</v>
      </c>
      <c r="D289" t="s">
        <v>421</v>
      </c>
      <c r="E289">
        <v>0.67</v>
      </c>
      <c r="F289">
        <v>10.2728</v>
      </c>
      <c r="G289" t="s">
        <v>422</v>
      </c>
      <c r="H289">
        <v>1.656</v>
      </c>
      <c r="I289">
        <v>75.7424</v>
      </c>
      <c r="K289" s="2">
        <v>0.593055555555555</v>
      </c>
      <c r="L289" s="3">
        <f t="shared" si="14"/>
        <v>302.59305555555557</v>
      </c>
      <c r="M289">
        <f t="shared" si="15"/>
        <v>537.538045611128</v>
      </c>
      <c r="N289">
        <f t="shared" si="16"/>
        <v>117.21343523320198</v>
      </c>
    </row>
    <row r="290" spans="1:14" ht="12.75">
      <c r="A290" t="s">
        <v>240</v>
      </c>
      <c r="B290" s="1">
        <v>36827</v>
      </c>
      <c r="C290" s="2">
        <v>0.5963425925925926</v>
      </c>
      <c r="D290" t="s">
        <v>421</v>
      </c>
      <c r="E290">
        <v>0.668</v>
      </c>
      <c r="F290">
        <v>9.5744</v>
      </c>
      <c r="G290" t="s">
        <v>422</v>
      </c>
      <c r="H290">
        <v>1.656</v>
      </c>
      <c r="I290">
        <v>76.9111</v>
      </c>
      <c r="K290" s="2">
        <v>0.595138888888888</v>
      </c>
      <c r="L290" s="3">
        <f t="shared" si="14"/>
        <v>302.59513888888887</v>
      </c>
      <c r="M290">
        <f t="shared" si="15"/>
        <v>500.9933283914011</v>
      </c>
      <c r="N290">
        <f t="shared" si="16"/>
        <v>118.60436251212664</v>
      </c>
    </row>
    <row r="291" spans="1:14" ht="12.75">
      <c r="A291" t="s">
        <v>241</v>
      </c>
      <c r="B291" s="1">
        <v>36827</v>
      </c>
      <c r="C291" s="2">
        <v>0.5984259259259259</v>
      </c>
      <c r="D291" t="s">
        <v>421</v>
      </c>
      <c r="E291">
        <v>0.668</v>
      </c>
      <c r="F291">
        <v>8.8587</v>
      </c>
      <c r="G291" t="s">
        <v>422</v>
      </c>
      <c r="H291">
        <v>1.656</v>
      </c>
      <c r="I291">
        <v>75.3388</v>
      </c>
      <c r="K291" s="2">
        <v>0.597222222222222</v>
      </c>
      <c r="L291" s="3">
        <f t="shared" si="14"/>
        <v>302.59722222222223</v>
      </c>
      <c r="M291">
        <f t="shared" si="15"/>
        <v>463.5433654558933</v>
      </c>
      <c r="N291">
        <f t="shared" si="16"/>
        <v>116.73309104754779</v>
      </c>
    </row>
    <row r="292" spans="1:14" ht="12.75">
      <c r="A292" t="s">
        <v>242</v>
      </c>
      <c r="B292" s="1">
        <v>36827</v>
      </c>
      <c r="C292" s="2">
        <v>0.6005092592592592</v>
      </c>
      <c r="D292" t="s">
        <v>421</v>
      </c>
      <c r="E292">
        <v>0.67</v>
      </c>
      <c r="F292">
        <v>9.2599</v>
      </c>
      <c r="G292" t="s">
        <v>422</v>
      </c>
      <c r="H292">
        <v>1.658</v>
      </c>
      <c r="I292">
        <v>76.2756</v>
      </c>
      <c r="K292" s="2">
        <v>0.599305555555555</v>
      </c>
      <c r="L292" s="3">
        <f t="shared" si="14"/>
        <v>302.59930555555553</v>
      </c>
      <c r="M292">
        <f t="shared" si="15"/>
        <v>484.5366938472943</v>
      </c>
      <c r="N292">
        <f t="shared" si="16"/>
        <v>117.84802274507209</v>
      </c>
    </row>
    <row r="293" spans="1:14" ht="12.75">
      <c r="A293" t="s">
        <v>243</v>
      </c>
      <c r="B293" s="1">
        <v>36827</v>
      </c>
      <c r="C293" s="2">
        <v>0.6025925925925926</v>
      </c>
      <c r="D293" t="s">
        <v>421</v>
      </c>
      <c r="E293">
        <v>0.666</v>
      </c>
      <c r="F293">
        <v>9.0189</v>
      </c>
      <c r="G293" t="s">
        <v>422</v>
      </c>
      <c r="H293">
        <v>1.656</v>
      </c>
      <c r="I293">
        <v>76.3466</v>
      </c>
      <c r="K293" s="2">
        <v>0.601388888888888</v>
      </c>
      <c r="L293" s="3">
        <f t="shared" si="14"/>
        <v>302.6013888888889</v>
      </c>
      <c r="M293">
        <f t="shared" si="15"/>
        <v>471.92604543670694</v>
      </c>
      <c r="N293">
        <f t="shared" si="16"/>
        <v>117.93252333273668</v>
      </c>
    </row>
    <row r="294" spans="1:14" ht="12.75">
      <c r="A294" t="s">
        <v>244</v>
      </c>
      <c r="B294" s="1">
        <v>36827</v>
      </c>
      <c r="C294" s="2">
        <v>0.6046759259259259</v>
      </c>
      <c r="D294" t="s">
        <v>421</v>
      </c>
      <c r="E294">
        <v>0.67</v>
      </c>
      <c r="F294">
        <v>9.5553</v>
      </c>
      <c r="G294" t="s">
        <v>422</v>
      </c>
      <c r="H294">
        <v>1.656</v>
      </c>
      <c r="I294">
        <v>73.2001</v>
      </c>
      <c r="K294" s="2">
        <v>0.603472222222222</v>
      </c>
      <c r="L294" s="3">
        <f t="shared" si="14"/>
        <v>302.6034722222222</v>
      </c>
      <c r="M294">
        <f t="shared" si="15"/>
        <v>499.9938952601056</v>
      </c>
      <c r="N294">
        <f t="shared" si="16"/>
        <v>114.18771912024724</v>
      </c>
    </row>
    <row r="295" spans="1:14" ht="12.75">
      <c r="A295" t="s">
        <v>245</v>
      </c>
      <c r="B295" s="1">
        <v>36827</v>
      </c>
      <c r="C295" s="2">
        <v>0.6067708333333334</v>
      </c>
      <c r="D295" t="s">
        <v>421</v>
      </c>
      <c r="E295">
        <v>0.67</v>
      </c>
      <c r="F295">
        <v>9.6351</v>
      </c>
      <c r="G295" t="s">
        <v>422</v>
      </c>
      <c r="H295">
        <v>1.656</v>
      </c>
      <c r="I295">
        <v>74.3671</v>
      </c>
      <c r="K295" s="2">
        <v>0.605555555555555</v>
      </c>
      <c r="L295" s="3">
        <f t="shared" si="14"/>
        <v>302.60555555555555</v>
      </c>
      <c r="M295">
        <f t="shared" si="15"/>
        <v>504.1695373479266</v>
      </c>
      <c r="N295">
        <f t="shared" si="16"/>
        <v>115.5766231456644</v>
      </c>
    </row>
    <row r="296" spans="1:14" ht="12.75">
      <c r="A296" t="s">
        <v>429</v>
      </c>
      <c r="B296" s="1">
        <v>36827</v>
      </c>
      <c r="C296">
        <f>AVERAGE(C295,C297)</f>
        <v>0.6088541666666667</v>
      </c>
      <c r="D296" t="s">
        <v>421</v>
      </c>
      <c r="E296" t="s">
        <v>429</v>
      </c>
      <c r="F296" t="s">
        <v>429</v>
      </c>
      <c r="G296" t="s">
        <v>422</v>
      </c>
      <c r="H296" t="s">
        <v>429</v>
      </c>
      <c r="I296" t="s">
        <v>429</v>
      </c>
      <c r="K296" s="2">
        <v>0.607638888888888</v>
      </c>
      <c r="L296" s="3">
        <f t="shared" si="14"/>
        <v>302.6076388888889</v>
      </c>
      <c r="M296" t="s">
        <v>429</v>
      </c>
      <c r="N296" t="s">
        <v>429</v>
      </c>
    </row>
    <row r="297" spans="1:14" ht="12.75">
      <c r="A297" t="s">
        <v>246</v>
      </c>
      <c r="B297" s="1">
        <v>36827</v>
      </c>
      <c r="C297" s="2">
        <v>0.6109375</v>
      </c>
      <c r="D297" t="s">
        <v>421</v>
      </c>
      <c r="E297">
        <v>0.67</v>
      </c>
      <c r="F297">
        <v>9.5306</v>
      </c>
      <c r="G297" t="s">
        <v>422</v>
      </c>
      <c r="H297">
        <v>1.658</v>
      </c>
      <c r="I297">
        <v>73.0909</v>
      </c>
      <c r="K297" s="2">
        <v>0.609722222222222</v>
      </c>
      <c r="L297" s="3">
        <f t="shared" si="14"/>
        <v>302.6097222222222</v>
      </c>
      <c r="M297">
        <f t="shared" si="15"/>
        <v>498.7014346138753</v>
      </c>
      <c r="N297">
        <f t="shared" si="16"/>
        <v>114.05775483612078</v>
      </c>
    </row>
    <row r="298" spans="1:14" ht="12.75">
      <c r="A298" t="s">
        <v>247</v>
      </c>
      <c r="B298" s="1">
        <v>36827</v>
      </c>
      <c r="C298" s="2">
        <v>0.6130208333333333</v>
      </c>
      <c r="D298" t="s">
        <v>421</v>
      </c>
      <c r="E298">
        <v>0.668</v>
      </c>
      <c r="F298">
        <v>8.7721</v>
      </c>
      <c r="G298" t="s">
        <v>422</v>
      </c>
      <c r="H298">
        <v>1.656</v>
      </c>
      <c r="I298">
        <v>74.4223</v>
      </c>
      <c r="K298" s="2">
        <v>0.611805555555555</v>
      </c>
      <c r="L298" s="3">
        <f t="shared" si="14"/>
        <v>302.6118055555556</v>
      </c>
      <c r="M298">
        <f t="shared" si="15"/>
        <v>459.0119042427943</v>
      </c>
      <c r="N298">
        <f t="shared" si="16"/>
        <v>115.64231937720089</v>
      </c>
    </row>
    <row r="299" spans="1:14" ht="12.75">
      <c r="A299" t="s">
        <v>248</v>
      </c>
      <c r="B299" s="1">
        <v>36827</v>
      </c>
      <c r="C299" s="2">
        <v>0.6151041666666667</v>
      </c>
      <c r="D299" t="s">
        <v>421</v>
      </c>
      <c r="E299">
        <v>0.668</v>
      </c>
      <c r="F299">
        <v>9.2177</v>
      </c>
      <c r="G299" t="s">
        <v>422</v>
      </c>
      <c r="H299">
        <v>1.658</v>
      </c>
      <c r="I299">
        <v>72.9941</v>
      </c>
      <c r="K299" s="2">
        <v>0.613888888888888</v>
      </c>
      <c r="L299" s="3">
        <f t="shared" si="14"/>
        <v>302.6138888888889</v>
      </c>
      <c r="M299">
        <f t="shared" si="15"/>
        <v>482.32852221689274</v>
      </c>
      <c r="N299">
        <f t="shared" si="16"/>
        <v>113.94254840110759</v>
      </c>
    </row>
    <row r="300" spans="1:14" ht="12.75">
      <c r="A300" t="s">
        <v>249</v>
      </c>
      <c r="B300" s="1">
        <v>36827</v>
      </c>
      <c r="C300" s="2">
        <v>0.6171875</v>
      </c>
      <c r="D300" t="s">
        <v>421</v>
      </c>
      <c r="E300">
        <v>0.668</v>
      </c>
      <c r="F300">
        <v>9.5175</v>
      </c>
      <c r="G300" t="s">
        <v>422</v>
      </c>
      <c r="H300">
        <v>1.658</v>
      </c>
      <c r="I300">
        <v>72.6561</v>
      </c>
      <c r="K300" s="2">
        <v>0.615972222222221</v>
      </c>
      <c r="L300" s="3">
        <f t="shared" si="14"/>
        <v>302.61597222222224</v>
      </c>
      <c r="M300">
        <f t="shared" si="15"/>
        <v>498.0159595342956</v>
      </c>
      <c r="N300">
        <f t="shared" si="16"/>
        <v>113.54027799785908</v>
      </c>
    </row>
    <row r="301" spans="1:14" ht="12.75">
      <c r="A301" t="s">
        <v>250</v>
      </c>
      <c r="B301" s="1">
        <v>36827</v>
      </c>
      <c r="C301" s="2">
        <v>0.6192824074074074</v>
      </c>
      <c r="D301" t="s">
        <v>421</v>
      </c>
      <c r="E301">
        <v>0.668</v>
      </c>
      <c r="F301">
        <v>8.9498</v>
      </c>
      <c r="G301" t="s">
        <v>422</v>
      </c>
      <c r="H301">
        <v>1.658</v>
      </c>
      <c r="I301">
        <v>73.8096</v>
      </c>
      <c r="K301" s="2">
        <v>0.618055555555554</v>
      </c>
      <c r="L301" s="3">
        <f t="shared" si="14"/>
        <v>302.61805555555554</v>
      </c>
      <c r="M301">
        <f t="shared" si="15"/>
        <v>468.3102952077792</v>
      </c>
      <c r="N301">
        <f t="shared" si="16"/>
        <v>114.91311501012879</v>
      </c>
    </row>
    <row r="302" spans="1:14" ht="12.75">
      <c r="A302" t="s">
        <v>429</v>
      </c>
      <c r="B302" s="1">
        <v>36827</v>
      </c>
      <c r="C302">
        <f>AVERAGE(C301,C303)</f>
        <v>0.6213657407407407</v>
      </c>
      <c r="D302" t="s">
        <v>421</v>
      </c>
      <c r="E302" t="s">
        <v>429</v>
      </c>
      <c r="F302" t="s">
        <v>429</v>
      </c>
      <c r="G302" t="s">
        <v>422</v>
      </c>
      <c r="H302" t="s">
        <v>429</v>
      </c>
      <c r="I302" t="s">
        <v>429</v>
      </c>
      <c r="K302" s="2">
        <v>0.620138888888888</v>
      </c>
      <c r="L302" s="3">
        <f t="shared" si="14"/>
        <v>302.6201388888889</v>
      </c>
      <c r="M302" t="s">
        <v>429</v>
      </c>
      <c r="N302" t="s">
        <v>429</v>
      </c>
    </row>
    <row r="303" spans="1:14" ht="12.75">
      <c r="A303" t="s">
        <v>251</v>
      </c>
      <c r="B303" s="1">
        <v>36827</v>
      </c>
      <c r="C303" s="2">
        <v>0.623449074074074</v>
      </c>
      <c r="D303" t="s">
        <v>421</v>
      </c>
      <c r="E303">
        <v>0.67</v>
      </c>
      <c r="F303">
        <v>8.9188</v>
      </c>
      <c r="G303" t="s">
        <v>422</v>
      </c>
      <c r="H303">
        <v>1.66</v>
      </c>
      <c r="I303">
        <v>73.3105</v>
      </c>
      <c r="K303" s="2">
        <v>0.622222222222222</v>
      </c>
      <c r="L303" s="3">
        <f t="shared" si="14"/>
        <v>302.6222222222222</v>
      </c>
      <c r="M303">
        <f t="shared" si="15"/>
        <v>466.6881786072472</v>
      </c>
      <c r="N303">
        <f t="shared" si="16"/>
        <v>114.31911158332011</v>
      </c>
    </row>
    <row r="304" spans="1:14" ht="12.75">
      <c r="A304" t="s">
        <v>252</v>
      </c>
      <c r="B304" s="1">
        <v>36827</v>
      </c>
      <c r="C304" s="2">
        <v>0.6255324074074075</v>
      </c>
      <c r="D304" t="s">
        <v>421</v>
      </c>
      <c r="E304">
        <v>0.668</v>
      </c>
      <c r="F304">
        <v>9.496</v>
      </c>
      <c r="G304" t="s">
        <v>422</v>
      </c>
      <c r="H304">
        <v>1.658</v>
      </c>
      <c r="I304">
        <v>71.6677</v>
      </c>
      <c r="K304" s="2">
        <v>0.624305555555555</v>
      </c>
      <c r="L304" s="3">
        <f t="shared" si="14"/>
        <v>302.62430555555557</v>
      </c>
      <c r="M304">
        <f t="shared" si="15"/>
        <v>496.8909431823137</v>
      </c>
      <c r="N304">
        <f t="shared" si="16"/>
        <v>112.3639346056377</v>
      </c>
    </row>
    <row r="305" spans="1:14" ht="12.75">
      <c r="A305" t="s">
        <v>253</v>
      </c>
      <c r="B305" s="1">
        <v>36827</v>
      </c>
      <c r="C305" s="2">
        <v>0.6276157407407407</v>
      </c>
      <c r="D305" t="s">
        <v>421</v>
      </c>
      <c r="E305">
        <v>0.668</v>
      </c>
      <c r="F305">
        <v>9.7662</v>
      </c>
      <c r="G305" t="s">
        <v>422</v>
      </c>
      <c r="H305">
        <v>1.656</v>
      </c>
      <c r="I305">
        <v>72.6715</v>
      </c>
      <c r="K305" s="2">
        <v>0.626388888888888</v>
      </c>
      <c r="L305" s="3">
        <f t="shared" si="14"/>
        <v>302.62638888888887</v>
      </c>
      <c r="M305">
        <f t="shared" si="15"/>
        <v>511.02952077791826</v>
      </c>
      <c r="N305">
        <f t="shared" si="16"/>
        <v>113.55860629433843</v>
      </c>
    </row>
    <row r="306" spans="1:14" ht="12.75">
      <c r="A306" t="s">
        <v>254</v>
      </c>
      <c r="B306" s="1">
        <v>36827</v>
      </c>
      <c r="C306" s="2">
        <v>0.6297569444444444</v>
      </c>
      <c r="D306" t="s">
        <v>421</v>
      </c>
      <c r="E306">
        <v>0.67</v>
      </c>
      <c r="F306">
        <v>8.5577</v>
      </c>
      <c r="G306" t="s">
        <v>422</v>
      </c>
      <c r="H306">
        <v>1.656</v>
      </c>
      <c r="I306">
        <v>72.3152</v>
      </c>
      <c r="K306" s="2">
        <v>0.628472222222222</v>
      </c>
      <c r="L306" s="3">
        <f t="shared" si="14"/>
        <v>302.62847222222223</v>
      </c>
      <c r="M306">
        <f t="shared" si="15"/>
        <v>447.7931365281473</v>
      </c>
      <c r="N306">
        <f t="shared" si="16"/>
        <v>113.13455616215666</v>
      </c>
    </row>
    <row r="307" spans="1:14" ht="12.75">
      <c r="A307" t="s">
        <v>429</v>
      </c>
      <c r="B307" s="1">
        <v>36827</v>
      </c>
      <c r="C307">
        <f>AVERAGE(C306,C308)</f>
        <v>0.6318113425925926</v>
      </c>
      <c r="D307" t="s">
        <v>421</v>
      </c>
      <c r="E307" t="s">
        <v>429</v>
      </c>
      <c r="F307" t="s">
        <v>429</v>
      </c>
      <c r="G307" t="s">
        <v>422</v>
      </c>
      <c r="H307" t="s">
        <v>429</v>
      </c>
      <c r="I307" t="s">
        <v>429</v>
      </c>
      <c r="K307" s="2">
        <v>0.630555555555555</v>
      </c>
      <c r="L307" s="3">
        <f t="shared" si="14"/>
        <v>302.63055555555553</v>
      </c>
      <c r="M307" t="s">
        <v>429</v>
      </c>
      <c r="N307" t="s">
        <v>429</v>
      </c>
    </row>
    <row r="308" spans="1:14" ht="12.75">
      <c r="A308" t="s">
        <v>255</v>
      </c>
      <c r="B308" s="1">
        <v>36827</v>
      </c>
      <c r="C308" s="2">
        <v>0.6338657407407408</v>
      </c>
      <c r="D308" t="s">
        <v>421</v>
      </c>
      <c r="E308">
        <v>0.668</v>
      </c>
      <c r="F308">
        <v>8.9259</v>
      </c>
      <c r="G308" t="s">
        <v>422</v>
      </c>
      <c r="H308">
        <v>1.658</v>
      </c>
      <c r="I308">
        <v>71.7569</v>
      </c>
      <c r="K308" s="2">
        <v>0.632638888888888</v>
      </c>
      <c r="L308" s="3">
        <f t="shared" si="14"/>
        <v>302.6326388888889</v>
      </c>
      <c r="M308">
        <f t="shared" si="15"/>
        <v>467.059695635111</v>
      </c>
      <c r="N308">
        <f t="shared" si="16"/>
        <v>112.47009590732338</v>
      </c>
    </row>
    <row r="309" spans="1:14" ht="12.75">
      <c r="A309" t="s">
        <v>256</v>
      </c>
      <c r="B309" s="1">
        <v>36827</v>
      </c>
      <c r="C309" s="2">
        <v>0.6359490740740741</v>
      </c>
      <c r="D309" t="s">
        <v>421</v>
      </c>
      <c r="E309">
        <v>0.668</v>
      </c>
      <c r="F309">
        <v>8.5552</v>
      </c>
      <c r="G309" t="s">
        <v>422</v>
      </c>
      <c r="H309">
        <v>1.658</v>
      </c>
      <c r="I309">
        <v>69.6959</v>
      </c>
      <c r="K309" s="2">
        <v>0.634722222222222</v>
      </c>
      <c r="L309" s="3">
        <f t="shared" si="14"/>
        <v>302.6347222222222</v>
      </c>
      <c r="M309">
        <f t="shared" si="15"/>
        <v>447.6623206732656</v>
      </c>
      <c r="N309">
        <f t="shared" si="16"/>
        <v>110.01719856680509</v>
      </c>
    </row>
    <row r="310" spans="1:14" ht="12.75">
      <c r="A310" t="s">
        <v>257</v>
      </c>
      <c r="B310" s="1">
        <v>36827</v>
      </c>
      <c r="C310" s="2">
        <v>0.6380439814814814</v>
      </c>
      <c r="D310" t="s">
        <v>421</v>
      </c>
      <c r="E310">
        <v>0.668</v>
      </c>
      <c r="F310">
        <v>9.0255</v>
      </c>
      <c r="G310" t="s">
        <v>422</v>
      </c>
      <c r="H310">
        <v>1.656</v>
      </c>
      <c r="I310">
        <v>73.4757</v>
      </c>
      <c r="K310" s="2">
        <v>0.636805555555555</v>
      </c>
      <c r="L310" s="3">
        <f t="shared" si="14"/>
        <v>302.63680555555555</v>
      </c>
      <c r="M310">
        <f t="shared" si="15"/>
        <v>472.2713992935944</v>
      </c>
      <c r="N310">
        <f t="shared" si="16"/>
        <v>114.51572421828061</v>
      </c>
    </row>
    <row r="311" spans="1:14" ht="12.75">
      <c r="A311" t="s">
        <v>258</v>
      </c>
      <c r="B311" s="1">
        <v>36827</v>
      </c>
      <c r="C311" s="2">
        <v>0.6401273148148149</v>
      </c>
      <c r="D311" t="s">
        <v>421</v>
      </c>
      <c r="E311">
        <v>0.666</v>
      </c>
      <c r="F311">
        <v>9.1852</v>
      </c>
      <c r="G311" t="s">
        <v>422</v>
      </c>
      <c r="H311">
        <v>1.656</v>
      </c>
      <c r="I311">
        <v>74.7993</v>
      </c>
      <c r="K311" s="2">
        <v>0.638888888888888</v>
      </c>
      <c r="L311" s="3">
        <f t="shared" si="14"/>
        <v>302.6388888888889</v>
      </c>
      <c r="M311">
        <f t="shared" si="15"/>
        <v>480.6279161034318</v>
      </c>
      <c r="N311">
        <f t="shared" si="16"/>
        <v>116.09100559620882</v>
      </c>
    </row>
    <row r="312" spans="1:14" ht="12.75">
      <c r="A312" t="s">
        <v>259</v>
      </c>
      <c r="B312" s="1">
        <v>36827</v>
      </c>
      <c r="C312" s="2">
        <v>0.6422106481481481</v>
      </c>
      <c r="D312" t="s">
        <v>421</v>
      </c>
      <c r="E312">
        <v>0.67</v>
      </c>
      <c r="F312">
        <v>8.7454</v>
      </c>
      <c r="G312" t="s">
        <v>422</v>
      </c>
      <c r="H312">
        <v>1.658</v>
      </c>
      <c r="I312">
        <v>74.7066</v>
      </c>
      <c r="K312" s="2">
        <v>0.640972222222222</v>
      </c>
      <c r="L312" s="3">
        <f t="shared" si="14"/>
        <v>302.6409722222222</v>
      </c>
      <c r="M312">
        <f t="shared" si="15"/>
        <v>457.61479091265863</v>
      </c>
      <c r="N312">
        <f t="shared" si="16"/>
        <v>115.98067877259601</v>
      </c>
    </row>
    <row r="313" spans="1:14" ht="12.75">
      <c r="A313" t="s">
        <v>260</v>
      </c>
      <c r="B313" s="1">
        <v>36827</v>
      </c>
      <c r="C313" s="2">
        <v>0.6442939814814815</v>
      </c>
      <c r="D313" t="s">
        <v>421</v>
      </c>
      <c r="E313">
        <v>0.668</v>
      </c>
      <c r="F313">
        <v>8.8599</v>
      </c>
      <c r="G313" t="s">
        <v>422</v>
      </c>
      <c r="H313">
        <v>1.656</v>
      </c>
      <c r="I313">
        <v>72.4821</v>
      </c>
      <c r="K313" s="2">
        <v>0.643055555555555</v>
      </c>
      <c r="L313" s="3">
        <f t="shared" si="14"/>
        <v>302.6430555555556</v>
      </c>
      <c r="M313">
        <f t="shared" si="15"/>
        <v>463.60615706623645</v>
      </c>
      <c r="N313">
        <f t="shared" si="16"/>
        <v>113.3331920506246</v>
      </c>
    </row>
    <row r="314" spans="1:14" ht="12.75">
      <c r="A314" t="s">
        <v>261</v>
      </c>
      <c r="B314" s="1">
        <v>36827</v>
      </c>
      <c r="C314" s="2">
        <v>0.6463773148148148</v>
      </c>
      <c r="D314" t="s">
        <v>421</v>
      </c>
      <c r="E314">
        <v>0.668</v>
      </c>
      <c r="F314">
        <v>10.1764</v>
      </c>
      <c r="G314" t="s">
        <v>422</v>
      </c>
      <c r="H314">
        <v>1.655</v>
      </c>
      <c r="I314">
        <v>72.8753</v>
      </c>
      <c r="K314" s="2">
        <v>0.645138888888888</v>
      </c>
      <c r="L314" s="3">
        <f t="shared" si="14"/>
        <v>302.6451388888889</v>
      </c>
      <c r="M314">
        <f t="shared" si="15"/>
        <v>532.4937862468931</v>
      </c>
      <c r="N314">
        <f t="shared" si="16"/>
        <v>113.8011586854096</v>
      </c>
    </row>
    <row r="315" spans="1:14" ht="12.75">
      <c r="A315" t="s">
        <v>262</v>
      </c>
      <c r="B315" s="1">
        <v>36827</v>
      </c>
      <c r="C315" s="2">
        <v>0.6484722222222222</v>
      </c>
      <c r="D315" t="s">
        <v>421</v>
      </c>
      <c r="E315">
        <v>0.67</v>
      </c>
      <c r="F315">
        <v>9.0067</v>
      </c>
      <c r="G315" t="s">
        <v>422</v>
      </c>
      <c r="H315">
        <v>1.656</v>
      </c>
      <c r="I315">
        <v>76.6987</v>
      </c>
      <c r="K315" s="2">
        <v>0.647222222222221</v>
      </c>
      <c r="L315" s="3">
        <f t="shared" si="14"/>
        <v>302.64722222222224</v>
      </c>
      <c r="M315">
        <f t="shared" si="15"/>
        <v>471.2876640648847</v>
      </c>
      <c r="N315">
        <f t="shared" si="16"/>
        <v>118.35157483860596</v>
      </c>
    </row>
    <row r="316" spans="1:14" ht="12.75">
      <c r="A316" t="s">
        <v>263</v>
      </c>
      <c r="B316" s="1">
        <v>36827</v>
      </c>
      <c r="C316" s="2">
        <v>0.6505555555555556</v>
      </c>
      <c r="D316" t="s">
        <v>421</v>
      </c>
      <c r="E316">
        <v>0.67</v>
      </c>
      <c r="F316">
        <v>8.9041</v>
      </c>
      <c r="G316" t="s">
        <v>422</v>
      </c>
      <c r="H316">
        <v>1.658</v>
      </c>
      <c r="I316">
        <v>76.4914</v>
      </c>
      <c r="K316" s="2">
        <v>0.649305555555554</v>
      </c>
      <c r="L316" s="3">
        <f t="shared" si="14"/>
        <v>302.64930555555554</v>
      </c>
      <c r="M316">
        <f t="shared" si="15"/>
        <v>465.91898138054336</v>
      </c>
      <c r="N316">
        <f t="shared" si="16"/>
        <v>118.10485692560766</v>
      </c>
    </row>
    <row r="317" spans="1:14" ht="12.75">
      <c r="A317" t="s">
        <v>264</v>
      </c>
      <c r="B317" s="1">
        <v>36827</v>
      </c>
      <c r="C317" s="2">
        <v>0.6526388888888889</v>
      </c>
      <c r="D317" t="s">
        <v>421</v>
      </c>
      <c r="E317">
        <v>0.668</v>
      </c>
      <c r="F317">
        <v>9.4445</v>
      </c>
      <c r="G317" t="s">
        <v>422</v>
      </c>
      <c r="H317">
        <v>1.658</v>
      </c>
      <c r="I317">
        <v>76.1418</v>
      </c>
      <c r="K317" s="2">
        <v>0.651388888888888</v>
      </c>
      <c r="L317" s="3">
        <f t="shared" si="14"/>
        <v>302.6513888888889</v>
      </c>
      <c r="M317">
        <f t="shared" si="15"/>
        <v>494.1961365717525</v>
      </c>
      <c r="N317">
        <f t="shared" si="16"/>
        <v>117.68878079254355</v>
      </c>
    </row>
    <row r="318" spans="1:14" ht="12.75">
      <c r="A318" t="s">
        <v>265</v>
      </c>
      <c r="B318" s="1">
        <v>36827</v>
      </c>
      <c r="C318" s="2">
        <v>0.6547222222222222</v>
      </c>
      <c r="D318" t="s">
        <v>421</v>
      </c>
      <c r="E318">
        <v>0.668</v>
      </c>
      <c r="F318">
        <v>9.2519</v>
      </c>
      <c r="G318" t="s">
        <v>422</v>
      </c>
      <c r="H318">
        <v>1.658</v>
      </c>
      <c r="I318">
        <v>74.2816</v>
      </c>
      <c r="K318" s="2">
        <v>0.653472222222222</v>
      </c>
      <c r="L318" s="3">
        <f t="shared" si="14"/>
        <v>302.6534722222222</v>
      </c>
      <c r="M318">
        <f t="shared" si="15"/>
        <v>484.1180831116732</v>
      </c>
      <c r="N318">
        <f t="shared" si="16"/>
        <v>115.47486539573023</v>
      </c>
    </row>
    <row r="319" spans="1:14" ht="12.75">
      <c r="A319" t="s">
        <v>266</v>
      </c>
      <c r="B319" s="1">
        <v>36827</v>
      </c>
      <c r="C319" s="2">
        <v>0.6568055555555555</v>
      </c>
      <c r="D319" t="s">
        <v>421</v>
      </c>
      <c r="E319">
        <v>0.668</v>
      </c>
      <c r="F319">
        <v>9.7097</v>
      </c>
      <c r="G319" t="s">
        <v>422</v>
      </c>
      <c r="H319">
        <v>1.658</v>
      </c>
      <c r="I319">
        <v>77.9299</v>
      </c>
      <c r="K319" s="2">
        <v>0.655555555555555</v>
      </c>
      <c r="L319" s="3">
        <f t="shared" si="14"/>
        <v>302.65555555555557</v>
      </c>
      <c r="M319">
        <f t="shared" si="15"/>
        <v>508.07308245759384</v>
      </c>
      <c r="N319">
        <f t="shared" si="16"/>
        <v>119.81688643765793</v>
      </c>
    </row>
    <row r="320" spans="1:14" ht="12.75">
      <c r="A320" t="s">
        <v>267</v>
      </c>
      <c r="B320" s="1">
        <v>36827</v>
      </c>
      <c r="C320" s="2">
        <v>0.6588888888888889</v>
      </c>
      <c r="D320" t="s">
        <v>421</v>
      </c>
      <c r="E320">
        <v>0.668</v>
      </c>
      <c r="F320">
        <v>10.1845</v>
      </c>
      <c r="G320" t="s">
        <v>422</v>
      </c>
      <c r="H320">
        <v>1.655</v>
      </c>
      <c r="I320">
        <v>74.1054</v>
      </c>
      <c r="K320" s="2">
        <v>0.657638888888888</v>
      </c>
      <c r="L320" s="3">
        <f t="shared" si="14"/>
        <v>302.65763888888887</v>
      </c>
      <c r="M320">
        <f t="shared" si="15"/>
        <v>532.9176296167096</v>
      </c>
      <c r="N320">
        <f t="shared" si="16"/>
        <v>115.26516112042734</v>
      </c>
    </row>
    <row r="321" spans="1:14" ht="12.75">
      <c r="A321" t="s">
        <v>268</v>
      </c>
      <c r="B321" s="1">
        <v>36827</v>
      </c>
      <c r="C321" s="2">
        <v>0.6610300925925926</v>
      </c>
      <c r="D321" t="s">
        <v>421</v>
      </c>
      <c r="E321">
        <v>0.668</v>
      </c>
      <c r="F321">
        <v>8.591</v>
      </c>
      <c r="G321" t="s">
        <v>422</v>
      </c>
      <c r="H321">
        <v>1.655</v>
      </c>
      <c r="I321">
        <v>78.6512</v>
      </c>
      <c r="K321" s="2">
        <v>0.659722222222221</v>
      </c>
      <c r="L321" s="3">
        <f t="shared" si="14"/>
        <v>302.65972222222223</v>
      </c>
      <c r="M321">
        <f t="shared" si="15"/>
        <v>449.5356037151703</v>
      </c>
      <c r="N321">
        <f t="shared" si="16"/>
        <v>120.67534099938328</v>
      </c>
    </row>
    <row r="322" spans="1:14" ht="12.75">
      <c r="A322" t="s">
        <v>269</v>
      </c>
      <c r="B322" s="1">
        <v>36827</v>
      </c>
      <c r="C322" s="2">
        <v>0.6630555555555556</v>
      </c>
      <c r="D322" t="s">
        <v>421</v>
      </c>
      <c r="E322">
        <v>0.67</v>
      </c>
      <c r="F322">
        <v>9.6986</v>
      </c>
      <c r="G322" t="s">
        <v>422</v>
      </c>
      <c r="H322">
        <v>1.655</v>
      </c>
      <c r="I322">
        <v>78.6697</v>
      </c>
      <c r="K322" s="2">
        <v>0.661805555555555</v>
      </c>
      <c r="L322" s="3">
        <f t="shared" si="14"/>
        <v>302.66180555555553</v>
      </c>
      <c r="M322">
        <f t="shared" si="15"/>
        <v>507.4922600619196</v>
      </c>
      <c r="N322">
        <f t="shared" si="16"/>
        <v>120.69735875814095</v>
      </c>
    </row>
    <row r="323" spans="1:14" ht="12.75">
      <c r="A323" t="s">
        <v>429</v>
      </c>
      <c r="B323" s="1">
        <v>36827</v>
      </c>
      <c r="C323">
        <f>AVERAGE(C322,C325)</f>
        <v>0.6661863425925927</v>
      </c>
      <c r="D323" t="s">
        <v>421</v>
      </c>
      <c r="E323" t="s">
        <v>429</v>
      </c>
      <c r="F323" t="s">
        <v>429</v>
      </c>
      <c r="G323" t="s">
        <v>422</v>
      </c>
      <c r="H323" t="s">
        <v>429</v>
      </c>
      <c r="I323" t="s">
        <v>429</v>
      </c>
      <c r="K323" s="2">
        <v>0.663888888888888</v>
      </c>
      <c r="L323" s="3">
        <f t="shared" si="14"/>
        <v>302.6638888888889</v>
      </c>
      <c r="M323" t="s">
        <v>429</v>
      </c>
      <c r="N323" t="s">
        <v>429</v>
      </c>
    </row>
    <row r="324" spans="1:14" ht="12.75">
      <c r="A324" t="s">
        <v>429</v>
      </c>
      <c r="B324" s="1">
        <v>36827</v>
      </c>
      <c r="C324">
        <f>AVERAGE(C323,C325)</f>
        <v>0.6677517361111112</v>
      </c>
      <c r="D324" t="s">
        <v>421</v>
      </c>
      <c r="E324" t="s">
        <v>429</v>
      </c>
      <c r="F324" t="s">
        <v>429</v>
      </c>
      <c r="G324" t="s">
        <v>422</v>
      </c>
      <c r="H324" t="s">
        <v>429</v>
      </c>
      <c r="I324" t="s">
        <v>429</v>
      </c>
      <c r="K324" s="2">
        <v>0.665972222222221</v>
      </c>
      <c r="L324" s="3">
        <f t="shared" si="14"/>
        <v>302.6659722222222</v>
      </c>
      <c r="M324" t="s">
        <v>429</v>
      </c>
      <c r="N324" t="s">
        <v>429</v>
      </c>
    </row>
    <row r="325" spans="1:14" ht="12.75">
      <c r="A325" t="s">
        <v>270</v>
      </c>
      <c r="B325" s="1">
        <v>36827</v>
      </c>
      <c r="C325" s="2">
        <v>0.6693171296296296</v>
      </c>
      <c r="D325" t="s">
        <v>421</v>
      </c>
      <c r="E325">
        <v>0.668</v>
      </c>
      <c r="F325">
        <v>9.3516</v>
      </c>
      <c r="G325" t="s">
        <v>422</v>
      </c>
      <c r="H325">
        <v>1.658</v>
      </c>
      <c r="I325">
        <v>79.2103</v>
      </c>
      <c r="K325" s="2">
        <v>0.668055555555555</v>
      </c>
      <c r="L325" s="3">
        <f t="shared" si="14"/>
        <v>302.66805555555555</v>
      </c>
      <c r="M325">
        <f t="shared" si="15"/>
        <v>489.33501940435184</v>
      </c>
      <c r="N325">
        <f t="shared" si="16"/>
        <v>121.34075337351416</v>
      </c>
    </row>
    <row r="326" spans="1:14" ht="12.75">
      <c r="A326" t="s">
        <v>271</v>
      </c>
      <c r="B326" s="1">
        <v>36827</v>
      </c>
      <c r="C326" s="2">
        <v>0.671400462962963</v>
      </c>
      <c r="D326" t="s">
        <v>421</v>
      </c>
      <c r="E326">
        <v>0.668</v>
      </c>
      <c r="F326">
        <v>9.5351</v>
      </c>
      <c r="G326" t="s">
        <v>422</v>
      </c>
      <c r="H326">
        <v>1.658</v>
      </c>
      <c r="I326">
        <v>80.7467</v>
      </c>
      <c r="K326" s="2">
        <v>0.670138888888888</v>
      </c>
      <c r="L326" s="3">
        <f aca="true" t="shared" si="17" ref="L326:L389">B326-DATE(1999,12,31)+K326</f>
        <v>302.6701388888889</v>
      </c>
      <c r="M326">
        <f t="shared" si="15"/>
        <v>498.9369031526622</v>
      </c>
      <c r="N326">
        <f t="shared" si="16"/>
        <v>123.1692984846118</v>
      </c>
    </row>
    <row r="327" spans="1:14" ht="12.75">
      <c r="A327" t="s">
        <v>429</v>
      </c>
      <c r="B327" s="1">
        <v>36827</v>
      </c>
      <c r="C327">
        <f>AVERAGE(C326,C328)</f>
        <v>0.6734837962962963</v>
      </c>
      <c r="D327" t="s">
        <v>421</v>
      </c>
      <c r="E327" t="s">
        <v>429</v>
      </c>
      <c r="F327" t="s">
        <v>429</v>
      </c>
      <c r="G327" t="s">
        <v>422</v>
      </c>
      <c r="H327" t="s">
        <v>429</v>
      </c>
      <c r="I327" t="s">
        <v>429</v>
      </c>
      <c r="K327" s="2">
        <v>0.672222222222221</v>
      </c>
      <c r="L327" s="3">
        <f t="shared" si="17"/>
        <v>302.6722222222222</v>
      </c>
      <c r="M327" t="s">
        <v>429</v>
      </c>
      <c r="N327" t="s">
        <v>429</v>
      </c>
    </row>
    <row r="328" spans="1:14" ht="12.75">
      <c r="A328" t="s">
        <v>272</v>
      </c>
      <c r="B328" s="1">
        <v>36827</v>
      </c>
      <c r="C328" s="2">
        <v>0.6755671296296296</v>
      </c>
      <c r="D328" t="s">
        <v>421</v>
      </c>
      <c r="E328">
        <v>0.67</v>
      </c>
      <c r="F328">
        <v>9.1049</v>
      </c>
      <c r="G328" t="s">
        <v>422</v>
      </c>
      <c r="H328">
        <v>1.656</v>
      </c>
      <c r="I328">
        <v>79.8845</v>
      </c>
      <c r="K328" s="2">
        <v>0.674305555555555</v>
      </c>
      <c r="L328" s="3">
        <f t="shared" si="17"/>
        <v>302.6743055555556</v>
      </c>
      <c r="M328">
        <f t="shared" si="15"/>
        <v>476.4261108446345</v>
      </c>
      <c r="N328">
        <f t="shared" si="16"/>
        <v>122.1431519115915</v>
      </c>
    </row>
    <row r="329" spans="1:14" ht="12.75">
      <c r="A329" t="s">
        <v>273</v>
      </c>
      <c r="B329" s="1">
        <v>36827</v>
      </c>
      <c r="C329" s="2">
        <v>0.6776504629629629</v>
      </c>
      <c r="D329" t="s">
        <v>421</v>
      </c>
      <c r="E329">
        <v>0.67</v>
      </c>
      <c r="F329">
        <v>9.0661</v>
      </c>
      <c r="G329" t="s">
        <v>422</v>
      </c>
      <c r="H329">
        <v>1.655</v>
      </c>
      <c r="I329">
        <v>79.6464</v>
      </c>
      <c r="K329" s="2">
        <v>0.676388888888888</v>
      </c>
      <c r="L329" s="3">
        <f t="shared" si="17"/>
        <v>302.6763888888889</v>
      </c>
      <c r="M329">
        <f t="shared" si="15"/>
        <v>474.3958487768718</v>
      </c>
      <c r="N329">
        <f t="shared" si="16"/>
        <v>121.8597774056345</v>
      </c>
    </row>
    <row r="330" spans="1:14" ht="12.75">
      <c r="A330" t="s">
        <v>274</v>
      </c>
      <c r="B330" s="1">
        <v>36827</v>
      </c>
      <c r="C330" s="2">
        <v>0.6797453703703704</v>
      </c>
      <c r="D330" t="s">
        <v>421</v>
      </c>
      <c r="E330">
        <v>0.668</v>
      </c>
      <c r="F330">
        <v>9.1288</v>
      </c>
      <c r="G330" t="s">
        <v>422</v>
      </c>
      <c r="H330">
        <v>1.655</v>
      </c>
      <c r="I330">
        <v>82.8602</v>
      </c>
      <c r="K330" s="2">
        <v>0.678472222222221</v>
      </c>
      <c r="L330" s="3">
        <f t="shared" si="17"/>
        <v>302.67847222222224</v>
      </c>
      <c r="M330">
        <f t="shared" si="15"/>
        <v>477.67671041730256</v>
      </c>
      <c r="N330">
        <f t="shared" si="16"/>
        <v>125.68467865403707</v>
      </c>
    </row>
    <row r="331" spans="1:14" ht="12.75">
      <c r="A331" t="s">
        <v>275</v>
      </c>
      <c r="B331" s="1">
        <v>36827</v>
      </c>
      <c r="C331" s="2">
        <v>0.6818287037037036</v>
      </c>
      <c r="D331" t="s">
        <v>421</v>
      </c>
      <c r="E331">
        <v>0.668</v>
      </c>
      <c r="F331">
        <v>9.4548</v>
      </c>
      <c r="G331" t="s">
        <v>422</v>
      </c>
      <c r="H331">
        <v>1.656</v>
      </c>
      <c r="I331">
        <v>82.9772</v>
      </c>
      <c r="K331" s="2">
        <v>0.680555555555554</v>
      </c>
      <c r="L331" s="3">
        <f t="shared" si="17"/>
        <v>302.68055555555554</v>
      </c>
      <c r="M331">
        <f t="shared" si="15"/>
        <v>494.7350978938648</v>
      </c>
      <c r="N331">
        <f t="shared" si="16"/>
        <v>125.82392610131538</v>
      </c>
    </row>
    <row r="332" spans="1:14" ht="12.75">
      <c r="A332" t="s">
        <v>276</v>
      </c>
      <c r="B332" s="1">
        <v>36827</v>
      </c>
      <c r="C332" s="2">
        <v>0.6839699074074074</v>
      </c>
      <c r="D332" t="s">
        <v>421</v>
      </c>
      <c r="E332">
        <v>0.668</v>
      </c>
      <c r="F332">
        <v>9.3133</v>
      </c>
      <c r="G332" t="s">
        <v>422</v>
      </c>
      <c r="H332">
        <v>1.656</v>
      </c>
      <c r="I332">
        <v>82.3499</v>
      </c>
      <c r="K332" s="2">
        <v>0.682638888888888</v>
      </c>
      <c r="L332" s="3">
        <f t="shared" si="17"/>
        <v>302.6826388888889</v>
      </c>
      <c r="M332">
        <f t="shared" si="15"/>
        <v>487.3309205075655</v>
      </c>
      <c r="N332">
        <f t="shared" si="16"/>
        <v>125.07734555706159</v>
      </c>
    </row>
    <row r="333" spans="1:14" ht="12.75">
      <c r="A333" t="s">
        <v>429</v>
      </c>
      <c r="B333" s="1">
        <v>36827</v>
      </c>
      <c r="C333">
        <f>AVERAGE(C332,C334)</f>
        <v>0.6860243055555555</v>
      </c>
      <c r="D333" t="s">
        <v>421</v>
      </c>
      <c r="E333" t="s">
        <v>429</v>
      </c>
      <c r="F333" t="s">
        <v>429</v>
      </c>
      <c r="G333" t="s">
        <v>422</v>
      </c>
      <c r="H333" t="s">
        <v>429</v>
      </c>
      <c r="I333" t="s">
        <v>429</v>
      </c>
      <c r="K333" s="2">
        <v>0.684722222222221</v>
      </c>
      <c r="L333" s="3">
        <f t="shared" si="17"/>
        <v>302.6847222222222</v>
      </c>
      <c r="M333" t="s">
        <v>429</v>
      </c>
      <c r="N333" t="s">
        <v>429</v>
      </c>
    </row>
    <row r="334" spans="1:14" ht="12.75">
      <c r="A334" t="s">
        <v>277</v>
      </c>
      <c r="B334" s="1">
        <v>36827</v>
      </c>
      <c r="C334" s="2">
        <v>0.6880787037037037</v>
      </c>
      <c r="D334" t="s">
        <v>421</v>
      </c>
      <c r="E334">
        <v>0.673</v>
      </c>
      <c r="F334">
        <v>9.1984</v>
      </c>
      <c r="G334" t="s">
        <v>422</v>
      </c>
      <c r="H334">
        <v>1.663</v>
      </c>
      <c r="I334">
        <v>80.2211</v>
      </c>
      <c r="K334" s="2">
        <v>0.686805555555555</v>
      </c>
      <c r="L334" s="3">
        <f t="shared" si="17"/>
        <v>302.68680555555557</v>
      </c>
      <c r="M334">
        <f t="shared" si="15"/>
        <v>481.3186238172067</v>
      </c>
      <c r="N334">
        <f t="shared" si="16"/>
        <v>122.5437561060692</v>
      </c>
    </row>
    <row r="335" spans="1:14" ht="12.75">
      <c r="A335" t="s">
        <v>278</v>
      </c>
      <c r="B335" s="1">
        <v>36827</v>
      </c>
      <c r="C335" s="2">
        <v>0.690162037037037</v>
      </c>
      <c r="D335" t="s">
        <v>421</v>
      </c>
      <c r="E335">
        <v>0.67</v>
      </c>
      <c r="F335">
        <v>8.4746</v>
      </c>
      <c r="G335" t="s">
        <v>422</v>
      </c>
      <c r="H335">
        <v>1.66</v>
      </c>
      <c r="I335">
        <v>79.3978</v>
      </c>
      <c r="K335" s="2">
        <v>0.688888888888888</v>
      </c>
      <c r="L335" s="3">
        <f t="shared" si="17"/>
        <v>302.68888888888887</v>
      </c>
      <c r="M335">
        <f t="shared" si="15"/>
        <v>443.4448175118825</v>
      </c>
      <c r="N335">
        <f t="shared" si="16"/>
        <v>121.56390633389609</v>
      </c>
    </row>
    <row r="336" spans="1:14" ht="12.75">
      <c r="A336" t="s">
        <v>279</v>
      </c>
      <c r="B336" s="1">
        <v>36827</v>
      </c>
      <c r="C336" s="2">
        <v>0.6922569444444444</v>
      </c>
      <c r="D336" t="s">
        <v>421</v>
      </c>
      <c r="E336">
        <v>0.668</v>
      </c>
      <c r="F336">
        <v>8.651</v>
      </c>
      <c r="G336" t="s">
        <v>422</v>
      </c>
      <c r="H336">
        <v>1.656</v>
      </c>
      <c r="I336">
        <v>81.4836</v>
      </c>
      <c r="K336" s="2">
        <v>0.690972222222221</v>
      </c>
      <c r="L336" s="3">
        <f t="shared" si="17"/>
        <v>302.69097222222223</v>
      </c>
      <c r="M336">
        <f t="shared" si="15"/>
        <v>452.675184232329</v>
      </c>
      <c r="N336">
        <f t="shared" si="16"/>
        <v>124.04631937264091</v>
      </c>
    </row>
    <row r="337" spans="1:14" ht="12.75">
      <c r="A337" t="s">
        <v>280</v>
      </c>
      <c r="B337" s="1">
        <v>36827</v>
      </c>
      <c r="C337" s="2">
        <v>0.6943402777777777</v>
      </c>
      <c r="D337" t="s">
        <v>421</v>
      </c>
      <c r="E337">
        <v>0.67</v>
      </c>
      <c r="F337">
        <v>8.9189</v>
      </c>
      <c r="G337" t="s">
        <v>422</v>
      </c>
      <c r="H337">
        <v>1.656</v>
      </c>
      <c r="I337">
        <v>76.2673</v>
      </c>
      <c r="K337" s="2">
        <v>0.693055555555555</v>
      </c>
      <c r="L337" s="3">
        <f t="shared" si="17"/>
        <v>302.69305555555553</v>
      </c>
      <c r="M337">
        <f aca="true" t="shared" si="18" ref="M337:M364">500*F337/AVERAGE($Q$367,$Q$207)</f>
        <v>466.69341124144256</v>
      </c>
      <c r="N337">
        <f aca="true" t="shared" si="19" ref="N337:N364">(277-103)/(-60+(AVERAGE($P$207,$P$367)))*I337+277-((277-103)/(-60+(AVERAGE($P$207,$P$367)))*210)</f>
        <v>117.8381445073592</v>
      </c>
    </row>
    <row r="338" spans="1:14" ht="12.75">
      <c r="A338" t="s">
        <v>429</v>
      </c>
      <c r="B338" s="1">
        <v>36827</v>
      </c>
      <c r="C338">
        <f>AVERAGE(C337,C339)</f>
        <v>0.6964236111111111</v>
      </c>
      <c r="D338" t="s">
        <v>421</v>
      </c>
      <c r="E338" t="s">
        <v>429</v>
      </c>
      <c r="F338" t="s">
        <v>429</v>
      </c>
      <c r="G338" t="s">
        <v>422</v>
      </c>
      <c r="H338" t="s">
        <v>429</v>
      </c>
      <c r="I338" t="s">
        <v>429</v>
      </c>
      <c r="K338" s="2">
        <v>0.695138888888888</v>
      </c>
      <c r="L338" s="3">
        <f t="shared" si="17"/>
        <v>302.6951388888889</v>
      </c>
      <c r="M338" t="s">
        <v>429</v>
      </c>
      <c r="N338" t="s">
        <v>429</v>
      </c>
    </row>
    <row r="339" spans="1:14" ht="12.75">
      <c r="A339" t="s">
        <v>281</v>
      </c>
      <c r="B339" s="1">
        <v>36827</v>
      </c>
      <c r="C339" s="2">
        <v>0.6985069444444445</v>
      </c>
      <c r="D339" t="s">
        <v>421</v>
      </c>
      <c r="E339">
        <v>0.668</v>
      </c>
      <c r="F339">
        <v>9.3589</v>
      </c>
      <c r="G339" t="s">
        <v>422</v>
      </c>
      <c r="H339">
        <v>1.656</v>
      </c>
      <c r="I339">
        <v>75.7294</v>
      </c>
      <c r="K339" s="2">
        <v>0.697222222222221</v>
      </c>
      <c r="L339" s="3">
        <f t="shared" si="17"/>
        <v>302.6972222222222</v>
      </c>
      <c r="M339">
        <f t="shared" si="18"/>
        <v>489.71700170060615</v>
      </c>
      <c r="N339">
        <f t="shared" si="19"/>
        <v>117.19796329461545</v>
      </c>
    </row>
    <row r="340" spans="1:14" ht="12.75">
      <c r="A340" t="s">
        <v>282</v>
      </c>
      <c r="B340" s="1">
        <v>36827</v>
      </c>
      <c r="C340" s="2">
        <v>0.7005902777777777</v>
      </c>
      <c r="D340" t="s">
        <v>421</v>
      </c>
      <c r="E340">
        <v>0.668</v>
      </c>
      <c r="F340">
        <v>9.124</v>
      </c>
      <c r="G340" t="s">
        <v>422</v>
      </c>
      <c r="H340">
        <v>1.656</v>
      </c>
      <c r="I340">
        <v>74.1632</v>
      </c>
      <c r="K340" s="2">
        <v>0.699305555555555</v>
      </c>
      <c r="L340" s="3">
        <f t="shared" si="17"/>
        <v>302.69930555555555</v>
      </c>
      <c r="M340">
        <f t="shared" si="18"/>
        <v>477.42554397592994</v>
      </c>
      <c r="N340">
        <f t="shared" si="19"/>
        <v>115.33395173968111</v>
      </c>
    </row>
    <row r="341" spans="1:14" ht="12.75">
      <c r="A341" t="s">
        <v>283</v>
      </c>
      <c r="B341" s="1">
        <v>36827</v>
      </c>
      <c r="C341" s="2">
        <v>0.702673611111111</v>
      </c>
      <c r="D341" t="s">
        <v>421</v>
      </c>
      <c r="E341">
        <v>0.668</v>
      </c>
      <c r="F341">
        <v>8.8577</v>
      </c>
      <c r="G341" t="s">
        <v>422</v>
      </c>
      <c r="H341">
        <v>1.658</v>
      </c>
      <c r="I341">
        <v>75.1931</v>
      </c>
      <c r="K341" s="2">
        <v>0.701388888888888</v>
      </c>
      <c r="L341" s="3">
        <f t="shared" si="17"/>
        <v>302.7013888888889</v>
      </c>
      <c r="M341">
        <f t="shared" si="18"/>
        <v>463.4910391139406</v>
      </c>
      <c r="N341">
        <f t="shared" si="19"/>
        <v>116.55968632046702</v>
      </c>
    </row>
    <row r="342" spans="1:14" ht="12.75">
      <c r="A342" t="s">
        <v>284</v>
      </c>
      <c r="B342" s="1">
        <v>36827</v>
      </c>
      <c r="C342" s="2">
        <v>0.7048148148148149</v>
      </c>
      <c r="D342" t="s">
        <v>421</v>
      </c>
      <c r="E342">
        <v>0.668</v>
      </c>
      <c r="F342">
        <v>8.902</v>
      </c>
      <c r="G342" t="s">
        <v>422</v>
      </c>
      <c r="H342">
        <v>1.658</v>
      </c>
      <c r="I342">
        <v>74.4953</v>
      </c>
      <c r="K342" s="2">
        <v>0.703472222222221</v>
      </c>
      <c r="L342" s="3">
        <f t="shared" si="17"/>
        <v>302.7034722222222</v>
      </c>
      <c r="M342">
        <f t="shared" si="18"/>
        <v>465.8090960624428</v>
      </c>
      <c r="N342">
        <f t="shared" si="19"/>
        <v>115.72920026310956</v>
      </c>
    </row>
    <row r="343" spans="1:14" ht="12.75">
      <c r="A343" t="s">
        <v>285</v>
      </c>
      <c r="B343" s="1">
        <v>36827</v>
      </c>
      <c r="C343" s="2">
        <v>0.7068402777777778</v>
      </c>
      <c r="D343" t="s">
        <v>421</v>
      </c>
      <c r="E343">
        <v>0.668</v>
      </c>
      <c r="F343">
        <v>9.7015</v>
      </c>
      <c r="G343" t="s">
        <v>422</v>
      </c>
      <c r="H343">
        <v>1.656</v>
      </c>
      <c r="I343">
        <v>77.9032</v>
      </c>
      <c r="K343" s="2">
        <v>0.705555555555555</v>
      </c>
      <c r="L343" s="3">
        <f t="shared" si="17"/>
        <v>302.7055555555556</v>
      </c>
      <c r="M343">
        <f t="shared" si="18"/>
        <v>507.6440064535822</v>
      </c>
      <c r="N343">
        <f t="shared" si="19"/>
        <v>119.78510945609955</v>
      </c>
    </row>
    <row r="344" spans="1:14" ht="12.75">
      <c r="A344" t="s">
        <v>286</v>
      </c>
      <c r="B344" s="1">
        <v>36827</v>
      </c>
      <c r="C344" s="2">
        <v>0.7089236111111111</v>
      </c>
      <c r="D344" t="s">
        <v>421</v>
      </c>
      <c r="E344">
        <v>0.668</v>
      </c>
      <c r="F344">
        <v>9.8262</v>
      </c>
      <c r="G344" t="s">
        <v>422</v>
      </c>
      <c r="H344">
        <v>1.658</v>
      </c>
      <c r="I344">
        <v>76.1042</v>
      </c>
      <c r="K344" s="2">
        <v>0.707638888888888</v>
      </c>
      <c r="L344" s="3">
        <f t="shared" si="17"/>
        <v>302.7076388888889</v>
      </c>
      <c r="M344">
        <f t="shared" si="18"/>
        <v>514.169101295077</v>
      </c>
      <c r="N344">
        <f t="shared" si="19"/>
        <v>117.64403118555495</v>
      </c>
    </row>
    <row r="345" spans="1:14" ht="12.75">
      <c r="A345" t="s">
        <v>287</v>
      </c>
      <c r="B345" s="1">
        <v>36827</v>
      </c>
      <c r="C345" s="2">
        <v>0.7110185185185185</v>
      </c>
      <c r="D345" t="s">
        <v>421</v>
      </c>
      <c r="E345">
        <v>0.673</v>
      </c>
      <c r="F345">
        <v>8.6398</v>
      </c>
      <c r="G345" t="s">
        <v>422</v>
      </c>
      <c r="H345">
        <v>1.66</v>
      </c>
      <c r="I345">
        <v>74.8484</v>
      </c>
      <c r="K345" s="2">
        <v>0.709722222222221</v>
      </c>
      <c r="L345" s="3">
        <f t="shared" si="17"/>
        <v>302.70972222222224</v>
      </c>
      <c r="M345">
        <f t="shared" si="18"/>
        <v>452.08912920245933</v>
      </c>
      <c r="N345">
        <f t="shared" si="19"/>
        <v>116.14944191810085</v>
      </c>
    </row>
    <row r="346" spans="1:14" ht="12.75">
      <c r="A346" t="s">
        <v>288</v>
      </c>
      <c r="B346" s="1">
        <v>36827</v>
      </c>
      <c r="C346" s="2">
        <v>0.7131018518518518</v>
      </c>
      <c r="D346" t="s">
        <v>421</v>
      </c>
      <c r="E346">
        <v>0.67</v>
      </c>
      <c r="F346">
        <v>9.2463</v>
      </c>
      <c r="G346" t="s">
        <v>422</v>
      </c>
      <c r="H346">
        <v>1.656</v>
      </c>
      <c r="I346">
        <v>76.3599</v>
      </c>
      <c r="K346" s="2">
        <v>0.711805555555554</v>
      </c>
      <c r="L346" s="3">
        <f t="shared" si="17"/>
        <v>302.71180555555554</v>
      </c>
      <c r="M346">
        <f t="shared" si="18"/>
        <v>483.8250555967383</v>
      </c>
      <c r="N346">
        <f t="shared" si="19"/>
        <v>117.94835231605978</v>
      </c>
    </row>
    <row r="347" spans="1:14" ht="12.75">
      <c r="A347" t="s">
        <v>289</v>
      </c>
      <c r="B347" s="1">
        <v>36827</v>
      </c>
      <c r="C347" s="2">
        <v>0.7151851851851853</v>
      </c>
      <c r="D347" t="s">
        <v>421</v>
      </c>
      <c r="E347">
        <v>0.67</v>
      </c>
      <c r="F347">
        <v>9.3106</v>
      </c>
      <c r="G347" t="s">
        <v>422</v>
      </c>
      <c r="H347">
        <v>1.656</v>
      </c>
      <c r="I347">
        <v>74.202</v>
      </c>
      <c r="K347" s="2">
        <v>0.713888888888888</v>
      </c>
      <c r="L347" s="3">
        <f t="shared" si="17"/>
        <v>302.7138888888889</v>
      </c>
      <c r="M347">
        <f t="shared" si="18"/>
        <v>487.18963938429346</v>
      </c>
      <c r="N347">
        <f t="shared" si="19"/>
        <v>115.38012952561613</v>
      </c>
    </row>
    <row r="348" spans="1:14" ht="12.75">
      <c r="A348" t="s">
        <v>290</v>
      </c>
      <c r="B348" s="1">
        <v>36827</v>
      </c>
      <c r="C348" s="2">
        <v>0.7172685185185186</v>
      </c>
      <c r="D348" t="s">
        <v>421</v>
      </c>
      <c r="E348">
        <v>0.67</v>
      </c>
      <c r="F348">
        <v>9.0494</v>
      </c>
      <c r="G348" t="s">
        <v>422</v>
      </c>
      <c r="H348">
        <v>1.658</v>
      </c>
      <c r="I348">
        <v>73.6936</v>
      </c>
      <c r="K348" s="2">
        <v>0.715972222222221</v>
      </c>
      <c r="L348" s="3">
        <f t="shared" si="17"/>
        <v>302.7159722222222</v>
      </c>
      <c r="M348">
        <f t="shared" si="18"/>
        <v>473.5219988662626</v>
      </c>
      <c r="N348">
        <f t="shared" si="19"/>
        <v>114.7750577119725</v>
      </c>
    </row>
    <row r="349" spans="1:14" ht="12.75">
      <c r="A349" t="s">
        <v>291</v>
      </c>
      <c r="B349" s="1">
        <v>36827</v>
      </c>
      <c r="C349" s="2">
        <v>0.7194097222222222</v>
      </c>
      <c r="D349" t="s">
        <v>421</v>
      </c>
      <c r="E349">
        <v>0.67</v>
      </c>
      <c r="F349">
        <v>8.9485</v>
      </c>
      <c r="G349" t="s">
        <v>422</v>
      </c>
      <c r="H349">
        <v>1.658</v>
      </c>
      <c r="I349">
        <v>73.8109</v>
      </c>
      <c r="K349" s="2">
        <v>0.718055555555555</v>
      </c>
      <c r="L349" s="3">
        <f t="shared" si="17"/>
        <v>302.71805555555557</v>
      </c>
      <c r="M349">
        <f t="shared" si="18"/>
        <v>468.2422709632408</v>
      </c>
      <c r="N349">
        <f t="shared" si="19"/>
        <v>114.91466220398743</v>
      </c>
    </row>
    <row r="350" spans="1:14" ht="12.75">
      <c r="A350" t="s">
        <v>292</v>
      </c>
      <c r="B350" s="1">
        <v>36827</v>
      </c>
      <c r="C350" s="2">
        <v>0.7214351851851851</v>
      </c>
      <c r="D350" t="s">
        <v>421</v>
      </c>
      <c r="E350">
        <v>0.67</v>
      </c>
      <c r="F350">
        <v>9.255</v>
      </c>
      <c r="G350" t="s">
        <v>422</v>
      </c>
      <c r="H350">
        <v>1.658</v>
      </c>
      <c r="I350">
        <v>74.9105</v>
      </c>
      <c r="K350" s="2">
        <v>0.720138888888888</v>
      </c>
      <c r="L350" s="3">
        <f t="shared" si="17"/>
        <v>302.72013888888887</v>
      </c>
      <c r="M350">
        <f t="shared" si="18"/>
        <v>484.28029477172635</v>
      </c>
      <c r="N350">
        <f t="shared" si="19"/>
        <v>116.22335017857935</v>
      </c>
    </row>
    <row r="351" spans="1:14" ht="12.75">
      <c r="A351" t="s">
        <v>429</v>
      </c>
      <c r="B351" s="1">
        <v>36827</v>
      </c>
      <c r="C351">
        <f>AVERAGE(C350,C352)</f>
        <v>0.7235243055555556</v>
      </c>
      <c r="D351" t="s">
        <v>421</v>
      </c>
      <c r="E351" t="s">
        <v>429</v>
      </c>
      <c r="F351" t="s">
        <v>429</v>
      </c>
      <c r="G351" t="s">
        <v>422</v>
      </c>
      <c r="H351" t="s">
        <v>429</v>
      </c>
      <c r="I351" t="s">
        <v>429</v>
      </c>
      <c r="K351" s="2">
        <v>0.722222222222221</v>
      </c>
      <c r="L351" s="3">
        <f t="shared" si="17"/>
        <v>302.72222222222223</v>
      </c>
      <c r="M351" t="s">
        <v>429</v>
      </c>
      <c r="N351" t="s">
        <v>429</v>
      </c>
    </row>
    <row r="352" spans="1:14" ht="12.75">
      <c r="A352" t="s">
        <v>293</v>
      </c>
      <c r="B352" s="1">
        <v>36827</v>
      </c>
      <c r="C352" s="2">
        <v>0.725613425925926</v>
      </c>
      <c r="D352" t="s">
        <v>421</v>
      </c>
      <c r="E352">
        <v>0.668</v>
      </c>
      <c r="F352">
        <v>9.393</v>
      </c>
      <c r="G352" t="s">
        <v>422</v>
      </c>
      <c r="H352">
        <v>1.658</v>
      </c>
      <c r="I352">
        <v>74.5505</v>
      </c>
      <c r="K352" s="2">
        <v>0.724305555555555</v>
      </c>
      <c r="L352" s="3">
        <f t="shared" si="17"/>
        <v>302.72430555555553</v>
      </c>
      <c r="M352">
        <f t="shared" si="18"/>
        <v>491.50132996119135</v>
      </c>
      <c r="N352">
        <f t="shared" si="19"/>
        <v>115.794896494646</v>
      </c>
    </row>
    <row r="353" spans="1:14" ht="12.75">
      <c r="A353" t="s">
        <v>294</v>
      </c>
      <c r="B353" s="1">
        <v>36827</v>
      </c>
      <c r="C353" s="2">
        <v>0.7276967592592593</v>
      </c>
      <c r="D353" t="s">
        <v>421</v>
      </c>
      <c r="E353">
        <v>0.67</v>
      </c>
      <c r="F353">
        <v>9.2963</v>
      </c>
      <c r="G353" t="s">
        <v>422</v>
      </c>
      <c r="H353">
        <v>1.656</v>
      </c>
      <c r="I353">
        <v>75.2703</v>
      </c>
      <c r="K353" s="2">
        <v>0.726388888888888</v>
      </c>
      <c r="L353" s="3">
        <f t="shared" si="17"/>
        <v>302.7263888888889</v>
      </c>
      <c r="M353">
        <f t="shared" si="18"/>
        <v>486.44137269437067</v>
      </c>
      <c r="N353">
        <f t="shared" si="19"/>
        <v>116.65156583268825</v>
      </c>
    </row>
    <row r="354" spans="1:14" ht="12.75">
      <c r="A354" t="s">
        <v>295</v>
      </c>
      <c r="B354" s="1">
        <v>36827</v>
      </c>
      <c r="C354" s="2">
        <v>0.7297800925925926</v>
      </c>
      <c r="D354" t="s">
        <v>421</v>
      </c>
      <c r="E354">
        <v>0.668</v>
      </c>
      <c r="F354">
        <v>9.2338</v>
      </c>
      <c r="G354" t="s">
        <v>422</v>
      </c>
      <c r="H354">
        <v>1.655</v>
      </c>
      <c r="I354">
        <v>74.96</v>
      </c>
      <c r="K354" s="2">
        <v>0.728472222222221</v>
      </c>
      <c r="L354" s="3">
        <f t="shared" si="17"/>
        <v>302.7284722222222</v>
      </c>
      <c r="M354">
        <f t="shared" si="18"/>
        <v>483.1709763223304</v>
      </c>
      <c r="N354">
        <f t="shared" si="19"/>
        <v>116.28226256012019</v>
      </c>
    </row>
    <row r="355" spans="1:14" ht="12.75">
      <c r="A355" t="s">
        <v>296</v>
      </c>
      <c r="B355" s="1">
        <v>36827</v>
      </c>
      <c r="C355" s="2">
        <v>0.7318634259259259</v>
      </c>
      <c r="D355" t="s">
        <v>421</v>
      </c>
      <c r="E355">
        <v>0.67</v>
      </c>
      <c r="F355">
        <v>9.2241</v>
      </c>
      <c r="G355" t="s">
        <v>422</v>
      </c>
      <c r="H355">
        <v>1.658</v>
      </c>
      <c r="I355">
        <v>74.1395</v>
      </c>
      <c r="K355" s="2">
        <v>0.730555555555555</v>
      </c>
      <c r="L355" s="3">
        <f t="shared" si="17"/>
        <v>302.73055555555555</v>
      </c>
      <c r="M355">
        <f t="shared" si="18"/>
        <v>482.6634108053897</v>
      </c>
      <c r="N355">
        <f t="shared" si="19"/>
        <v>115.30574520548876</v>
      </c>
    </row>
    <row r="356" spans="1:14" ht="12.75">
      <c r="A356" t="s">
        <v>297</v>
      </c>
      <c r="B356" s="1">
        <v>36827</v>
      </c>
      <c r="C356" s="2">
        <v>0.7339467592592593</v>
      </c>
      <c r="D356" t="s">
        <v>421</v>
      </c>
      <c r="E356">
        <v>0.67</v>
      </c>
      <c r="F356">
        <v>9.2902</v>
      </c>
      <c r="G356" t="s">
        <v>422</v>
      </c>
      <c r="H356">
        <v>1.658</v>
      </c>
      <c r="I356">
        <v>74.0039</v>
      </c>
      <c r="K356" s="2">
        <v>0.732638888888888</v>
      </c>
      <c r="L356" s="3">
        <f t="shared" si="17"/>
        <v>302.7326388888889</v>
      </c>
      <c r="M356">
        <f t="shared" si="18"/>
        <v>486.1221820084595</v>
      </c>
      <c r="N356">
        <f t="shared" si="19"/>
        <v>115.14436098454055</v>
      </c>
    </row>
    <row r="357" spans="1:14" ht="12.75">
      <c r="A357" t="s">
        <v>298</v>
      </c>
      <c r="B357" s="1">
        <v>36827</v>
      </c>
      <c r="C357" s="2">
        <v>0.7360300925925927</v>
      </c>
      <c r="D357" t="s">
        <v>421</v>
      </c>
      <c r="E357">
        <v>0.668</v>
      </c>
      <c r="F357">
        <v>9.3328</v>
      </c>
      <c r="G357" t="s">
        <v>422</v>
      </c>
      <c r="H357">
        <v>1.658</v>
      </c>
      <c r="I357">
        <v>76.692</v>
      </c>
      <c r="K357" s="2">
        <v>0.734722222222221</v>
      </c>
      <c r="L357" s="3">
        <f t="shared" si="17"/>
        <v>302.7347222222222</v>
      </c>
      <c r="M357">
        <f t="shared" si="18"/>
        <v>488.3512841756422</v>
      </c>
      <c r="N357">
        <f t="shared" si="19"/>
        <v>118.34360083948829</v>
      </c>
    </row>
    <row r="358" spans="1:14" ht="12.75">
      <c r="A358" t="s">
        <v>299</v>
      </c>
      <c r="B358" s="1">
        <v>36827</v>
      </c>
      <c r="C358" s="2">
        <v>0.738125</v>
      </c>
      <c r="D358" t="s">
        <v>421</v>
      </c>
      <c r="E358">
        <v>0.67</v>
      </c>
      <c r="F358">
        <v>9.3226</v>
      </c>
      <c r="G358" t="s">
        <v>422</v>
      </c>
      <c r="H358">
        <v>1.66</v>
      </c>
      <c r="I358">
        <v>75.5617</v>
      </c>
      <c r="K358" s="2">
        <v>0.736805555555555</v>
      </c>
      <c r="L358" s="3">
        <f t="shared" si="17"/>
        <v>302.7368055555556</v>
      </c>
      <c r="M358">
        <f t="shared" si="18"/>
        <v>487.81755548772514</v>
      </c>
      <c r="N358">
        <f t="shared" si="19"/>
        <v>116.99837528684984</v>
      </c>
    </row>
    <row r="359" spans="1:14" ht="12.75">
      <c r="A359" t="s">
        <v>429</v>
      </c>
      <c r="B359" s="1">
        <v>36827</v>
      </c>
      <c r="C359">
        <f>AVERAGE(C358,C361)</f>
        <v>0.74125</v>
      </c>
      <c r="D359" t="s">
        <v>421</v>
      </c>
      <c r="E359" t="s">
        <v>429</v>
      </c>
      <c r="F359" t="s">
        <v>429</v>
      </c>
      <c r="G359" t="s">
        <v>422</v>
      </c>
      <c r="H359" t="s">
        <v>429</v>
      </c>
      <c r="I359" t="s">
        <v>429</v>
      </c>
      <c r="K359" s="2">
        <v>0.738888888888888</v>
      </c>
      <c r="L359" s="3">
        <f t="shared" si="17"/>
        <v>302.7388888888889</v>
      </c>
      <c r="M359" t="s">
        <v>429</v>
      </c>
      <c r="N359" t="s">
        <v>429</v>
      </c>
    </row>
    <row r="360" spans="1:14" ht="12.75">
      <c r="A360" t="s">
        <v>429</v>
      </c>
      <c r="B360" s="1">
        <v>36827</v>
      </c>
      <c r="C360">
        <f>AVERAGE(C359,C361)</f>
        <v>0.7428125</v>
      </c>
      <c r="D360" t="s">
        <v>421</v>
      </c>
      <c r="E360" t="s">
        <v>429</v>
      </c>
      <c r="F360" t="s">
        <v>429</v>
      </c>
      <c r="G360" t="s">
        <v>422</v>
      </c>
      <c r="H360" t="s">
        <v>429</v>
      </c>
      <c r="I360" t="s">
        <v>429</v>
      </c>
      <c r="K360" s="2">
        <v>0.740972222222221</v>
      </c>
      <c r="L360" s="3">
        <f t="shared" si="17"/>
        <v>302.74097222222224</v>
      </c>
      <c r="M360" t="s">
        <v>429</v>
      </c>
      <c r="N360" t="s">
        <v>429</v>
      </c>
    </row>
    <row r="361" spans="1:14" ht="12.75">
      <c r="A361" t="s">
        <v>300</v>
      </c>
      <c r="B361" s="1">
        <v>36827</v>
      </c>
      <c r="C361" s="2">
        <v>0.744375</v>
      </c>
      <c r="D361" t="s">
        <v>421</v>
      </c>
      <c r="E361">
        <v>0.67</v>
      </c>
      <c r="F361">
        <v>9.0022</v>
      </c>
      <c r="G361" t="s">
        <v>422</v>
      </c>
      <c r="H361">
        <v>1.656</v>
      </c>
      <c r="I361">
        <v>72.5496</v>
      </c>
      <c r="K361" s="2">
        <v>0.743055555555554</v>
      </c>
      <c r="L361" s="3">
        <f t="shared" si="17"/>
        <v>302.74305555555554</v>
      </c>
      <c r="M361">
        <f t="shared" si="18"/>
        <v>471.0521955260978</v>
      </c>
      <c r="N361">
        <f t="shared" si="19"/>
        <v>113.41352711636213</v>
      </c>
    </row>
    <row r="362" spans="1:14" ht="12.75">
      <c r="A362" t="s">
        <v>301</v>
      </c>
      <c r="B362" s="1">
        <v>36827</v>
      </c>
      <c r="C362" s="2">
        <v>0.7464583333333333</v>
      </c>
      <c r="D362" t="s">
        <v>421</v>
      </c>
      <c r="E362">
        <v>0.668</v>
      </c>
      <c r="F362">
        <v>9.9071</v>
      </c>
      <c r="G362" t="s">
        <v>422</v>
      </c>
      <c r="H362">
        <v>1.655</v>
      </c>
      <c r="I362">
        <v>72.0251</v>
      </c>
      <c r="K362" s="2">
        <v>0.745138888888888</v>
      </c>
      <c r="L362" s="3">
        <f t="shared" si="17"/>
        <v>302.7451388888889</v>
      </c>
      <c r="M362">
        <f t="shared" si="18"/>
        <v>518.402302359046</v>
      </c>
      <c r="N362">
        <f t="shared" si="19"/>
        <v>112.78929390185371</v>
      </c>
    </row>
    <row r="363" spans="1:14" ht="12.75">
      <c r="A363" t="s">
        <v>302</v>
      </c>
      <c r="B363" s="1">
        <v>36827</v>
      </c>
      <c r="C363" s="2">
        <v>0.7485416666666667</v>
      </c>
      <c r="D363" t="s">
        <v>421</v>
      </c>
      <c r="E363">
        <v>0.67</v>
      </c>
      <c r="F363">
        <v>9.4157</v>
      </c>
      <c r="G363" t="s">
        <v>422</v>
      </c>
      <c r="H363">
        <v>1.655</v>
      </c>
      <c r="I363">
        <v>73.5829</v>
      </c>
      <c r="K363" s="2">
        <v>0.747222222222221</v>
      </c>
      <c r="L363" s="3">
        <f t="shared" si="17"/>
        <v>302.7472222222222</v>
      </c>
      <c r="M363">
        <f t="shared" si="18"/>
        <v>492.6891379235163</v>
      </c>
      <c r="N363">
        <f t="shared" si="19"/>
        <v>114.64330820416299</v>
      </c>
    </row>
    <row r="364" spans="1:14" ht="12.75">
      <c r="A364" t="s">
        <v>303</v>
      </c>
      <c r="B364" s="1">
        <v>36827</v>
      </c>
      <c r="C364" s="2">
        <v>0.750625</v>
      </c>
      <c r="D364" t="s">
        <v>421</v>
      </c>
      <c r="E364">
        <v>0.668</v>
      </c>
      <c r="F364">
        <v>9.7734</v>
      </c>
      <c r="G364" t="s">
        <v>422</v>
      </c>
      <c r="H364">
        <v>1.656</v>
      </c>
      <c r="I364">
        <v>75.0502</v>
      </c>
      <c r="K364" s="2">
        <v>0.749305555555555</v>
      </c>
      <c r="L364" s="3">
        <f t="shared" si="17"/>
        <v>302.74930555555557</v>
      </c>
      <c r="M364">
        <f t="shared" si="18"/>
        <v>511.40627043997733</v>
      </c>
      <c r="N364">
        <f t="shared" si="19"/>
        <v>116.38961401092789</v>
      </c>
    </row>
    <row r="365" spans="1:17" ht="12.75">
      <c r="A365" t="s">
        <v>304</v>
      </c>
      <c r="B365" s="1">
        <v>36827</v>
      </c>
      <c r="C365" s="2">
        <v>0.7527083333333334</v>
      </c>
      <c r="D365" t="s">
        <v>421</v>
      </c>
      <c r="E365">
        <v>0.67</v>
      </c>
      <c r="F365">
        <v>9.2686</v>
      </c>
      <c r="G365" t="s">
        <v>422</v>
      </c>
      <c r="H365">
        <v>1.656</v>
      </c>
      <c r="I365">
        <v>206.6915</v>
      </c>
      <c r="K365" s="2">
        <v>0.751388888888888</v>
      </c>
      <c r="L365" s="3">
        <f t="shared" si="17"/>
        <v>302.75138888888887</v>
      </c>
      <c r="M365" t="s">
        <v>429</v>
      </c>
      <c r="N365" t="s">
        <v>429</v>
      </c>
      <c r="P365" t="s">
        <v>430</v>
      </c>
      <c r="Q365" t="s">
        <v>421</v>
      </c>
    </row>
    <row r="366" spans="1:14" ht="12.75">
      <c r="A366" t="s">
        <v>305</v>
      </c>
      <c r="B366" s="1">
        <v>36827</v>
      </c>
      <c r="C366" s="2">
        <v>0.7548032407407407</v>
      </c>
      <c r="D366" t="s">
        <v>421</v>
      </c>
      <c r="E366">
        <v>0.668</v>
      </c>
      <c r="F366">
        <v>9.1346</v>
      </c>
      <c r="G366" t="s">
        <v>422</v>
      </c>
      <c r="H366">
        <v>1.658</v>
      </c>
      <c r="I366">
        <v>206.7017</v>
      </c>
      <c r="K366" s="2">
        <v>0.753472222222221</v>
      </c>
      <c r="L366" s="3">
        <f t="shared" si="17"/>
        <v>302.75347222222223</v>
      </c>
      <c r="M366" t="s">
        <v>429</v>
      </c>
      <c r="N366" t="s">
        <v>429</v>
      </c>
    </row>
    <row r="367" spans="1:17" ht="12.75">
      <c r="A367" t="s">
        <v>306</v>
      </c>
      <c r="B367" s="1">
        <v>36827</v>
      </c>
      <c r="C367" s="2">
        <v>0.7568865740740741</v>
      </c>
      <c r="D367" t="s">
        <v>421</v>
      </c>
      <c r="E367">
        <v>0.668</v>
      </c>
      <c r="F367">
        <v>9.089</v>
      </c>
      <c r="G367" t="s">
        <v>422</v>
      </c>
      <c r="H367">
        <v>1.656</v>
      </c>
      <c r="I367">
        <v>201.6802</v>
      </c>
      <c r="K367" s="2">
        <v>0.755555555555554</v>
      </c>
      <c r="L367" s="3">
        <f t="shared" si="17"/>
        <v>302.75555555555553</v>
      </c>
      <c r="M367" t="s">
        <v>429</v>
      </c>
      <c r="N367" t="s">
        <v>429</v>
      </c>
      <c r="P367">
        <f>AVERAGE(I366:I368)</f>
        <v>204.62973333333332</v>
      </c>
      <c r="Q367">
        <f>AVERAGE(F366:F368)</f>
        <v>9.404233333333334</v>
      </c>
    </row>
    <row r="368" spans="1:17" ht="12.75">
      <c r="A368" t="s">
        <v>307</v>
      </c>
      <c r="B368" s="1">
        <v>36827</v>
      </c>
      <c r="C368" s="2">
        <v>0.7589699074074074</v>
      </c>
      <c r="D368" t="s">
        <v>421</v>
      </c>
      <c r="E368">
        <v>0.668</v>
      </c>
      <c r="F368">
        <v>9.9891</v>
      </c>
      <c r="G368" t="s">
        <v>422</v>
      </c>
      <c r="H368">
        <v>1.658</v>
      </c>
      <c r="I368">
        <v>205.5073</v>
      </c>
      <c r="K368" s="2">
        <v>0.757638888888888</v>
      </c>
      <c r="L368" s="3">
        <f t="shared" si="17"/>
        <v>302.7576388888889</v>
      </c>
      <c r="M368" t="s">
        <v>429</v>
      </c>
      <c r="N368" t="s">
        <v>429</v>
      </c>
      <c r="P368">
        <f>STDEV(I366:I368)</f>
        <v>2.6232533242794416</v>
      </c>
      <c r="Q368">
        <f>STDEV(F366:F368)</f>
        <v>0.5070222907657453</v>
      </c>
    </row>
    <row r="369" spans="1:14" ht="12.75">
      <c r="A369" t="s">
        <v>308</v>
      </c>
      <c r="B369" s="1">
        <v>36827</v>
      </c>
      <c r="C369" s="2">
        <v>0.7610532407407408</v>
      </c>
      <c r="D369" t="s">
        <v>421</v>
      </c>
      <c r="E369">
        <v>0.67</v>
      </c>
      <c r="F369">
        <v>9.3178</v>
      </c>
      <c r="G369" t="s">
        <v>422</v>
      </c>
      <c r="H369">
        <v>1.66</v>
      </c>
      <c r="I369">
        <v>72.8106</v>
      </c>
      <c r="K369" s="2">
        <v>0.759722222222221</v>
      </c>
      <c r="L369" s="3">
        <f t="shared" si="17"/>
        <v>302.7597222222222</v>
      </c>
      <c r="M369">
        <f aca="true" t="shared" si="20" ref="M369:M432">500*F369/AVERAGE($Q$367,$Q$6)</f>
        <v>503.35287677547603</v>
      </c>
      <c r="N369">
        <f aca="true" t="shared" si="21" ref="N369:N432">(277-103)/(-60+(AVERAGE($Q$4,$P$367)))*I369+277-((277-103)/(-60+(AVERAGE($Q$4,$P$367)))*210)</f>
        <v>112.5343500353101</v>
      </c>
    </row>
    <row r="370" spans="1:14" ht="12.75">
      <c r="A370" t="s">
        <v>309</v>
      </c>
      <c r="B370" s="1">
        <v>36827</v>
      </c>
      <c r="C370" s="2">
        <v>0.763136574074074</v>
      </c>
      <c r="D370" t="s">
        <v>421</v>
      </c>
      <c r="E370">
        <v>0.673</v>
      </c>
      <c r="F370">
        <v>9.0445</v>
      </c>
      <c r="G370" t="s">
        <v>422</v>
      </c>
      <c r="H370">
        <v>1.663</v>
      </c>
      <c r="I370">
        <v>70.6523</v>
      </c>
      <c r="K370" s="2">
        <v>0.761805555555554</v>
      </c>
      <c r="L370" s="3">
        <f t="shared" si="17"/>
        <v>302.76180555555555</v>
      </c>
      <c r="M370">
        <f t="shared" si="20"/>
        <v>488.58905471203434</v>
      </c>
      <c r="N370">
        <f t="shared" si="21"/>
        <v>109.94693284186226</v>
      </c>
    </row>
    <row r="371" spans="1:14" ht="12.75">
      <c r="A371" t="s">
        <v>310</v>
      </c>
      <c r="B371" s="1">
        <v>36827</v>
      </c>
      <c r="C371" s="2">
        <v>0.7652314814814815</v>
      </c>
      <c r="D371" t="s">
        <v>421</v>
      </c>
      <c r="E371">
        <v>0.668</v>
      </c>
      <c r="F371">
        <v>9.2844</v>
      </c>
      <c r="G371" t="s">
        <v>422</v>
      </c>
      <c r="H371">
        <v>1.655</v>
      </c>
      <c r="I371">
        <v>73.3233</v>
      </c>
      <c r="K371" s="2">
        <v>0.763888888888888</v>
      </c>
      <c r="L371" s="3">
        <f t="shared" si="17"/>
        <v>302.7638888888889</v>
      </c>
      <c r="M371">
        <f t="shared" si="20"/>
        <v>501.54858970295885</v>
      </c>
      <c r="N371">
        <f t="shared" si="21"/>
        <v>113.14898599652068</v>
      </c>
    </row>
    <row r="372" spans="1:14" ht="12.75">
      <c r="A372" t="s">
        <v>311</v>
      </c>
      <c r="B372" s="1">
        <v>36827</v>
      </c>
      <c r="C372" s="2">
        <v>0.7673032407407407</v>
      </c>
      <c r="D372" t="s">
        <v>421</v>
      </c>
      <c r="E372">
        <v>0.668</v>
      </c>
      <c r="F372">
        <v>9.4093</v>
      </c>
      <c r="G372" t="s">
        <v>422</v>
      </c>
      <c r="H372">
        <v>1.653</v>
      </c>
      <c r="I372">
        <v>72.5968</v>
      </c>
      <c r="K372" s="2">
        <v>0.765972222222221</v>
      </c>
      <c r="L372" s="3">
        <f t="shared" si="17"/>
        <v>302.7659722222222</v>
      </c>
      <c r="M372">
        <f t="shared" si="20"/>
        <v>508.29575902503666</v>
      </c>
      <c r="N372">
        <f t="shared" si="21"/>
        <v>112.27804192431577</v>
      </c>
    </row>
    <row r="373" spans="1:14" ht="12.75">
      <c r="A373" t="s">
        <v>312</v>
      </c>
      <c r="B373" s="1">
        <v>36827</v>
      </c>
      <c r="C373" s="2">
        <v>0.7693981481481482</v>
      </c>
      <c r="D373" t="s">
        <v>421</v>
      </c>
      <c r="E373">
        <v>0.668</v>
      </c>
      <c r="F373">
        <v>9.9509</v>
      </c>
      <c r="G373" t="s">
        <v>422</v>
      </c>
      <c r="H373">
        <v>1.655</v>
      </c>
      <c r="I373">
        <v>72.6267</v>
      </c>
      <c r="K373" s="2">
        <v>0.768055555555553</v>
      </c>
      <c r="L373" s="3">
        <f t="shared" si="17"/>
        <v>302.7680555555556</v>
      </c>
      <c r="M373">
        <f t="shared" si="20"/>
        <v>537.553300296753</v>
      </c>
      <c r="N373">
        <f t="shared" si="21"/>
        <v>112.31388669755583</v>
      </c>
    </row>
    <row r="374" spans="1:14" ht="12.75">
      <c r="A374" t="s">
        <v>429</v>
      </c>
      <c r="B374" s="1">
        <v>36827</v>
      </c>
      <c r="C374">
        <f>AVERAGE(C373,C375)</f>
        <v>0.7714814814814814</v>
      </c>
      <c r="D374" t="s">
        <v>421</v>
      </c>
      <c r="E374" t="s">
        <v>429</v>
      </c>
      <c r="F374" t="s">
        <v>429</v>
      </c>
      <c r="G374" t="s">
        <v>422</v>
      </c>
      <c r="H374" t="s">
        <v>429</v>
      </c>
      <c r="I374" t="s">
        <v>429</v>
      </c>
      <c r="K374" s="2">
        <v>0.770138888888888</v>
      </c>
      <c r="L374" s="3">
        <f t="shared" si="17"/>
        <v>302.7701388888889</v>
      </c>
      <c r="M374" t="s">
        <v>429</v>
      </c>
      <c r="N374" t="s">
        <v>429</v>
      </c>
    </row>
    <row r="375" spans="1:14" ht="12.75">
      <c r="A375" t="s">
        <v>313</v>
      </c>
      <c r="B375" s="1">
        <v>36827</v>
      </c>
      <c r="C375" s="2">
        <v>0.7735648148148148</v>
      </c>
      <c r="D375" t="s">
        <v>421</v>
      </c>
      <c r="E375">
        <v>0.67</v>
      </c>
      <c r="F375">
        <v>8.6839</v>
      </c>
      <c r="G375" t="s">
        <v>422</v>
      </c>
      <c r="H375">
        <v>1.66</v>
      </c>
      <c r="I375">
        <v>68.8474</v>
      </c>
      <c r="K375" s="2">
        <v>0.772222222222221</v>
      </c>
      <c r="L375" s="3">
        <f t="shared" si="17"/>
        <v>302.77222222222224</v>
      </c>
      <c r="M375">
        <f t="shared" si="20"/>
        <v>469.10923679737243</v>
      </c>
      <c r="N375">
        <f t="shared" si="21"/>
        <v>107.78317928931907</v>
      </c>
    </row>
    <row r="376" spans="1:14" ht="12.75">
      <c r="A376" t="s">
        <v>314</v>
      </c>
      <c r="B376" s="1">
        <v>36827</v>
      </c>
      <c r="C376" s="2">
        <v>0.7757060185185186</v>
      </c>
      <c r="D376" t="s">
        <v>421</v>
      </c>
      <c r="E376">
        <v>0.673</v>
      </c>
      <c r="F376">
        <v>8.6684</v>
      </c>
      <c r="G376" t="s">
        <v>422</v>
      </c>
      <c r="H376">
        <v>1.663</v>
      </c>
      <c r="I376">
        <v>70.2475</v>
      </c>
      <c r="K376" s="2">
        <v>0.774305555555554</v>
      </c>
      <c r="L376" s="3">
        <f t="shared" si="17"/>
        <v>302.77430555555554</v>
      </c>
      <c r="M376">
        <f t="shared" si="20"/>
        <v>468.27191794635394</v>
      </c>
      <c r="N376">
        <f t="shared" si="21"/>
        <v>109.46164975799641</v>
      </c>
    </row>
    <row r="377" spans="1:14" ht="12.75">
      <c r="A377" t="s">
        <v>315</v>
      </c>
      <c r="B377" s="1">
        <v>36827</v>
      </c>
      <c r="C377" s="2">
        <v>0.7777314814814815</v>
      </c>
      <c r="D377" t="s">
        <v>421</v>
      </c>
      <c r="E377">
        <v>0.668</v>
      </c>
      <c r="F377">
        <v>8.7927</v>
      </c>
      <c r="G377" t="s">
        <v>422</v>
      </c>
      <c r="H377">
        <v>1.658</v>
      </c>
      <c r="I377">
        <v>71.073</v>
      </c>
      <c r="K377" s="2">
        <v>0.776388888888888</v>
      </c>
      <c r="L377" s="3">
        <f t="shared" si="17"/>
        <v>302.7763888888889</v>
      </c>
      <c r="M377">
        <f t="shared" si="20"/>
        <v>474.98667492581177</v>
      </c>
      <c r="N377">
        <f t="shared" si="21"/>
        <v>110.45127719310332</v>
      </c>
    </row>
    <row r="378" spans="1:14" ht="12.75">
      <c r="A378" t="s">
        <v>316</v>
      </c>
      <c r="B378" s="1">
        <v>36827</v>
      </c>
      <c r="C378" s="2">
        <v>0.7798148148148147</v>
      </c>
      <c r="D378" t="s">
        <v>421</v>
      </c>
      <c r="E378">
        <v>0.67</v>
      </c>
      <c r="F378">
        <v>9.3816</v>
      </c>
      <c r="G378" t="s">
        <v>422</v>
      </c>
      <c r="H378">
        <v>1.658</v>
      </c>
      <c r="I378">
        <v>72.7403</v>
      </c>
      <c r="K378" s="2">
        <v>0.778472222222221</v>
      </c>
      <c r="L378" s="3">
        <f t="shared" si="17"/>
        <v>302.7784722222222</v>
      </c>
      <c r="M378">
        <f t="shared" si="20"/>
        <v>506.7993892074102</v>
      </c>
      <c r="N378">
        <f t="shared" si="21"/>
        <v>112.45007285943123</v>
      </c>
    </row>
    <row r="379" spans="1:14" ht="12.75">
      <c r="A379" t="s">
        <v>317</v>
      </c>
      <c r="B379" s="1">
        <v>36827</v>
      </c>
      <c r="C379" s="2">
        <v>0.7819097222222222</v>
      </c>
      <c r="D379" t="s">
        <v>421</v>
      </c>
      <c r="E379">
        <v>0.67</v>
      </c>
      <c r="F379">
        <v>10.2199</v>
      </c>
      <c r="G379" t="s">
        <v>422</v>
      </c>
      <c r="H379">
        <v>1.656</v>
      </c>
      <c r="I379">
        <v>72.988</v>
      </c>
      <c r="K379" s="2">
        <v>0.780555555555554</v>
      </c>
      <c r="L379" s="3">
        <f t="shared" si="17"/>
        <v>302.78055555555557</v>
      </c>
      <c r="M379">
        <f t="shared" si="20"/>
        <v>552.084833904751</v>
      </c>
      <c r="N379">
        <f t="shared" si="21"/>
        <v>112.74702103105565</v>
      </c>
    </row>
    <row r="380" spans="1:14" ht="12.75">
      <c r="A380" t="s">
        <v>318</v>
      </c>
      <c r="B380" s="1">
        <v>36827</v>
      </c>
      <c r="C380" s="2">
        <v>0.7839930555555555</v>
      </c>
      <c r="D380" t="s">
        <v>421</v>
      </c>
      <c r="E380">
        <v>0.67</v>
      </c>
      <c r="F380">
        <v>9.266</v>
      </c>
      <c r="G380" t="s">
        <v>422</v>
      </c>
      <c r="H380">
        <v>1.655</v>
      </c>
      <c r="I380">
        <v>74.7707</v>
      </c>
      <c r="K380" s="2">
        <v>0.782638888888888</v>
      </c>
      <c r="L380" s="3">
        <f t="shared" si="17"/>
        <v>302.78263888888887</v>
      </c>
      <c r="M380">
        <f t="shared" si="20"/>
        <v>500.5546111959434</v>
      </c>
      <c r="N380">
        <f t="shared" si="21"/>
        <v>114.88416073858448</v>
      </c>
    </row>
    <row r="381" spans="1:14" ht="12.75">
      <c r="A381" t="s">
        <v>319</v>
      </c>
      <c r="B381" s="1">
        <v>36827</v>
      </c>
      <c r="C381" s="2">
        <v>0.786076388888889</v>
      </c>
      <c r="D381" t="s">
        <v>421</v>
      </c>
      <c r="E381">
        <v>0.67</v>
      </c>
      <c r="F381">
        <v>8.7264</v>
      </c>
      <c r="G381" t="s">
        <v>422</v>
      </c>
      <c r="H381">
        <v>1.656</v>
      </c>
      <c r="I381">
        <v>73.1861</v>
      </c>
      <c r="K381" s="2">
        <v>0.784722222222221</v>
      </c>
      <c r="L381" s="3">
        <f t="shared" si="17"/>
        <v>302.78472222222223</v>
      </c>
      <c r="M381">
        <f t="shared" si="20"/>
        <v>471.405111066294</v>
      </c>
      <c r="N381">
        <f t="shared" si="21"/>
        <v>112.98450763904438</v>
      </c>
    </row>
    <row r="382" spans="1:14" ht="12.75">
      <c r="A382" t="s">
        <v>320</v>
      </c>
      <c r="B382" s="1">
        <v>36827</v>
      </c>
      <c r="C382" s="2">
        <v>0.7881597222222222</v>
      </c>
      <c r="D382" t="s">
        <v>421</v>
      </c>
      <c r="E382">
        <v>0.668</v>
      </c>
      <c r="F382">
        <v>9.0747</v>
      </c>
      <c r="G382" t="s">
        <v>422</v>
      </c>
      <c r="H382">
        <v>1.656</v>
      </c>
      <c r="I382">
        <v>74.9034</v>
      </c>
      <c r="K382" s="2">
        <v>0.786805555555554</v>
      </c>
      <c r="L382" s="3">
        <f t="shared" si="17"/>
        <v>302.78680555555553</v>
      </c>
      <c r="M382">
        <f t="shared" si="20"/>
        <v>490.22047595724456</v>
      </c>
      <c r="N382">
        <f t="shared" si="21"/>
        <v>115.04324439774703</v>
      </c>
    </row>
    <row r="383" spans="1:14" ht="12.75">
      <c r="A383" t="s">
        <v>321</v>
      </c>
      <c r="B383" s="1">
        <v>36827</v>
      </c>
      <c r="C383" s="2">
        <v>0.7902430555555555</v>
      </c>
      <c r="D383" t="s">
        <v>421</v>
      </c>
      <c r="E383">
        <v>0.668</v>
      </c>
      <c r="F383">
        <v>9.067</v>
      </c>
      <c r="G383" t="s">
        <v>422</v>
      </c>
      <c r="H383">
        <v>1.658</v>
      </c>
      <c r="I383">
        <v>74.8249</v>
      </c>
      <c r="K383" s="2">
        <v>0.788888888888888</v>
      </c>
      <c r="L383" s="3">
        <f t="shared" si="17"/>
        <v>302.7888888888889</v>
      </c>
      <c r="M383">
        <f t="shared" si="20"/>
        <v>489.80451756028697</v>
      </c>
      <c r="N383">
        <f t="shared" si="21"/>
        <v>114.9491368827187</v>
      </c>
    </row>
    <row r="384" spans="1:14" ht="12.75">
      <c r="A384" t="s">
        <v>322</v>
      </c>
      <c r="B384" s="1">
        <v>36827</v>
      </c>
      <c r="C384" s="2">
        <v>0.7923263888888888</v>
      </c>
      <c r="D384" t="s">
        <v>421</v>
      </c>
      <c r="E384">
        <v>0.668</v>
      </c>
      <c r="F384">
        <v>9.1849</v>
      </c>
      <c r="G384" t="s">
        <v>422</v>
      </c>
      <c r="H384">
        <v>1.656</v>
      </c>
      <c r="I384">
        <v>73.659</v>
      </c>
      <c r="K384" s="2">
        <v>0.790972222222221</v>
      </c>
      <c r="L384" s="3">
        <f t="shared" si="17"/>
        <v>302.7909722222222</v>
      </c>
      <c r="M384">
        <f t="shared" si="20"/>
        <v>496.1735428851307</v>
      </c>
      <c r="N384">
        <f t="shared" si="21"/>
        <v>113.55143049072464</v>
      </c>
    </row>
    <row r="385" spans="1:14" ht="12.75">
      <c r="A385" t="s">
        <v>323</v>
      </c>
      <c r="B385" s="1">
        <v>36827</v>
      </c>
      <c r="C385" s="2">
        <v>0.7944212962962963</v>
      </c>
      <c r="D385" t="s">
        <v>421</v>
      </c>
      <c r="E385">
        <v>0.668</v>
      </c>
      <c r="F385">
        <v>9.0339</v>
      </c>
      <c r="G385" t="s">
        <v>422</v>
      </c>
      <c r="H385">
        <v>1.656</v>
      </c>
      <c r="I385">
        <v>75.2511</v>
      </c>
      <c r="K385" s="2">
        <v>0.793055555555554</v>
      </c>
      <c r="L385" s="3">
        <f t="shared" si="17"/>
        <v>302.79305555555555</v>
      </c>
      <c r="M385">
        <f t="shared" si="20"/>
        <v>488.0164366590798</v>
      </c>
      <c r="N385">
        <f t="shared" si="21"/>
        <v>115.46007475412094</v>
      </c>
    </row>
    <row r="386" spans="1:14" ht="12.75">
      <c r="A386" t="s">
        <v>324</v>
      </c>
      <c r="B386" s="1">
        <v>36827</v>
      </c>
      <c r="C386" s="2">
        <v>0.7965046296296295</v>
      </c>
      <c r="D386" t="s">
        <v>421</v>
      </c>
      <c r="E386">
        <v>0.67</v>
      </c>
      <c r="F386">
        <v>8.9699</v>
      </c>
      <c r="G386" t="s">
        <v>422</v>
      </c>
      <c r="H386">
        <v>1.656</v>
      </c>
      <c r="I386">
        <v>76.3463</v>
      </c>
      <c r="K386" s="2">
        <v>0.795138888888888</v>
      </c>
      <c r="L386" s="3">
        <f t="shared" si="17"/>
        <v>302.7951388888889</v>
      </c>
      <c r="M386">
        <f t="shared" si="20"/>
        <v>484.55912011293907</v>
      </c>
      <c r="N386">
        <f t="shared" si="21"/>
        <v>116.77302444149714</v>
      </c>
    </row>
    <row r="387" spans="1:14" ht="12.75">
      <c r="A387" t="s">
        <v>325</v>
      </c>
      <c r="B387" s="1">
        <v>36827</v>
      </c>
      <c r="C387" s="2">
        <v>0.798587962962963</v>
      </c>
      <c r="D387" t="s">
        <v>421</v>
      </c>
      <c r="E387">
        <v>0.67</v>
      </c>
      <c r="F387">
        <v>9.6638</v>
      </c>
      <c r="G387" t="s">
        <v>422</v>
      </c>
      <c r="H387">
        <v>1.655</v>
      </c>
      <c r="I387">
        <v>72.7939</v>
      </c>
      <c r="K387" s="2">
        <v>0.797222222222221</v>
      </c>
      <c r="L387" s="3">
        <f t="shared" si="17"/>
        <v>302.7972222222222</v>
      </c>
      <c r="M387">
        <f t="shared" si="20"/>
        <v>522.0439943530496</v>
      </c>
      <c r="N387">
        <f t="shared" si="21"/>
        <v>112.51432971045696</v>
      </c>
    </row>
    <row r="388" spans="1:14" ht="12.75">
      <c r="A388" t="s">
        <v>326</v>
      </c>
      <c r="B388" s="1">
        <v>36827</v>
      </c>
      <c r="C388" s="2">
        <v>0.8006712962962963</v>
      </c>
      <c r="D388" t="s">
        <v>421</v>
      </c>
      <c r="E388">
        <v>0.67</v>
      </c>
      <c r="F388">
        <v>9.5617</v>
      </c>
      <c r="G388" t="s">
        <v>422</v>
      </c>
      <c r="H388">
        <v>1.656</v>
      </c>
      <c r="I388">
        <v>73.9403</v>
      </c>
      <c r="K388" s="2">
        <v>0.799305555555553</v>
      </c>
      <c r="L388" s="3">
        <f t="shared" si="17"/>
        <v>302.7993055555556</v>
      </c>
      <c r="M388">
        <f t="shared" si="20"/>
        <v>516.5284940505345</v>
      </c>
      <c r="N388">
        <f t="shared" si="21"/>
        <v>113.88865907642489</v>
      </c>
    </row>
    <row r="389" spans="1:14" ht="12.75">
      <c r="A389" t="s">
        <v>327</v>
      </c>
      <c r="B389" s="1">
        <v>36827</v>
      </c>
      <c r="C389" s="2">
        <v>0.8027546296296296</v>
      </c>
      <c r="D389" t="s">
        <v>421</v>
      </c>
      <c r="E389">
        <v>0.668</v>
      </c>
      <c r="F389">
        <v>9.5079</v>
      </c>
      <c r="G389" t="s">
        <v>422</v>
      </c>
      <c r="H389">
        <v>1.656</v>
      </c>
      <c r="I389">
        <v>72.8141</v>
      </c>
      <c r="K389" s="2">
        <v>0.801388888888888</v>
      </c>
      <c r="L389" s="3">
        <f t="shared" si="17"/>
        <v>302.8013888888889</v>
      </c>
      <c r="M389">
        <f t="shared" si="20"/>
        <v>513.6221873289348</v>
      </c>
      <c r="N389">
        <f t="shared" si="21"/>
        <v>112.53854591177631</v>
      </c>
    </row>
    <row r="390" spans="1:14" ht="12.75">
      <c r="A390" t="s">
        <v>328</v>
      </c>
      <c r="B390" s="1">
        <v>36827</v>
      </c>
      <c r="C390" s="2">
        <v>0.8048379629629631</v>
      </c>
      <c r="D390" t="s">
        <v>421</v>
      </c>
      <c r="E390">
        <v>0.67</v>
      </c>
      <c r="F390">
        <v>9.8291</v>
      </c>
      <c r="G390" t="s">
        <v>422</v>
      </c>
      <c r="H390">
        <v>1.66</v>
      </c>
      <c r="I390">
        <v>71.7919</v>
      </c>
      <c r="K390" s="2">
        <v>0.803472222222221</v>
      </c>
      <c r="L390" s="3">
        <f aca="true" t="shared" si="22" ref="L390:L453">B390-DATE(1999,12,31)+K390</f>
        <v>302.80347222222224</v>
      </c>
      <c r="M390">
        <f t="shared" si="20"/>
        <v>530.9735947448788</v>
      </c>
      <c r="N390">
        <f t="shared" si="21"/>
        <v>111.31311021926726</v>
      </c>
    </row>
    <row r="391" spans="1:14" ht="12.75">
      <c r="A391" t="s">
        <v>329</v>
      </c>
      <c r="B391" s="1">
        <v>36827</v>
      </c>
      <c r="C391" s="2">
        <v>0.8069791666666667</v>
      </c>
      <c r="D391" t="s">
        <v>421</v>
      </c>
      <c r="E391">
        <v>0.668</v>
      </c>
      <c r="F391">
        <v>8.8983</v>
      </c>
      <c r="G391" t="s">
        <v>422</v>
      </c>
      <c r="H391">
        <v>1.66</v>
      </c>
      <c r="I391">
        <v>73.4783</v>
      </c>
      <c r="K391" s="2">
        <v>0.805555555555554</v>
      </c>
      <c r="L391" s="3">
        <f t="shared" si="22"/>
        <v>302.80555555555554</v>
      </c>
      <c r="M391">
        <f t="shared" si="20"/>
        <v>480.6912472269441</v>
      </c>
      <c r="N391">
        <f t="shared" si="21"/>
        <v>113.33480338288231</v>
      </c>
    </row>
    <row r="392" spans="1:14" ht="12.75">
      <c r="A392" t="s">
        <v>330</v>
      </c>
      <c r="B392" s="1">
        <v>36827</v>
      </c>
      <c r="C392" s="2">
        <v>0.8090046296296296</v>
      </c>
      <c r="D392" t="s">
        <v>421</v>
      </c>
      <c r="E392">
        <v>0.668</v>
      </c>
      <c r="F392">
        <v>8.5263</v>
      </c>
      <c r="G392" t="s">
        <v>422</v>
      </c>
      <c r="H392">
        <v>1.658</v>
      </c>
      <c r="I392">
        <v>75.1394</v>
      </c>
      <c r="K392" s="2">
        <v>0.807638888888888</v>
      </c>
      <c r="L392" s="3">
        <f t="shared" si="22"/>
        <v>302.8076388888889</v>
      </c>
      <c r="M392">
        <f t="shared" si="20"/>
        <v>460.59559480250084</v>
      </c>
      <c r="N392">
        <f t="shared" si="21"/>
        <v>115.32616635375578</v>
      </c>
    </row>
    <row r="393" spans="1:14" ht="12.75">
      <c r="A393" t="s">
        <v>331</v>
      </c>
      <c r="B393" s="1">
        <v>36827</v>
      </c>
      <c r="C393" s="2">
        <v>0.8110995370370371</v>
      </c>
      <c r="D393" t="s">
        <v>421</v>
      </c>
      <c r="E393">
        <v>0.67</v>
      </c>
      <c r="F393">
        <v>9.3849</v>
      </c>
      <c r="G393" t="s">
        <v>422</v>
      </c>
      <c r="H393">
        <v>1.66</v>
      </c>
      <c r="I393">
        <v>73.5969</v>
      </c>
      <c r="K393" s="2">
        <v>0.809722222222221</v>
      </c>
      <c r="L393" s="3">
        <f t="shared" si="22"/>
        <v>302.8097222222222</v>
      </c>
      <c r="M393">
        <f t="shared" si="20"/>
        <v>506.9776570918205</v>
      </c>
      <c r="N393">
        <f t="shared" si="21"/>
        <v>113.47698365399518</v>
      </c>
    </row>
    <row r="394" spans="1:14" ht="12.75">
      <c r="A394" t="s">
        <v>332</v>
      </c>
      <c r="B394" s="1">
        <v>36827</v>
      </c>
      <c r="C394" s="2">
        <v>0.8131828703703704</v>
      </c>
      <c r="D394" t="s">
        <v>421</v>
      </c>
      <c r="E394">
        <v>0.668</v>
      </c>
      <c r="F394">
        <v>8.5778</v>
      </c>
      <c r="G394" t="s">
        <v>422</v>
      </c>
      <c r="H394">
        <v>1.656</v>
      </c>
      <c r="I394">
        <v>72.4693</v>
      </c>
      <c r="K394" s="2">
        <v>0.811805555555554</v>
      </c>
      <c r="L394" s="3">
        <f t="shared" si="22"/>
        <v>302.81180555555557</v>
      </c>
      <c r="M394">
        <f t="shared" si="20"/>
        <v>463.3776542107234</v>
      </c>
      <c r="N394">
        <f t="shared" si="21"/>
        <v>112.12519213876018</v>
      </c>
    </row>
    <row r="395" spans="1:14" ht="12.75">
      <c r="A395" t="s">
        <v>333</v>
      </c>
      <c r="B395" s="1">
        <v>36827</v>
      </c>
      <c r="C395" s="2">
        <v>0.815324074074074</v>
      </c>
      <c r="D395" t="s">
        <v>421</v>
      </c>
      <c r="E395">
        <v>0.67</v>
      </c>
      <c r="F395">
        <v>9.9709</v>
      </c>
      <c r="G395" t="s">
        <v>422</v>
      </c>
      <c r="H395">
        <v>1.655</v>
      </c>
      <c r="I395">
        <v>74.3465</v>
      </c>
      <c r="K395" s="2">
        <v>0.813888888888888</v>
      </c>
      <c r="L395" s="3">
        <f t="shared" si="22"/>
        <v>302.81388888888887</v>
      </c>
      <c r="M395">
        <f t="shared" si="20"/>
        <v>538.633711717422</v>
      </c>
      <c r="N395">
        <f t="shared" si="21"/>
        <v>114.37562051087721</v>
      </c>
    </row>
    <row r="396" spans="1:14" ht="12.75">
      <c r="A396" t="s">
        <v>334</v>
      </c>
      <c r="B396" s="1">
        <v>36827</v>
      </c>
      <c r="C396" s="2">
        <v>0.817349537037037</v>
      </c>
      <c r="D396" t="s">
        <v>421</v>
      </c>
      <c r="E396">
        <v>0.668</v>
      </c>
      <c r="F396">
        <v>9.4402</v>
      </c>
      <c r="G396" t="s">
        <v>422</v>
      </c>
      <c r="H396">
        <v>1.653</v>
      </c>
      <c r="I396">
        <v>73.8772</v>
      </c>
      <c r="K396" s="2">
        <v>0.815972222222221</v>
      </c>
      <c r="L396" s="3">
        <f t="shared" si="22"/>
        <v>302.81597222222223</v>
      </c>
      <c r="M396">
        <f t="shared" si="20"/>
        <v>509.96499466997034</v>
      </c>
      <c r="N396">
        <f t="shared" si="21"/>
        <v>113.813013417848</v>
      </c>
    </row>
    <row r="397" spans="1:14" ht="12.75">
      <c r="A397" t="s">
        <v>335</v>
      </c>
      <c r="B397" s="1">
        <v>36827</v>
      </c>
      <c r="C397" s="2">
        <v>0.8194328703703704</v>
      </c>
      <c r="D397" t="s">
        <v>421</v>
      </c>
      <c r="E397">
        <v>0.67</v>
      </c>
      <c r="F397">
        <v>9.2993</v>
      </c>
      <c r="G397" t="s">
        <v>422</v>
      </c>
      <c r="H397">
        <v>1.656</v>
      </c>
      <c r="I397">
        <v>76.1542</v>
      </c>
      <c r="K397" s="2">
        <v>0.818055555555554</v>
      </c>
      <c r="L397" s="3">
        <f t="shared" si="22"/>
        <v>302.81805555555553</v>
      </c>
      <c r="M397">
        <f t="shared" si="20"/>
        <v>502.3534962113573</v>
      </c>
      <c r="N397">
        <f t="shared" si="21"/>
        <v>116.54273076459341</v>
      </c>
    </row>
    <row r="398" spans="1:14" ht="12.75">
      <c r="A398" t="s">
        <v>429</v>
      </c>
      <c r="B398" s="1">
        <v>36827</v>
      </c>
      <c r="C398">
        <f>AVERAGE(C397,C399)</f>
        <v>0.8215219907407407</v>
      </c>
      <c r="D398" t="s">
        <v>421</v>
      </c>
      <c r="E398" t="s">
        <v>429</v>
      </c>
      <c r="F398" t="s">
        <v>429</v>
      </c>
      <c r="G398" t="s">
        <v>422</v>
      </c>
      <c r="H398" t="s">
        <v>429</v>
      </c>
      <c r="I398" t="s">
        <v>429</v>
      </c>
      <c r="K398" s="2">
        <v>0.820138888888888</v>
      </c>
      <c r="L398" s="3">
        <f t="shared" si="22"/>
        <v>302.8201388888889</v>
      </c>
      <c r="M398" t="s">
        <v>429</v>
      </c>
      <c r="N398" t="s">
        <v>429</v>
      </c>
    </row>
    <row r="399" spans="1:14" ht="12.75">
      <c r="A399" t="s">
        <v>336</v>
      </c>
      <c r="B399" s="1">
        <v>36827</v>
      </c>
      <c r="C399" s="2">
        <v>0.8236111111111111</v>
      </c>
      <c r="D399" t="s">
        <v>421</v>
      </c>
      <c r="E399">
        <v>0.67</v>
      </c>
      <c r="F399">
        <v>8.6472</v>
      </c>
      <c r="G399" t="s">
        <v>422</v>
      </c>
      <c r="H399">
        <v>1.66</v>
      </c>
      <c r="I399">
        <v>73.0232</v>
      </c>
      <c r="K399" s="2">
        <v>0.822222222222221</v>
      </c>
      <c r="L399" s="3">
        <f t="shared" si="22"/>
        <v>302.8222222222222</v>
      </c>
      <c r="M399">
        <f t="shared" si="20"/>
        <v>467.12668184044475</v>
      </c>
      <c r="N399">
        <f t="shared" si="21"/>
        <v>112.7892195600875</v>
      </c>
    </row>
    <row r="400" spans="1:14" ht="12.75">
      <c r="A400" t="s">
        <v>429</v>
      </c>
      <c r="B400" s="1">
        <v>36827</v>
      </c>
      <c r="C400">
        <f>AVERAGE(C399,C401)</f>
        <v>0.8256944444444445</v>
      </c>
      <c r="D400" t="s">
        <v>421</v>
      </c>
      <c r="E400" t="s">
        <v>429</v>
      </c>
      <c r="F400" t="s">
        <v>429</v>
      </c>
      <c r="G400" t="s">
        <v>422</v>
      </c>
      <c r="H400" t="s">
        <v>429</v>
      </c>
      <c r="I400" t="s">
        <v>429</v>
      </c>
      <c r="K400" s="2">
        <v>0.824305555555554</v>
      </c>
      <c r="L400" s="3">
        <f t="shared" si="22"/>
        <v>302.82430555555555</v>
      </c>
      <c r="M400" t="s">
        <v>429</v>
      </c>
      <c r="N400" t="s">
        <v>429</v>
      </c>
    </row>
    <row r="401" spans="1:14" ht="12.75">
      <c r="A401" t="s">
        <v>337</v>
      </c>
      <c r="B401" s="1">
        <v>36827</v>
      </c>
      <c r="C401" s="2">
        <v>0.8277777777777778</v>
      </c>
      <c r="D401" t="s">
        <v>421</v>
      </c>
      <c r="E401">
        <v>0.668</v>
      </c>
      <c r="F401">
        <v>8.5484</v>
      </c>
      <c r="G401" t="s">
        <v>422</v>
      </c>
      <c r="H401">
        <v>1.66</v>
      </c>
      <c r="I401">
        <v>73.6252</v>
      </c>
      <c r="K401" s="2">
        <v>0.826388888888888</v>
      </c>
      <c r="L401" s="3">
        <f t="shared" si="22"/>
        <v>302.8263888888889</v>
      </c>
      <c r="M401">
        <f t="shared" si="20"/>
        <v>461.7894494223401</v>
      </c>
      <c r="N401">
        <f t="shared" si="21"/>
        <v>113.51091031227932</v>
      </c>
    </row>
    <row r="402" spans="1:14" ht="12.75">
      <c r="A402" t="s">
        <v>338</v>
      </c>
      <c r="B402" s="1">
        <v>36827</v>
      </c>
      <c r="C402" s="2">
        <v>0.8298611111111112</v>
      </c>
      <c r="D402" t="s">
        <v>421</v>
      </c>
      <c r="E402">
        <v>0.671</v>
      </c>
      <c r="F402">
        <v>9.9919</v>
      </c>
      <c r="G402" t="s">
        <v>422</v>
      </c>
      <c r="H402">
        <v>1.658</v>
      </c>
      <c r="I402">
        <v>73.3783</v>
      </c>
      <c r="K402" s="2">
        <v>0.828472222222221</v>
      </c>
      <c r="L402" s="3">
        <f t="shared" si="22"/>
        <v>302.8284722222222</v>
      </c>
      <c r="M402">
        <f t="shared" si="20"/>
        <v>539.7681437091244</v>
      </c>
      <c r="N402">
        <f t="shared" si="21"/>
        <v>113.21492119813288</v>
      </c>
    </row>
    <row r="403" spans="1:14" ht="12.75">
      <c r="A403" t="s">
        <v>339</v>
      </c>
      <c r="B403" s="1">
        <v>36827</v>
      </c>
      <c r="C403" s="2">
        <v>0.8319444444444444</v>
      </c>
      <c r="D403" t="s">
        <v>421</v>
      </c>
      <c r="E403">
        <v>0.67</v>
      </c>
      <c r="F403">
        <v>9.5522</v>
      </c>
      <c r="G403" t="s">
        <v>422</v>
      </c>
      <c r="H403">
        <v>1.656</v>
      </c>
      <c r="I403">
        <v>76.2412</v>
      </c>
      <c r="K403" s="2">
        <v>0.830555555555553</v>
      </c>
      <c r="L403" s="3">
        <f t="shared" si="22"/>
        <v>302.8305555555556</v>
      </c>
      <c r="M403">
        <f t="shared" si="20"/>
        <v>516.0152986257166</v>
      </c>
      <c r="N403">
        <f t="shared" si="21"/>
        <v>116.64702826532542</v>
      </c>
    </row>
    <row r="404" spans="1:14" ht="12.75">
      <c r="A404" t="s">
        <v>340</v>
      </c>
      <c r="B404" s="1">
        <v>36827</v>
      </c>
      <c r="C404" s="2">
        <v>0.8340277777777777</v>
      </c>
      <c r="D404" t="s">
        <v>421</v>
      </c>
      <c r="E404">
        <v>0.67</v>
      </c>
      <c r="F404">
        <v>9.2243</v>
      </c>
      <c r="G404" t="s">
        <v>422</v>
      </c>
      <c r="H404">
        <v>1.653</v>
      </c>
      <c r="I404">
        <v>77.0835</v>
      </c>
      <c r="K404" s="2">
        <v>0.832638888888888</v>
      </c>
      <c r="L404" s="3">
        <f t="shared" si="22"/>
        <v>302.8326388888889</v>
      </c>
      <c r="M404">
        <f t="shared" si="20"/>
        <v>498.3019533838485</v>
      </c>
      <c r="N404">
        <f t="shared" si="21"/>
        <v>117.65679590747024</v>
      </c>
    </row>
    <row r="405" spans="1:14" ht="12.75">
      <c r="A405" t="s">
        <v>341</v>
      </c>
      <c r="B405" s="1">
        <v>36827</v>
      </c>
      <c r="C405" s="2">
        <v>0.8361111111111111</v>
      </c>
      <c r="D405" t="s">
        <v>421</v>
      </c>
      <c r="E405">
        <v>0.67</v>
      </c>
      <c r="F405">
        <v>9.7419</v>
      </c>
      <c r="G405" t="s">
        <v>422</v>
      </c>
      <c r="H405">
        <v>1.656</v>
      </c>
      <c r="I405">
        <v>78.9106</v>
      </c>
      <c r="K405" s="2">
        <v>0.834722222222221</v>
      </c>
      <c r="L405" s="3">
        <f t="shared" si="22"/>
        <v>302.83472222222224</v>
      </c>
      <c r="M405">
        <f t="shared" si="20"/>
        <v>526.263000950762</v>
      </c>
      <c r="N405">
        <f t="shared" si="21"/>
        <v>119.8471633050278</v>
      </c>
    </row>
    <row r="406" spans="1:14" ht="12.75">
      <c r="A406" t="s">
        <v>342</v>
      </c>
      <c r="B406" s="1">
        <v>36827</v>
      </c>
      <c r="C406" s="2">
        <v>0.8382523148148149</v>
      </c>
      <c r="D406" t="s">
        <v>421</v>
      </c>
      <c r="E406">
        <v>0.668</v>
      </c>
      <c r="F406">
        <v>8.9089</v>
      </c>
      <c r="G406" t="s">
        <v>422</v>
      </c>
      <c r="H406">
        <v>1.656</v>
      </c>
      <c r="I406">
        <v>75.5495</v>
      </c>
      <c r="K406" s="2">
        <v>0.836805555555554</v>
      </c>
      <c r="L406" s="3">
        <f t="shared" si="22"/>
        <v>302.83680555555554</v>
      </c>
      <c r="M406">
        <f t="shared" si="20"/>
        <v>481.26386527989854</v>
      </c>
      <c r="N406">
        <f t="shared" si="21"/>
        <v>115.81780319341337</v>
      </c>
    </row>
    <row r="407" spans="1:14" ht="12.75">
      <c r="A407" t="s">
        <v>343</v>
      </c>
      <c r="B407" s="1">
        <v>36827</v>
      </c>
      <c r="C407" s="2">
        <v>0.8402893518518518</v>
      </c>
      <c r="D407" t="s">
        <v>421</v>
      </c>
      <c r="E407">
        <v>0.668</v>
      </c>
      <c r="F407">
        <v>9.2805</v>
      </c>
      <c r="G407" t="s">
        <v>422</v>
      </c>
      <c r="H407">
        <v>1.658</v>
      </c>
      <c r="I407">
        <v>76.3273</v>
      </c>
      <c r="K407" s="2">
        <v>0.838888888888887</v>
      </c>
      <c r="L407" s="3">
        <f t="shared" si="22"/>
        <v>302.8388888888889</v>
      </c>
      <c r="M407">
        <f t="shared" si="20"/>
        <v>501.3379094759284</v>
      </c>
      <c r="N407">
        <f t="shared" si="21"/>
        <v>116.75024682639472</v>
      </c>
    </row>
    <row r="408" spans="1:14" ht="12.75">
      <c r="A408" t="s">
        <v>429</v>
      </c>
      <c r="B408" s="1">
        <v>36827</v>
      </c>
      <c r="C408">
        <f>AVERAGE(C407,C410)</f>
        <v>0.8434432870370371</v>
      </c>
      <c r="D408" t="s">
        <v>421</v>
      </c>
      <c r="E408" t="s">
        <v>429</v>
      </c>
      <c r="F408" t="s">
        <v>429</v>
      </c>
      <c r="G408" t="s">
        <v>422</v>
      </c>
      <c r="H408" t="s">
        <v>429</v>
      </c>
      <c r="I408" t="s">
        <v>429</v>
      </c>
      <c r="K408" s="2">
        <v>0.84097222222222</v>
      </c>
      <c r="L408" s="3">
        <f t="shared" si="22"/>
        <v>302.8409722222222</v>
      </c>
      <c r="M408" t="s">
        <v>429</v>
      </c>
      <c r="N408" t="s">
        <v>429</v>
      </c>
    </row>
    <row r="409" spans="1:14" ht="12.75">
      <c r="A409" t="s">
        <v>429</v>
      </c>
      <c r="B409" s="1">
        <v>36827</v>
      </c>
      <c r="C409">
        <f>AVERAGE(C408,C410)</f>
        <v>0.8450202546296297</v>
      </c>
      <c r="D409" t="s">
        <v>421</v>
      </c>
      <c r="E409" t="s">
        <v>429</v>
      </c>
      <c r="F409" t="s">
        <v>429</v>
      </c>
      <c r="G409" t="s">
        <v>422</v>
      </c>
      <c r="H409" t="s">
        <v>429</v>
      </c>
      <c r="I409" t="s">
        <v>429</v>
      </c>
      <c r="K409" s="2">
        <v>0.843055555555553</v>
      </c>
      <c r="L409" s="3">
        <f t="shared" si="22"/>
        <v>302.84305555555557</v>
      </c>
      <c r="M409" t="s">
        <v>429</v>
      </c>
      <c r="N409" t="s">
        <v>429</v>
      </c>
    </row>
    <row r="410" spans="1:14" ht="12.75">
      <c r="A410" t="s">
        <v>344</v>
      </c>
      <c r="B410" s="1">
        <v>36827</v>
      </c>
      <c r="C410" s="2">
        <v>0.8465972222222223</v>
      </c>
      <c r="D410" t="s">
        <v>421</v>
      </c>
      <c r="E410">
        <v>0.67</v>
      </c>
      <c r="F410">
        <v>9.2662</v>
      </c>
      <c r="G410" t="s">
        <v>422</v>
      </c>
      <c r="H410">
        <v>1.656</v>
      </c>
      <c r="I410">
        <v>74.3835</v>
      </c>
      <c r="K410" s="2">
        <v>0.845138888888888</v>
      </c>
      <c r="L410" s="3">
        <f t="shared" si="22"/>
        <v>302.84513888888887</v>
      </c>
      <c r="M410">
        <f t="shared" si="20"/>
        <v>500.56541531015006</v>
      </c>
      <c r="N410">
        <f t="shared" si="21"/>
        <v>114.41997691923453</v>
      </c>
    </row>
    <row r="411" spans="1:14" ht="12.75">
      <c r="A411" t="s">
        <v>345</v>
      </c>
      <c r="B411" s="1">
        <v>36827</v>
      </c>
      <c r="C411" s="2">
        <v>0.8486226851851852</v>
      </c>
      <c r="D411" t="s">
        <v>421</v>
      </c>
      <c r="E411">
        <v>0.668</v>
      </c>
      <c r="F411">
        <v>9.4737</v>
      </c>
      <c r="G411" t="s">
        <v>422</v>
      </c>
      <c r="H411">
        <v>1.655</v>
      </c>
      <c r="I411">
        <v>72.2019</v>
      </c>
      <c r="K411" s="2">
        <v>0.847222222222221</v>
      </c>
      <c r="L411" s="3">
        <f t="shared" si="22"/>
        <v>302.84722222222223</v>
      </c>
      <c r="M411">
        <f t="shared" si="20"/>
        <v>511.77468379959083</v>
      </c>
      <c r="N411">
        <f t="shared" si="21"/>
        <v>111.80462717674007</v>
      </c>
    </row>
    <row r="412" spans="1:14" ht="12.75">
      <c r="A412" t="s">
        <v>346</v>
      </c>
      <c r="B412" s="1">
        <v>36827</v>
      </c>
      <c r="C412" s="2">
        <v>0.8507060185185185</v>
      </c>
      <c r="D412" t="s">
        <v>421</v>
      </c>
      <c r="E412">
        <v>0.67</v>
      </c>
      <c r="F412">
        <v>9.2926</v>
      </c>
      <c r="G412" t="s">
        <v>422</v>
      </c>
      <c r="H412">
        <v>1.658</v>
      </c>
      <c r="I412">
        <v>74.218</v>
      </c>
      <c r="K412" s="2">
        <v>0.849305555555554</v>
      </c>
      <c r="L412" s="3">
        <f t="shared" si="22"/>
        <v>302.84930555555553</v>
      </c>
      <c r="M412">
        <f t="shared" si="20"/>
        <v>501.99155838543317</v>
      </c>
      <c r="N412">
        <f t="shared" si="21"/>
        <v>114.22157190347414</v>
      </c>
    </row>
    <row r="413" spans="1:14" ht="12.75">
      <c r="A413" t="s">
        <v>347</v>
      </c>
      <c r="B413" s="1">
        <v>36827</v>
      </c>
      <c r="C413" s="2">
        <v>0.8527893518518518</v>
      </c>
      <c r="D413" t="s">
        <v>421</v>
      </c>
      <c r="E413">
        <v>0.67</v>
      </c>
      <c r="F413">
        <v>8.6619</v>
      </c>
      <c r="G413" t="s">
        <v>422</v>
      </c>
      <c r="H413">
        <v>1.66</v>
      </c>
      <c r="I413">
        <v>76.7501</v>
      </c>
      <c r="K413" s="2">
        <v>0.851388888888887</v>
      </c>
      <c r="L413" s="3">
        <f t="shared" si="22"/>
        <v>302.8513888888889</v>
      </c>
      <c r="M413">
        <f t="shared" si="20"/>
        <v>467.9207842346365</v>
      </c>
      <c r="N413">
        <f t="shared" si="21"/>
        <v>117.25710870351551</v>
      </c>
    </row>
    <row r="414" spans="1:14" ht="12.75">
      <c r="A414" t="s">
        <v>348</v>
      </c>
      <c r="B414" s="1">
        <v>36827</v>
      </c>
      <c r="C414" s="2">
        <v>0.8548842592592593</v>
      </c>
      <c r="D414" t="s">
        <v>421</v>
      </c>
      <c r="E414">
        <v>0.668</v>
      </c>
      <c r="F414">
        <v>9.4187</v>
      </c>
      <c r="G414" t="s">
        <v>422</v>
      </c>
      <c r="H414">
        <v>1.658</v>
      </c>
      <c r="I414">
        <v>76.8</v>
      </c>
      <c r="K414" s="2">
        <v>0.853472222222221</v>
      </c>
      <c r="L414" s="3">
        <f t="shared" si="22"/>
        <v>302.8534722222222</v>
      </c>
      <c r="M414">
        <f t="shared" si="20"/>
        <v>508.8035523927511</v>
      </c>
      <c r="N414">
        <f t="shared" si="21"/>
        <v>117.31692991370548</v>
      </c>
    </row>
    <row r="415" spans="1:14" ht="12.75">
      <c r="A415" t="s">
        <v>349</v>
      </c>
      <c r="B415" s="1">
        <v>36827</v>
      </c>
      <c r="C415" s="2">
        <v>0.8569675925925927</v>
      </c>
      <c r="D415" t="s">
        <v>421</v>
      </c>
      <c r="E415">
        <v>0.668</v>
      </c>
      <c r="F415">
        <v>9.3067</v>
      </c>
      <c r="G415" t="s">
        <v>422</v>
      </c>
      <c r="H415">
        <v>1.658</v>
      </c>
      <c r="I415">
        <v>78.1245</v>
      </c>
      <c r="K415" s="2">
        <v>0.855555555555554</v>
      </c>
      <c r="L415" s="3">
        <f t="shared" si="22"/>
        <v>302.85555555555555</v>
      </c>
      <c r="M415">
        <f t="shared" si="20"/>
        <v>502.75324843700474</v>
      </c>
      <c r="N415">
        <f t="shared" si="21"/>
        <v>118.90476945071222</v>
      </c>
    </row>
    <row r="416" spans="1:14" ht="12.75">
      <c r="A416" t="s">
        <v>350</v>
      </c>
      <c r="B416" s="1">
        <v>36827</v>
      </c>
      <c r="C416" s="2">
        <v>0.8590509259259259</v>
      </c>
      <c r="D416" t="s">
        <v>421</v>
      </c>
      <c r="E416">
        <v>0.668</v>
      </c>
      <c r="F416">
        <v>9.3971</v>
      </c>
      <c r="G416" t="s">
        <v>422</v>
      </c>
      <c r="H416">
        <v>1.656</v>
      </c>
      <c r="I416">
        <v>79.9315</v>
      </c>
      <c r="K416" s="2">
        <v>0.857638888888887</v>
      </c>
      <c r="L416" s="3">
        <f t="shared" si="22"/>
        <v>302.8576388888889</v>
      </c>
      <c r="M416">
        <f t="shared" si="20"/>
        <v>507.63670805842867</v>
      </c>
      <c r="N416">
        <f t="shared" si="21"/>
        <v>121.07104052913516</v>
      </c>
    </row>
    <row r="417" spans="1:14" ht="12.75">
      <c r="A417" t="s">
        <v>351</v>
      </c>
      <c r="B417" s="1">
        <v>36827</v>
      </c>
      <c r="C417" s="2">
        <v>0.8611342592592592</v>
      </c>
      <c r="D417" t="s">
        <v>421</v>
      </c>
      <c r="E417">
        <v>0.668</v>
      </c>
      <c r="F417">
        <v>9.4891</v>
      </c>
      <c r="G417" t="s">
        <v>422</v>
      </c>
      <c r="H417">
        <v>1.655</v>
      </c>
      <c r="I417">
        <v>76.3349</v>
      </c>
      <c r="K417" s="2">
        <v>0.859722222222221</v>
      </c>
      <c r="L417" s="3">
        <f t="shared" si="22"/>
        <v>302.8597222222222</v>
      </c>
      <c r="M417">
        <f t="shared" si="20"/>
        <v>512.606600593506</v>
      </c>
      <c r="N417">
        <f t="shared" si="21"/>
        <v>116.75935787243569</v>
      </c>
    </row>
    <row r="418" spans="1:14" ht="12.75">
      <c r="A418" t="s">
        <v>352</v>
      </c>
      <c r="B418" s="1">
        <v>36827</v>
      </c>
      <c r="C418" s="2">
        <v>0.8632175925925926</v>
      </c>
      <c r="D418" t="s">
        <v>421</v>
      </c>
      <c r="E418">
        <v>0.67</v>
      </c>
      <c r="F418">
        <v>9.8068</v>
      </c>
      <c r="G418" t="s">
        <v>422</v>
      </c>
      <c r="H418">
        <v>1.655</v>
      </c>
      <c r="I418">
        <v>75.869</v>
      </c>
      <c r="K418" s="2">
        <v>0.861805555555553</v>
      </c>
      <c r="L418" s="3">
        <f t="shared" si="22"/>
        <v>302.8618055555556</v>
      </c>
      <c r="M418">
        <f t="shared" si="20"/>
        <v>529.7689360108329</v>
      </c>
      <c r="N418">
        <f t="shared" si="21"/>
        <v>116.20082677368791</v>
      </c>
    </row>
    <row r="419" spans="1:14" ht="12.75">
      <c r="A419" t="s">
        <v>353</v>
      </c>
      <c r="B419" s="1">
        <v>36827</v>
      </c>
      <c r="C419" s="2">
        <v>0.865300925925926</v>
      </c>
      <c r="D419" t="s">
        <v>421</v>
      </c>
      <c r="E419">
        <v>0.67</v>
      </c>
      <c r="F419">
        <v>9.081</v>
      </c>
      <c r="G419" t="s">
        <v>422</v>
      </c>
      <c r="H419">
        <v>1.656</v>
      </c>
      <c r="I419">
        <v>76.681</v>
      </c>
      <c r="K419" s="2">
        <v>0.863888888888886</v>
      </c>
      <c r="L419" s="3">
        <f t="shared" si="22"/>
        <v>302.8638888888889</v>
      </c>
      <c r="M419">
        <f t="shared" si="20"/>
        <v>490.56080555475523</v>
      </c>
      <c r="N419">
        <f t="shared" si="21"/>
        <v>117.17427011385362</v>
      </c>
    </row>
    <row r="420" spans="1:14" ht="12.75">
      <c r="A420" t="s">
        <v>354</v>
      </c>
      <c r="B420" s="1">
        <v>36827</v>
      </c>
      <c r="C420" s="2">
        <v>0.8674537037037037</v>
      </c>
      <c r="D420" t="s">
        <v>421</v>
      </c>
      <c r="E420">
        <v>0.668</v>
      </c>
      <c r="F420">
        <v>9.11</v>
      </c>
      <c r="G420" t="s">
        <v>422</v>
      </c>
      <c r="H420">
        <v>1.658</v>
      </c>
      <c r="I420">
        <v>71.3509</v>
      </c>
      <c r="K420" s="2">
        <v>0.865972222222221</v>
      </c>
      <c r="L420" s="3">
        <f t="shared" si="22"/>
        <v>302.86597222222224</v>
      </c>
      <c r="M420">
        <f t="shared" si="20"/>
        <v>492.12740211472527</v>
      </c>
      <c r="N420">
        <f t="shared" si="21"/>
        <v>110.78442978452208</v>
      </c>
    </row>
    <row r="421" spans="1:14" ht="12.75">
      <c r="A421" t="s">
        <v>355</v>
      </c>
      <c r="B421" s="1">
        <v>36827</v>
      </c>
      <c r="C421" s="2">
        <v>0.8694791666666667</v>
      </c>
      <c r="D421" t="s">
        <v>421</v>
      </c>
      <c r="E421">
        <v>0.668</v>
      </c>
      <c r="F421">
        <v>8.7308</v>
      </c>
      <c r="G421" t="s">
        <v>422</v>
      </c>
      <c r="H421">
        <v>1.658</v>
      </c>
      <c r="I421">
        <v>71.2659</v>
      </c>
      <c r="K421" s="2">
        <v>0.868055555555554</v>
      </c>
      <c r="L421" s="3">
        <f t="shared" si="22"/>
        <v>302.86805555555554</v>
      </c>
      <c r="M421">
        <f t="shared" si="20"/>
        <v>471.6428015788413</v>
      </c>
      <c r="N421">
        <f t="shared" si="21"/>
        <v>110.68252992748504</v>
      </c>
    </row>
    <row r="422" spans="1:14" ht="12.75">
      <c r="A422" t="s">
        <v>356</v>
      </c>
      <c r="B422" s="1">
        <v>36827</v>
      </c>
      <c r="C422" s="2">
        <v>0.8715625</v>
      </c>
      <c r="D422" t="s">
        <v>421</v>
      </c>
      <c r="E422">
        <v>0.67</v>
      </c>
      <c r="F422">
        <v>9.5168</v>
      </c>
      <c r="G422" t="s">
        <v>422</v>
      </c>
      <c r="H422">
        <v>1.658</v>
      </c>
      <c r="I422">
        <v>68.2785</v>
      </c>
      <c r="K422" s="2">
        <v>0.870138888888887</v>
      </c>
      <c r="L422" s="3">
        <f t="shared" si="22"/>
        <v>302.8701388888889</v>
      </c>
      <c r="M422">
        <f t="shared" si="20"/>
        <v>514.1029704111326</v>
      </c>
      <c r="N422">
        <f t="shared" si="21"/>
        <v>107.10116954027936</v>
      </c>
    </row>
    <row r="423" spans="1:14" ht="12.75">
      <c r="A423" t="s">
        <v>357</v>
      </c>
      <c r="B423" s="1">
        <v>36827</v>
      </c>
      <c r="C423" s="2">
        <v>0.8736458333333333</v>
      </c>
      <c r="D423" t="s">
        <v>421</v>
      </c>
      <c r="E423">
        <v>0.67</v>
      </c>
      <c r="F423">
        <v>9.8521</v>
      </c>
      <c r="G423" t="s">
        <v>422</v>
      </c>
      <c r="H423">
        <v>1.656</v>
      </c>
      <c r="I423">
        <v>67.5297</v>
      </c>
      <c r="K423" s="2">
        <v>0.87222222222222</v>
      </c>
      <c r="L423" s="3">
        <f t="shared" si="22"/>
        <v>302.8722222222222</v>
      </c>
      <c r="M423">
        <f t="shared" si="20"/>
        <v>532.2160678786482</v>
      </c>
      <c r="N423">
        <f t="shared" si="21"/>
        <v>106.20349174087531</v>
      </c>
    </row>
    <row r="424" spans="1:14" ht="12.75">
      <c r="A424" t="s">
        <v>358</v>
      </c>
      <c r="B424" s="1">
        <v>36827</v>
      </c>
      <c r="C424" s="2">
        <v>0.8757291666666666</v>
      </c>
      <c r="D424" t="s">
        <v>421</v>
      </c>
      <c r="E424">
        <v>0.673</v>
      </c>
      <c r="F424">
        <v>9.6585</v>
      </c>
      <c r="G424" t="s">
        <v>422</v>
      </c>
      <c r="H424">
        <v>1.66</v>
      </c>
      <c r="I424">
        <v>68.4381</v>
      </c>
      <c r="K424" s="2">
        <v>0.874305555555553</v>
      </c>
      <c r="L424" s="3">
        <f t="shared" si="22"/>
        <v>302.87430555555557</v>
      </c>
      <c r="M424">
        <f t="shared" si="20"/>
        <v>521.7576853265723</v>
      </c>
      <c r="N424">
        <f t="shared" si="21"/>
        <v>107.29250150713952</v>
      </c>
    </row>
    <row r="425" spans="1:14" ht="12.75">
      <c r="A425" t="s">
        <v>359</v>
      </c>
      <c r="B425" s="1">
        <v>36827</v>
      </c>
      <c r="C425" s="2">
        <v>0.8778125</v>
      </c>
      <c r="D425" t="s">
        <v>421</v>
      </c>
      <c r="E425">
        <v>0.67</v>
      </c>
      <c r="F425">
        <v>9.7854</v>
      </c>
      <c r="G425" t="s">
        <v>422</v>
      </c>
      <c r="H425">
        <v>1.656</v>
      </c>
      <c r="I425">
        <v>68.3009</v>
      </c>
      <c r="K425" s="2">
        <v>0.876388888888886</v>
      </c>
      <c r="L425" s="3">
        <f t="shared" si="22"/>
        <v>302.87638888888887</v>
      </c>
      <c r="M425">
        <f t="shared" si="20"/>
        <v>528.6128957907171</v>
      </c>
      <c r="N425">
        <f t="shared" si="21"/>
        <v>107.12802314966328</v>
      </c>
    </row>
    <row r="426" spans="1:14" ht="12.75">
      <c r="A426" t="s">
        <v>360</v>
      </c>
      <c r="B426" s="1">
        <v>36827</v>
      </c>
      <c r="C426" s="2">
        <v>0.8799074074074075</v>
      </c>
      <c r="D426" t="s">
        <v>421</v>
      </c>
      <c r="E426">
        <v>0.67</v>
      </c>
      <c r="F426">
        <v>8.9786</v>
      </c>
      <c r="G426" t="s">
        <v>422</v>
      </c>
      <c r="H426">
        <v>1.656</v>
      </c>
      <c r="I426">
        <v>67.8992</v>
      </c>
      <c r="K426" s="2">
        <v>0.878472222222221</v>
      </c>
      <c r="L426" s="3">
        <f t="shared" si="22"/>
        <v>302.87847222222223</v>
      </c>
      <c r="M426">
        <f t="shared" si="20"/>
        <v>485.02909908093005</v>
      </c>
      <c r="N426">
        <f t="shared" si="21"/>
        <v>106.64645641352459</v>
      </c>
    </row>
    <row r="427" spans="1:14" ht="12.75">
      <c r="A427" t="s">
        <v>361</v>
      </c>
      <c r="B427" s="1">
        <v>36827</v>
      </c>
      <c r="C427" s="2">
        <v>0.8819907407407408</v>
      </c>
      <c r="D427" t="s">
        <v>421</v>
      </c>
      <c r="E427">
        <v>0.67</v>
      </c>
      <c r="F427">
        <v>8.9498</v>
      </c>
      <c r="G427" t="s">
        <v>422</v>
      </c>
      <c r="H427">
        <v>1.658</v>
      </c>
      <c r="I427">
        <v>63.5614</v>
      </c>
      <c r="K427" s="2">
        <v>0.880555555555554</v>
      </c>
      <c r="L427" s="3">
        <f t="shared" si="22"/>
        <v>302.88055555555553</v>
      </c>
      <c r="M427">
        <f t="shared" si="20"/>
        <v>483.47330663516664</v>
      </c>
      <c r="N427">
        <f t="shared" si="21"/>
        <v>101.44620700346209</v>
      </c>
    </row>
    <row r="428" spans="1:14" ht="12.75">
      <c r="A428" t="s">
        <v>362</v>
      </c>
      <c r="B428" s="1">
        <v>36827</v>
      </c>
      <c r="C428" s="2">
        <v>0.884074074074074</v>
      </c>
      <c r="D428" t="s">
        <v>421</v>
      </c>
      <c r="E428">
        <v>0.67</v>
      </c>
      <c r="F428">
        <v>9.2332</v>
      </c>
      <c r="G428" t="s">
        <v>422</v>
      </c>
      <c r="H428">
        <v>1.658</v>
      </c>
      <c r="I428">
        <v>64.8309</v>
      </c>
      <c r="K428" s="2">
        <v>0.882638888888887</v>
      </c>
      <c r="L428" s="3">
        <f t="shared" si="22"/>
        <v>302.8826388888889</v>
      </c>
      <c r="M428">
        <f t="shared" si="20"/>
        <v>498.7827364660463</v>
      </c>
      <c r="N428">
        <f t="shared" si="21"/>
        <v>102.96811133885663</v>
      </c>
    </row>
    <row r="429" spans="1:14" ht="12.75">
      <c r="A429" t="s">
        <v>429</v>
      </c>
      <c r="B429" s="1">
        <v>36827</v>
      </c>
      <c r="C429">
        <f>AVERAGE(C428,C430)</f>
        <v>0.8861574074074074</v>
      </c>
      <c r="D429" t="s">
        <v>421</v>
      </c>
      <c r="E429" t="s">
        <v>429</v>
      </c>
      <c r="F429" t="s">
        <v>429</v>
      </c>
      <c r="G429" t="s">
        <v>422</v>
      </c>
      <c r="H429" t="s">
        <v>429</v>
      </c>
      <c r="I429" t="s">
        <v>429</v>
      </c>
      <c r="K429" s="2">
        <v>0.884722222222221</v>
      </c>
      <c r="L429" s="3">
        <f t="shared" si="22"/>
        <v>302.8847222222222</v>
      </c>
      <c r="M429" t="s">
        <v>429</v>
      </c>
      <c r="N429" t="s">
        <v>429</v>
      </c>
    </row>
    <row r="430" spans="1:14" ht="12.75">
      <c r="A430" t="s">
        <v>363</v>
      </c>
      <c r="B430" s="1">
        <v>36827</v>
      </c>
      <c r="C430" s="2">
        <v>0.8882407407407408</v>
      </c>
      <c r="D430" t="s">
        <v>421</v>
      </c>
      <c r="E430">
        <v>0.668</v>
      </c>
      <c r="F430">
        <v>9.1207</v>
      </c>
      <c r="G430" t="s">
        <v>422</v>
      </c>
      <c r="H430">
        <v>1.656</v>
      </c>
      <c r="I430">
        <v>62.026</v>
      </c>
      <c r="K430" s="2">
        <v>0.886805555555554</v>
      </c>
      <c r="L430" s="3">
        <f t="shared" si="22"/>
        <v>302.88680555555555</v>
      </c>
      <c r="M430">
        <f t="shared" si="20"/>
        <v>492.70542222478315</v>
      </c>
      <c r="N430">
        <f t="shared" si="21"/>
        <v>99.60553593881875</v>
      </c>
    </row>
    <row r="431" spans="1:14" ht="12.75">
      <c r="A431" t="s">
        <v>364</v>
      </c>
      <c r="B431" s="1">
        <v>36827</v>
      </c>
      <c r="C431" s="2">
        <v>0.8903240740740741</v>
      </c>
      <c r="D431" t="s">
        <v>421</v>
      </c>
      <c r="E431">
        <v>0.671</v>
      </c>
      <c r="F431">
        <v>8.508</v>
      </c>
      <c r="G431" t="s">
        <v>422</v>
      </c>
      <c r="H431">
        <v>1.658</v>
      </c>
      <c r="I431">
        <v>63.1837</v>
      </c>
      <c r="K431" s="2">
        <v>0.888888888888887</v>
      </c>
      <c r="L431" s="3">
        <f t="shared" si="22"/>
        <v>302.8888888888889</v>
      </c>
      <c r="M431">
        <f t="shared" si="20"/>
        <v>459.6070183525886</v>
      </c>
      <c r="N431">
        <f t="shared" si="21"/>
        <v>100.99341199166335</v>
      </c>
    </row>
    <row r="432" spans="1:14" ht="12.75">
      <c r="A432" t="s">
        <v>365</v>
      </c>
      <c r="B432" s="1">
        <v>36827</v>
      </c>
      <c r="C432" s="2">
        <v>0.8924074074074074</v>
      </c>
      <c r="D432" t="s">
        <v>421</v>
      </c>
      <c r="E432">
        <v>0.67</v>
      </c>
      <c r="F432">
        <v>9.3876</v>
      </c>
      <c r="G432" t="s">
        <v>422</v>
      </c>
      <c r="H432">
        <v>1.655</v>
      </c>
      <c r="I432">
        <v>62.6571</v>
      </c>
      <c r="K432" s="2">
        <v>0.890972222222221</v>
      </c>
      <c r="L432" s="3">
        <f t="shared" si="22"/>
        <v>302.8909722222222</v>
      </c>
      <c r="M432">
        <f t="shared" si="20"/>
        <v>507.12351263361086</v>
      </c>
      <c r="N432">
        <f t="shared" si="21"/>
        <v>100.36211240677264</v>
      </c>
    </row>
    <row r="433" spans="1:14" ht="12.75">
      <c r="A433" t="s">
        <v>366</v>
      </c>
      <c r="B433" s="1">
        <v>36827</v>
      </c>
      <c r="C433" s="2">
        <v>0.8944907407407406</v>
      </c>
      <c r="D433" t="s">
        <v>421</v>
      </c>
      <c r="E433">
        <v>0.668</v>
      </c>
      <c r="F433">
        <v>8.7427</v>
      </c>
      <c r="G433" t="s">
        <v>422</v>
      </c>
      <c r="H433">
        <v>1.656</v>
      </c>
      <c r="I433">
        <v>63.3734</v>
      </c>
      <c r="K433" s="2">
        <v>0.893055555555553</v>
      </c>
      <c r="L433" s="3">
        <f t="shared" si="22"/>
        <v>302.8930555555556</v>
      </c>
      <c r="M433">
        <f aca="true" t="shared" si="23" ref="M433:M484">500*F433/AVERAGE($Q$367,$Q$6)</f>
        <v>472.2856463741392</v>
      </c>
      <c r="N433">
        <f aca="true" t="shared" si="24" ref="N433:N484">(277-103)/(-60+(AVERAGE($Q$4,$P$367)))*I433+277-((277-103)/(-60+(AVERAGE($Q$4,$P$367)))*210)</f>
        <v>101.22082849613312</v>
      </c>
    </row>
    <row r="434" spans="1:14" ht="12.75">
      <c r="A434" t="s">
        <v>367</v>
      </c>
      <c r="B434" s="1">
        <v>36827</v>
      </c>
      <c r="C434" s="2">
        <v>0.8965856481481481</v>
      </c>
      <c r="D434" t="s">
        <v>421</v>
      </c>
      <c r="E434">
        <v>0.668</v>
      </c>
      <c r="F434">
        <v>9.6136</v>
      </c>
      <c r="G434" t="s">
        <v>422</v>
      </c>
      <c r="H434">
        <v>1.656</v>
      </c>
      <c r="I434">
        <v>64.4942</v>
      </c>
      <c r="K434" s="2">
        <v>0.895138888888886</v>
      </c>
      <c r="L434" s="3">
        <f t="shared" si="22"/>
        <v>302.8951388888889</v>
      </c>
      <c r="M434">
        <f t="shared" si="23"/>
        <v>519.3321616871705</v>
      </c>
      <c r="N434">
        <f t="shared" si="24"/>
        <v>102.56446802280519</v>
      </c>
    </row>
    <row r="435" spans="1:14" ht="12.75">
      <c r="A435" t="s">
        <v>368</v>
      </c>
      <c r="B435" s="1">
        <v>36827</v>
      </c>
      <c r="C435" s="2">
        <v>0.8987268518518517</v>
      </c>
      <c r="D435" t="s">
        <v>421</v>
      </c>
      <c r="E435">
        <v>0.668</v>
      </c>
      <c r="F435">
        <v>9.6757</v>
      </c>
      <c r="G435" t="s">
        <v>422</v>
      </c>
      <c r="H435">
        <v>1.658</v>
      </c>
      <c r="I435">
        <v>62.0282</v>
      </c>
      <c r="K435" s="2">
        <v>0.897222222222221</v>
      </c>
      <c r="L435" s="3">
        <f t="shared" si="22"/>
        <v>302.89722222222224</v>
      </c>
      <c r="M435">
        <f t="shared" si="23"/>
        <v>522.6868391483478</v>
      </c>
      <c r="N435">
        <f t="shared" si="24"/>
        <v>99.6081733468832</v>
      </c>
    </row>
    <row r="436" spans="1:14" ht="12.75">
      <c r="A436" t="s">
        <v>369</v>
      </c>
      <c r="B436" s="1">
        <v>36827</v>
      </c>
      <c r="C436" s="2">
        <v>0.9007523148148149</v>
      </c>
      <c r="D436" t="s">
        <v>421</v>
      </c>
      <c r="E436">
        <v>0.668</v>
      </c>
      <c r="F436">
        <v>9.2379</v>
      </c>
      <c r="G436" t="s">
        <v>422</v>
      </c>
      <c r="H436">
        <v>1.658</v>
      </c>
      <c r="I436">
        <v>64.9201</v>
      </c>
      <c r="K436" s="2">
        <v>0.899305555555554</v>
      </c>
      <c r="L436" s="3">
        <f t="shared" si="22"/>
        <v>302.89930555555554</v>
      </c>
      <c r="M436">
        <f t="shared" si="23"/>
        <v>499.0366331499034</v>
      </c>
      <c r="N436">
        <f t="shared" si="24"/>
        <v>103.07504624765315</v>
      </c>
    </row>
    <row r="437" spans="1:14" ht="12.75">
      <c r="A437" t="s">
        <v>370</v>
      </c>
      <c r="B437" s="1">
        <v>36827</v>
      </c>
      <c r="C437" s="2">
        <v>0.9028356481481481</v>
      </c>
      <c r="D437" t="s">
        <v>421</v>
      </c>
      <c r="E437">
        <v>0.668</v>
      </c>
      <c r="F437">
        <v>9.1884</v>
      </c>
      <c r="G437" t="s">
        <v>422</v>
      </c>
      <c r="H437">
        <v>1.658</v>
      </c>
      <c r="I437">
        <v>62.3465</v>
      </c>
      <c r="K437" s="2">
        <v>0.901388888888887</v>
      </c>
      <c r="L437" s="3">
        <f t="shared" si="22"/>
        <v>302.9013888888889</v>
      </c>
      <c r="M437">
        <f t="shared" si="23"/>
        <v>496.3626148837477</v>
      </c>
      <c r="N437">
        <f t="shared" si="24"/>
        <v>99.98975834094077</v>
      </c>
    </row>
    <row r="438" spans="1:14" ht="12.75">
      <c r="A438" t="s">
        <v>429</v>
      </c>
      <c r="B438" s="1">
        <v>36827</v>
      </c>
      <c r="C438">
        <f>AVERAGE(C437,C439)</f>
        <v>0.9049189814814815</v>
      </c>
      <c r="D438" t="s">
        <v>421</v>
      </c>
      <c r="E438" t="s">
        <v>429</v>
      </c>
      <c r="F438" t="s">
        <v>429</v>
      </c>
      <c r="G438" t="s">
        <v>422</v>
      </c>
      <c r="H438" t="s">
        <v>429</v>
      </c>
      <c r="I438" t="s">
        <v>429</v>
      </c>
      <c r="K438" s="2">
        <v>0.90347222222222</v>
      </c>
      <c r="L438" s="3">
        <f t="shared" si="22"/>
        <v>302.9034722222222</v>
      </c>
      <c r="M438" t="s">
        <v>429</v>
      </c>
      <c r="N438" t="s">
        <v>429</v>
      </c>
    </row>
    <row r="439" spans="1:14" ht="12.75">
      <c r="A439" t="s">
        <v>371</v>
      </c>
      <c r="B439" s="1">
        <v>36827</v>
      </c>
      <c r="C439" s="2">
        <v>0.9070023148148149</v>
      </c>
      <c r="D439" t="s">
        <v>421</v>
      </c>
      <c r="E439">
        <v>0.67</v>
      </c>
      <c r="F439">
        <v>8.5581</v>
      </c>
      <c r="G439" t="s">
        <v>422</v>
      </c>
      <c r="H439">
        <v>1.656</v>
      </c>
      <c r="I439">
        <v>62.0286</v>
      </c>
      <c r="K439" s="2">
        <v>0.905555555555553</v>
      </c>
      <c r="L439" s="3">
        <f t="shared" si="22"/>
        <v>302.90555555555557</v>
      </c>
      <c r="M439">
        <f t="shared" si="23"/>
        <v>462.3134489613645</v>
      </c>
      <c r="N439">
        <f t="shared" si="24"/>
        <v>99.6086528756222</v>
      </c>
    </row>
    <row r="440" spans="1:14" ht="12.75">
      <c r="A440" t="s">
        <v>372</v>
      </c>
      <c r="B440" s="1">
        <v>36827</v>
      </c>
      <c r="C440" s="2">
        <v>0.9090856481481482</v>
      </c>
      <c r="D440" t="s">
        <v>421</v>
      </c>
      <c r="E440">
        <v>0.67</v>
      </c>
      <c r="F440">
        <v>8.6626</v>
      </c>
      <c r="G440" t="s">
        <v>422</v>
      </c>
      <c r="H440">
        <v>1.658</v>
      </c>
      <c r="I440">
        <v>64.9779</v>
      </c>
      <c r="K440" s="2">
        <v>0.907638888888886</v>
      </c>
      <c r="L440" s="3">
        <f t="shared" si="22"/>
        <v>302.90763888888887</v>
      </c>
      <c r="M440">
        <f t="shared" si="23"/>
        <v>467.9585986343599</v>
      </c>
      <c r="N440">
        <f t="shared" si="24"/>
        <v>103.14433815043836</v>
      </c>
    </row>
    <row r="441" spans="1:14" ht="12.75">
      <c r="A441" t="s">
        <v>373</v>
      </c>
      <c r="B441" s="1">
        <v>36827</v>
      </c>
      <c r="C441" s="2">
        <v>0.9111805555555555</v>
      </c>
      <c r="D441" t="s">
        <v>421</v>
      </c>
      <c r="E441">
        <v>0.67</v>
      </c>
      <c r="F441">
        <v>8.9294</v>
      </c>
      <c r="G441" t="s">
        <v>422</v>
      </c>
      <c r="H441">
        <v>1.66</v>
      </c>
      <c r="I441">
        <v>64.3459</v>
      </c>
      <c r="K441" s="2">
        <v>0.909722222222221</v>
      </c>
      <c r="L441" s="3">
        <f t="shared" si="22"/>
        <v>302.90972222222223</v>
      </c>
      <c r="M441">
        <f t="shared" si="23"/>
        <v>482.37128698608427</v>
      </c>
      <c r="N441">
        <f t="shared" si="24"/>
        <v>102.3866827428217</v>
      </c>
    </row>
    <row r="442" spans="1:14" ht="12.75">
      <c r="A442" t="s">
        <v>374</v>
      </c>
      <c r="B442" s="1">
        <v>36827</v>
      </c>
      <c r="C442" s="2">
        <v>0.9132638888888889</v>
      </c>
      <c r="D442" t="s">
        <v>421</v>
      </c>
      <c r="E442">
        <v>0.67</v>
      </c>
      <c r="F442">
        <v>9.1415</v>
      </c>
      <c r="G442" t="s">
        <v>422</v>
      </c>
      <c r="H442">
        <v>1.66</v>
      </c>
      <c r="I442">
        <v>64.3441</v>
      </c>
      <c r="K442" s="2">
        <v>0.911805555555554</v>
      </c>
      <c r="L442" s="3">
        <f t="shared" si="22"/>
        <v>302.91180555555553</v>
      </c>
      <c r="M442">
        <f t="shared" si="23"/>
        <v>493.8290501022789</v>
      </c>
      <c r="N442">
        <f t="shared" si="24"/>
        <v>102.38452486349618</v>
      </c>
    </row>
    <row r="443" spans="1:14" ht="12.75">
      <c r="A443" t="s">
        <v>429</v>
      </c>
      <c r="B443" s="1">
        <v>36827</v>
      </c>
      <c r="C443">
        <f>AVERAGE(C442,C444)</f>
        <v>0.9153472222222223</v>
      </c>
      <c r="D443" t="s">
        <v>421</v>
      </c>
      <c r="E443" t="s">
        <v>429</v>
      </c>
      <c r="F443" t="s">
        <v>429</v>
      </c>
      <c r="G443" t="s">
        <v>422</v>
      </c>
      <c r="H443" t="s">
        <v>429</v>
      </c>
      <c r="I443" t="s">
        <v>429</v>
      </c>
      <c r="K443" s="2">
        <v>0.913888888888887</v>
      </c>
      <c r="L443" s="3">
        <f t="shared" si="22"/>
        <v>302.9138888888889</v>
      </c>
      <c r="M443" t="s">
        <v>429</v>
      </c>
      <c r="N443" t="s">
        <v>429</v>
      </c>
    </row>
    <row r="444" spans="1:14" ht="12.75">
      <c r="A444" t="s">
        <v>375</v>
      </c>
      <c r="B444" s="1">
        <v>36827</v>
      </c>
      <c r="C444" s="2">
        <v>0.9174305555555556</v>
      </c>
      <c r="D444" t="s">
        <v>421</v>
      </c>
      <c r="E444">
        <v>0.67</v>
      </c>
      <c r="F444">
        <v>9.2097</v>
      </c>
      <c r="G444" t="s">
        <v>422</v>
      </c>
      <c r="H444">
        <v>1.66</v>
      </c>
      <c r="I444">
        <v>62.7698</v>
      </c>
      <c r="K444" s="2">
        <v>0.915972222222221</v>
      </c>
      <c r="L444" s="3">
        <f t="shared" si="22"/>
        <v>302.9159722222222</v>
      </c>
      <c r="M444">
        <f t="shared" si="23"/>
        <v>497.51325304676016</v>
      </c>
      <c r="N444">
        <f t="shared" si="24"/>
        <v>100.49721962898528</v>
      </c>
    </row>
    <row r="445" spans="1:14" ht="12.75">
      <c r="A445" t="s">
        <v>376</v>
      </c>
      <c r="B445" s="1">
        <v>36827</v>
      </c>
      <c r="C445" s="2">
        <v>0.9195138888888889</v>
      </c>
      <c r="D445" t="s">
        <v>421</v>
      </c>
      <c r="E445">
        <v>0.668</v>
      </c>
      <c r="F445">
        <v>9.2235</v>
      </c>
      <c r="G445" t="s">
        <v>422</v>
      </c>
      <c r="H445">
        <v>1.656</v>
      </c>
      <c r="I445">
        <v>64.5513</v>
      </c>
      <c r="K445" s="2">
        <v>0.918055555555554</v>
      </c>
      <c r="L445" s="3">
        <f t="shared" si="22"/>
        <v>302.91805555555555</v>
      </c>
      <c r="M445">
        <f t="shared" si="23"/>
        <v>498.2587369270218</v>
      </c>
      <c r="N445">
        <f t="shared" si="24"/>
        <v>102.63292075029713</v>
      </c>
    </row>
    <row r="446" spans="1:14" ht="12.75">
      <c r="A446" t="s">
        <v>377</v>
      </c>
      <c r="B446" s="1">
        <v>36827</v>
      </c>
      <c r="C446" s="2">
        <v>0.9215972222222222</v>
      </c>
      <c r="D446" t="s">
        <v>421</v>
      </c>
      <c r="E446">
        <v>0.67</v>
      </c>
      <c r="F446">
        <v>8.7765</v>
      </c>
      <c r="G446" t="s">
        <v>422</v>
      </c>
      <c r="H446">
        <v>1.656</v>
      </c>
      <c r="I446">
        <v>64.365</v>
      </c>
      <c r="K446" s="2">
        <v>0.920138888888887</v>
      </c>
      <c r="L446" s="3">
        <f t="shared" si="22"/>
        <v>302.9201388888889</v>
      </c>
      <c r="M446">
        <f t="shared" si="23"/>
        <v>474.1115416750699</v>
      </c>
      <c r="N446">
        <f t="shared" si="24"/>
        <v>102.40958024010885</v>
      </c>
    </row>
    <row r="447" spans="1:14" ht="12.75">
      <c r="A447" t="s">
        <v>378</v>
      </c>
      <c r="B447" s="1">
        <v>36827</v>
      </c>
      <c r="C447" s="2">
        <v>0.9236805555555555</v>
      </c>
      <c r="D447" t="s">
        <v>421</v>
      </c>
      <c r="E447">
        <v>0.67</v>
      </c>
      <c r="F447">
        <v>9.7361</v>
      </c>
      <c r="G447" t="s">
        <v>422</v>
      </c>
      <c r="H447">
        <v>1.655</v>
      </c>
      <c r="I447">
        <v>66.8615</v>
      </c>
      <c r="K447" s="2">
        <v>0.922222222222221</v>
      </c>
      <c r="L447" s="3">
        <f t="shared" si="22"/>
        <v>302.9222222222222</v>
      </c>
      <c r="M447">
        <f t="shared" si="23"/>
        <v>525.9496816387681</v>
      </c>
      <c r="N447">
        <f t="shared" si="24"/>
        <v>105.40243898237938</v>
      </c>
    </row>
    <row r="448" spans="1:14" ht="12.75">
      <c r="A448" t="s">
        <v>379</v>
      </c>
      <c r="B448" s="1">
        <v>36827</v>
      </c>
      <c r="C448" s="2">
        <v>0.925775462962963</v>
      </c>
      <c r="D448" t="s">
        <v>421</v>
      </c>
      <c r="E448">
        <v>0.668</v>
      </c>
      <c r="F448">
        <v>9.9372</v>
      </c>
      <c r="G448" t="s">
        <v>422</v>
      </c>
      <c r="H448">
        <v>1.658</v>
      </c>
      <c r="I448">
        <v>62.5823</v>
      </c>
      <c r="K448" s="2">
        <v>0.924305555555553</v>
      </c>
      <c r="L448" s="3">
        <f t="shared" si="22"/>
        <v>302.9243055555556</v>
      </c>
      <c r="M448">
        <f t="shared" si="23"/>
        <v>536.8132184735948</v>
      </c>
      <c r="N448">
        <f t="shared" si="24"/>
        <v>100.27244053258002</v>
      </c>
    </row>
    <row r="449" spans="1:14" ht="12.75">
      <c r="A449" t="s">
        <v>380</v>
      </c>
      <c r="B449" s="1">
        <v>36827</v>
      </c>
      <c r="C449" s="2">
        <v>0.9278587962962962</v>
      </c>
      <c r="D449" t="s">
        <v>421</v>
      </c>
      <c r="E449">
        <v>0.668</v>
      </c>
      <c r="F449">
        <v>8.9728</v>
      </c>
      <c r="G449" t="s">
        <v>422</v>
      </c>
      <c r="H449">
        <v>1.658</v>
      </c>
      <c r="I449">
        <v>61.9746</v>
      </c>
      <c r="K449" s="2">
        <v>0.926388888888886</v>
      </c>
      <c r="L449" s="3">
        <f t="shared" si="22"/>
        <v>302.9263888888889</v>
      </c>
      <c r="M449">
        <f t="shared" si="23"/>
        <v>484.71577976893593</v>
      </c>
      <c r="N449">
        <f t="shared" si="24"/>
        <v>99.54391649585753</v>
      </c>
    </row>
    <row r="450" spans="1:14" ht="12.75">
      <c r="A450" t="s">
        <v>381</v>
      </c>
      <c r="B450" s="1">
        <v>36827</v>
      </c>
      <c r="C450" s="2">
        <v>0.9299421296296296</v>
      </c>
      <c r="D450" t="s">
        <v>421</v>
      </c>
      <c r="E450">
        <v>0.668</v>
      </c>
      <c r="F450">
        <v>8.7803</v>
      </c>
      <c r="G450" t="s">
        <v>422</v>
      </c>
      <c r="H450">
        <v>1.66</v>
      </c>
      <c r="I450">
        <v>63.4412</v>
      </c>
      <c r="K450" s="2">
        <v>0.928472222222221</v>
      </c>
      <c r="L450" s="3">
        <f t="shared" si="22"/>
        <v>302.92847222222224</v>
      </c>
      <c r="M450">
        <f t="shared" si="23"/>
        <v>474.31681984499704</v>
      </c>
      <c r="N450">
        <f t="shared" si="24"/>
        <v>101.30210861739326</v>
      </c>
    </row>
    <row r="451" spans="1:14" ht="12.75">
      <c r="A451" t="s">
        <v>382</v>
      </c>
      <c r="B451" s="1">
        <v>36827</v>
      </c>
      <c r="C451" s="2">
        <v>0.932025462962963</v>
      </c>
      <c r="D451" t="s">
        <v>421</v>
      </c>
      <c r="E451">
        <v>0.668</v>
      </c>
      <c r="F451">
        <v>8.537</v>
      </c>
      <c r="G451" t="s">
        <v>422</v>
      </c>
      <c r="H451">
        <v>1.66</v>
      </c>
      <c r="I451">
        <v>64.4448</v>
      </c>
      <c r="K451" s="2">
        <v>0.930555555555554</v>
      </c>
      <c r="L451" s="3">
        <f t="shared" si="22"/>
        <v>302.93055555555554</v>
      </c>
      <c r="M451">
        <f t="shared" si="23"/>
        <v>461.17361491255866</v>
      </c>
      <c r="N451">
        <f t="shared" si="24"/>
        <v>102.50524622353893</v>
      </c>
    </row>
    <row r="452" spans="1:14" ht="12.75">
      <c r="A452" t="s">
        <v>383</v>
      </c>
      <c r="B452" s="1">
        <v>36827</v>
      </c>
      <c r="C452" s="2">
        <v>0.9341087962962963</v>
      </c>
      <c r="D452" t="s">
        <v>421</v>
      </c>
      <c r="E452">
        <v>0.668</v>
      </c>
      <c r="F452">
        <v>8.7607</v>
      </c>
      <c r="G452" t="s">
        <v>422</v>
      </c>
      <c r="H452">
        <v>1.658</v>
      </c>
      <c r="I452">
        <v>63.1772</v>
      </c>
      <c r="K452" s="2">
        <v>0.932638888888887</v>
      </c>
      <c r="L452" s="3">
        <f t="shared" si="22"/>
        <v>302.9326388888889</v>
      </c>
      <c r="M452">
        <f t="shared" si="23"/>
        <v>473.2580166527414</v>
      </c>
      <c r="N452">
        <f t="shared" si="24"/>
        <v>100.98561964965464</v>
      </c>
    </row>
    <row r="453" spans="1:14" ht="12.75">
      <c r="A453" t="s">
        <v>384</v>
      </c>
      <c r="B453" s="1">
        <v>36827</v>
      </c>
      <c r="C453" s="2">
        <v>0.9361921296296297</v>
      </c>
      <c r="D453" t="s">
        <v>421</v>
      </c>
      <c r="E453">
        <v>0.67</v>
      </c>
      <c r="F453">
        <v>8.8794</v>
      </c>
      <c r="G453" t="s">
        <v>422</v>
      </c>
      <c r="H453">
        <v>1.656</v>
      </c>
      <c r="I453">
        <v>62.9617</v>
      </c>
      <c r="K453" s="2">
        <v>0.93472222222222</v>
      </c>
      <c r="L453" s="3">
        <f t="shared" si="22"/>
        <v>302.9347222222222</v>
      </c>
      <c r="M453">
        <f t="shared" si="23"/>
        <v>479.6702584344118</v>
      </c>
      <c r="N453">
        <f t="shared" si="24"/>
        <v>100.72727354151951</v>
      </c>
    </row>
    <row r="454" spans="1:14" ht="12.75">
      <c r="A454" t="s">
        <v>385</v>
      </c>
      <c r="B454" s="1">
        <v>36827</v>
      </c>
      <c r="C454" s="2">
        <v>0.9382754629629629</v>
      </c>
      <c r="D454" t="s">
        <v>421</v>
      </c>
      <c r="E454">
        <v>0.67</v>
      </c>
      <c r="F454">
        <v>9.7348</v>
      </c>
      <c r="G454" t="s">
        <v>422</v>
      </c>
      <c r="H454">
        <v>1.656</v>
      </c>
      <c r="I454">
        <v>63.1384</v>
      </c>
      <c r="K454" s="2">
        <v>0.936805555555553</v>
      </c>
      <c r="L454" s="3">
        <f aca="true" t="shared" si="25" ref="L454:L484">B454-DATE(1999,12,31)+K454</f>
        <v>302.93680555555557</v>
      </c>
      <c r="M454">
        <f t="shared" si="23"/>
        <v>525.8794548964245</v>
      </c>
      <c r="N454">
        <f t="shared" si="24"/>
        <v>100.93910536197185</v>
      </c>
    </row>
    <row r="455" spans="1:14" ht="12.75">
      <c r="A455" t="s">
        <v>386</v>
      </c>
      <c r="B455" s="1">
        <v>36827</v>
      </c>
      <c r="C455" s="2">
        <v>0.9403703703703704</v>
      </c>
      <c r="D455" t="s">
        <v>421</v>
      </c>
      <c r="E455">
        <v>0.668</v>
      </c>
      <c r="F455">
        <v>9.1811</v>
      </c>
      <c r="G455" t="s">
        <v>422</v>
      </c>
      <c r="H455">
        <v>1.658</v>
      </c>
      <c r="I455">
        <v>61.4118</v>
      </c>
      <c r="K455" s="2">
        <v>0.938888888888886</v>
      </c>
      <c r="L455" s="3">
        <f t="shared" si="25"/>
        <v>302.93888888888887</v>
      </c>
      <c r="M455">
        <f t="shared" si="23"/>
        <v>495.96826471520353</v>
      </c>
      <c r="N455">
        <f t="shared" si="24"/>
        <v>98.86921956008749</v>
      </c>
    </row>
    <row r="456" spans="1:14" ht="12.75">
      <c r="A456" t="s">
        <v>387</v>
      </c>
      <c r="B456" s="1">
        <v>36827</v>
      </c>
      <c r="C456" s="2">
        <v>0.9424537037037037</v>
      </c>
      <c r="D456" t="s">
        <v>421</v>
      </c>
      <c r="E456">
        <v>0.668</v>
      </c>
      <c r="F456">
        <v>9.5219</v>
      </c>
      <c r="G456" t="s">
        <v>422</v>
      </c>
      <c r="H456">
        <v>1.658</v>
      </c>
      <c r="I456">
        <v>63.9936</v>
      </c>
      <c r="K456" s="2">
        <v>0.94097222222222</v>
      </c>
      <c r="L456" s="3">
        <f t="shared" si="25"/>
        <v>302.94097222222223</v>
      </c>
      <c r="M456">
        <f t="shared" si="23"/>
        <v>514.3784753234031</v>
      </c>
      <c r="N456">
        <f t="shared" si="24"/>
        <v>101.96433780594933</v>
      </c>
    </row>
    <row r="457" spans="1:14" ht="12.75">
      <c r="A457" t="s">
        <v>388</v>
      </c>
      <c r="B457" s="1">
        <v>36827</v>
      </c>
      <c r="C457" s="2">
        <v>0.9445370370370371</v>
      </c>
      <c r="D457" t="s">
        <v>421</v>
      </c>
      <c r="E457">
        <v>0.67</v>
      </c>
      <c r="F457">
        <v>9.989</v>
      </c>
      <c r="G457" t="s">
        <v>422</v>
      </c>
      <c r="H457">
        <v>1.66</v>
      </c>
      <c r="I457">
        <v>63.4207</v>
      </c>
      <c r="K457" s="2">
        <v>0.943055555555554</v>
      </c>
      <c r="L457" s="3">
        <f t="shared" si="25"/>
        <v>302.94305555555553</v>
      </c>
      <c r="M457">
        <f t="shared" si="23"/>
        <v>539.6114840531275</v>
      </c>
      <c r="N457">
        <f t="shared" si="24"/>
        <v>101.27753276951958</v>
      </c>
    </row>
    <row r="458" spans="1:14" ht="12.75">
      <c r="A458" t="s">
        <v>389</v>
      </c>
      <c r="B458" s="1">
        <v>36827</v>
      </c>
      <c r="C458" s="2">
        <v>0.9466203703703703</v>
      </c>
      <c r="D458" t="s">
        <v>421</v>
      </c>
      <c r="E458">
        <v>0.668</v>
      </c>
      <c r="F458">
        <v>9.4397</v>
      </c>
      <c r="G458" t="s">
        <v>422</v>
      </c>
      <c r="H458">
        <v>1.658</v>
      </c>
      <c r="I458">
        <v>61.4896</v>
      </c>
      <c r="K458" s="2">
        <v>0.945138888888887</v>
      </c>
      <c r="L458" s="3">
        <f t="shared" si="25"/>
        <v>302.9451388888889</v>
      </c>
      <c r="M458">
        <f t="shared" si="23"/>
        <v>509.9379843844536</v>
      </c>
      <c r="N458">
        <f t="shared" si="24"/>
        <v>98.9624878998226</v>
      </c>
    </row>
    <row r="459" spans="1:14" ht="12.75">
      <c r="A459" t="s">
        <v>390</v>
      </c>
      <c r="B459" s="1">
        <v>36827</v>
      </c>
      <c r="C459" s="2">
        <v>0.9487037037037037</v>
      </c>
      <c r="D459" t="s">
        <v>421</v>
      </c>
      <c r="E459">
        <v>0.668</v>
      </c>
      <c r="F459">
        <v>9.6458</v>
      </c>
      <c r="G459" t="s">
        <v>422</v>
      </c>
      <c r="H459">
        <v>1.658</v>
      </c>
      <c r="I459">
        <v>64.4119</v>
      </c>
      <c r="K459" s="2">
        <v>0.94722222222222</v>
      </c>
      <c r="L459" s="3">
        <f t="shared" si="25"/>
        <v>302.9472222222222</v>
      </c>
      <c r="M459">
        <f t="shared" si="23"/>
        <v>521.0716240744475</v>
      </c>
      <c r="N459">
        <f t="shared" si="24"/>
        <v>102.46580498475637</v>
      </c>
    </row>
    <row r="460" spans="1:14" ht="12.75">
      <c r="A460" t="s">
        <v>391</v>
      </c>
      <c r="B460" s="1">
        <v>36827</v>
      </c>
      <c r="C460" s="2">
        <v>0.950787037037037</v>
      </c>
      <c r="D460" t="s">
        <v>421</v>
      </c>
      <c r="E460">
        <v>0.668</v>
      </c>
      <c r="F460">
        <v>8.8516</v>
      </c>
      <c r="G460" t="s">
        <v>422</v>
      </c>
      <c r="H460">
        <v>1.66</v>
      </c>
      <c r="I460">
        <v>63.574</v>
      </c>
      <c r="K460" s="2">
        <v>0.949305555555554</v>
      </c>
      <c r="L460" s="3">
        <f t="shared" si="25"/>
        <v>302.94930555555555</v>
      </c>
      <c r="M460">
        <f t="shared" si="23"/>
        <v>478.1684865596819</v>
      </c>
      <c r="N460">
        <f t="shared" si="24"/>
        <v>101.46131215874053</v>
      </c>
    </row>
    <row r="461" spans="1:14" ht="12.75">
      <c r="A461" t="s">
        <v>392</v>
      </c>
      <c r="B461" s="1">
        <v>36827</v>
      </c>
      <c r="C461" s="2">
        <v>0.9528703703703704</v>
      </c>
      <c r="D461" t="s">
        <v>421</v>
      </c>
      <c r="E461">
        <v>0.668</v>
      </c>
      <c r="F461">
        <v>9.4487</v>
      </c>
      <c r="G461" t="s">
        <v>422</v>
      </c>
      <c r="H461">
        <v>1.658</v>
      </c>
      <c r="I461">
        <v>63.6127</v>
      </c>
      <c r="K461" s="2">
        <v>0.951388888888887</v>
      </c>
      <c r="L461" s="3">
        <f t="shared" si="25"/>
        <v>302.9513888888889</v>
      </c>
      <c r="M461">
        <f t="shared" si="23"/>
        <v>510.4241695237547</v>
      </c>
      <c r="N461">
        <f t="shared" si="24"/>
        <v>101.50770656423859</v>
      </c>
    </row>
    <row r="462" spans="1:14" ht="12.75">
      <c r="A462" t="s">
        <v>393</v>
      </c>
      <c r="B462" s="1">
        <v>36827</v>
      </c>
      <c r="C462" s="2">
        <v>0.9549652777777777</v>
      </c>
      <c r="D462" t="s">
        <v>421</v>
      </c>
      <c r="E462">
        <v>0.668</v>
      </c>
      <c r="F462">
        <v>8.7378</v>
      </c>
      <c r="G462" t="s">
        <v>422</v>
      </c>
      <c r="H462">
        <v>1.656</v>
      </c>
      <c r="I462">
        <v>62.3454</v>
      </c>
      <c r="K462" s="2">
        <v>0.95347222222222</v>
      </c>
      <c r="L462" s="3">
        <f t="shared" si="25"/>
        <v>302.9534722222222</v>
      </c>
      <c r="M462">
        <f t="shared" si="23"/>
        <v>472.0209455760753</v>
      </c>
      <c r="N462">
        <f t="shared" si="24"/>
        <v>99.98843963690857</v>
      </c>
    </row>
    <row r="463" spans="1:14" ht="12.75">
      <c r="A463" t="s">
        <v>394</v>
      </c>
      <c r="B463" s="1">
        <v>36827</v>
      </c>
      <c r="C463" s="2">
        <v>0.9570486111111111</v>
      </c>
      <c r="D463" t="s">
        <v>421</v>
      </c>
      <c r="E463">
        <v>0.67</v>
      </c>
      <c r="F463">
        <v>9.1295</v>
      </c>
      <c r="G463" t="s">
        <v>422</v>
      </c>
      <c r="H463">
        <v>1.656</v>
      </c>
      <c r="I463">
        <v>63.7505</v>
      </c>
      <c r="K463" s="2">
        <v>0.955555555555553</v>
      </c>
      <c r="L463" s="3">
        <f t="shared" si="25"/>
        <v>302.9555555555556</v>
      </c>
      <c r="M463">
        <f t="shared" si="23"/>
        <v>493.18080324987756</v>
      </c>
      <c r="N463">
        <f t="shared" si="24"/>
        <v>101.67290421482338</v>
      </c>
    </row>
    <row r="464" spans="1:14" ht="12.75">
      <c r="A464" t="s">
        <v>395</v>
      </c>
      <c r="B464" s="1">
        <v>36827</v>
      </c>
      <c r="C464" s="2">
        <v>0.9591319444444445</v>
      </c>
      <c r="D464" t="s">
        <v>421</v>
      </c>
      <c r="E464">
        <v>0.668</v>
      </c>
      <c r="F464">
        <v>8.759</v>
      </c>
      <c r="G464" t="s">
        <v>422</v>
      </c>
      <c r="H464">
        <v>1.656</v>
      </c>
      <c r="I464">
        <v>64.4601</v>
      </c>
      <c r="K464" s="2">
        <v>0.957638888888886</v>
      </c>
      <c r="L464" s="3">
        <f t="shared" si="25"/>
        <v>302.9576388888889</v>
      </c>
      <c r="M464">
        <f t="shared" si="23"/>
        <v>473.1661816819845</v>
      </c>
      <c r="N464">
        <f t="shared" si="24"/>
        <v>102.5235881978056</v>
      </c>
    </row>
    <row r="465" spans="1:14" ht="12.75">
      <c r="A465" t="s">
        <v>396</v>
      </c>
      <c r="B465" s="1">
        <v>36827</v>
      </c>
      <c r="C465" s="2">
        <v>0.9612152777777778</v>
      </c>
      <c r="D465" t="s">
        <v>421</v>
      </c>
      <c r="E465">
        <v>0.67</v>
      </c>
      <c r="F465">
        <v>8.8289</v>
      </c>
      <c r="G465" t="s">
        <v>422</v>
      </c>
      <c r="H465">
        <v>1.658</v>
      </c>
      <c r="I465">
        <v>65.5147</v>
      </c>
      <c r="K465" s="2">
        <v>0.959722222222219</v>
      </c>
      <c r="L465" s="3">
        <f t="shared" si="25"/>
        <v>302.95972222222224</v>
      </c>
      <c r="M465">
        <f t="shared" si="23"/>
        <v>476.9422195972227</v>
      </c>
      <c r="N465">
        <f t="shared" si="24"/>
        <v>103.78786571817349</v>
      </c>
    </row>
    <row r="466" spans="1:14" ht="12.75">
      <c r="A466" t="s">
        <v>397</v>
      </c>
      <c r="B466" s="1">
        <v>36827</v>
      </c>
      <c r="C466" s="2">
        <v>0.9632986111111111</v>
      </c>
      <c r="D466" t="s">
        <v>421</v>
      </c>
      <c r="E466">
        <v>0.67</v>
      </c>
      <c r="F466">
        <v>9.5233</v>
      </c>
      <c r="G466" t="s">
        <v>422</v>
      </c>
      <c r="H466">
        <v>1.658</v>
      </c>
      <c r="I466">
        <v>66.5254</v>
      </c>
      <c r="K466" s="2">
        <v>0.961805555555554</v>
      </c>
      <c r="L466" s="3">
        <f t="shared" si="25"/>
        <v>302.96180555555554</v>
      </c>
      <c r="M466">
        <f t="shared" si="23"/>
        <v>514.45410412285</v>
      </c>
      <c r="N466">
        <f t="shared" si="24"/>
        <v>104.99951495943642</v>
      </c>
    </row>
    <row r="467" spans="1:14" ht="12.75">
      <c r="A467" t="s">
        <v>429</v>
      </c>
      <c r="B467" s="1">
        <v>36827</v>
      </c>
      <c r="C467">
        <f>AVERAGE(C466,C468)</f>
        <v>0.9653877314814815</v>
      </c>
      <c r="D467" t="s">
        <v>421</v>
      </c>
      <c r="E467" t="s">
        <v>429</v>
      </c>
      <c r="F467" t="s">
        <v>429</v>
      </c>
      <c r="G467" t="s">
        <v>422</v>
      </c>
      <c r="H467" t="s">
        <v>429</v>
      </c>
      <c r="I467" t="s">
        <v>429</v>
      </c>
      <c r="K467" s="2">
        <v>0.963888888888887</v>
      </c>
      <c r="L467" s="3">
        <f t="shared" si="25"/>
        <v>302.9638888888889</v>
      </c>
      <c r="M467" t="s">
        <v>429</v>
      </c>
      <c r="N467" t="s">
        <v>429</v>
      </c>
    </row>
    <row r="468" spans="1:14" ht="12.75">
      <c r="A468" t="s">
        <v>398</v>
      </c>
      <c r="B468" s="1">
        <v>36827</v>
      </c>
      <c r="C468" s="2">
        <v>0.9674768518518518</v>
      </c>
      <c r="D468" t="s">
        <v>421</v>
      </c>
      <c r="E468">
        <v>0.668</v>
      </c>
      <c r="F468">
        <v>8.9136</v>
      </c>
      <c r="G468" t="s">
        <v>422</v>
      </c>
      <c r="H468">
        <v>1.656</v>
      </c>
      <c r="I468">
        <v>64.8144</v>
      </c>
      <c r="K468" s="2">
        <v>0.96597222222222</v>
      </c>
      <c r="L468" s="3">
        <f t="shared" si="25"/>
        <v>302.9659722222222</v>
      </c>
      <c r="M468">
        <f t="shared" si="23"/>
        <v>481.5177619637558</v>
      </c>
      <c r="N468">
        <f t="shared" si="24"/>
        <v>102.94833077837299</v>
      </c>
    </row>
    <row r="469" spans="1:14" ht="12.75">
      <c r="A469" t="s">
        <v>399</v>
      </c>
      <c r="B469" s="1">
        <v>36827</v>
      </c>
      <c r="C469" s="2">
        <v>0.9695601851851853</v>
      </c>
      <c r="D469" t="s">
        <v>421</v>
      </c>
      <c r="E469">
        <v>0.67</v>
      </c>
      <c r="F469">
        <v>9.4445</v>
      </c>
      <c r="G469" t="s">
        <v>422</v>
      </c>
      <c r="H469">
        <v>1.656</v>
      </c>
      <c r="I469">
        <v>63.8282</v>
      </c>
      <c r="K469" s="2">
        <v>0.968055555555553</v>
      </c>
      <c r="L469" s="3">
        <f t="shared" si="25"/>
        <v>302.96805555555557</v>
      </c>
      <c r="M469">
        <f t="shared" si="23"/>
        <v>510.1972831254141</v>
      </c>
      <c r="N469">
        <f t="shared" si="24"/>
        <v>101.76605267237372</v>
      </c>
    </row>
    <row r="470" spans="1:14" ht="12.75">
      <c r="A470" t="s">
        <v>400</v>
      </c>
      <c r="B470" s="1">
        <v>36827</v>
      </c>
      <c r="C470" s="2">
        <v>0.9717013888888889</v>
      </c>
      <c r="D470" t="s">
        <v>421</v>
      </c>
      <c r="E470">
        <v>0.67</v>
      </c>
      <c r="F470">
        <v>9.584</v>
      </c>
      <c r="G470" t="s">
        <v>422</v>
      </c>
      <c r="H470">
        <v>1.658</v>
      </c>
      <c r="I470">
        <v>66.3745</v>
      </c>
      <c r="K470" s="2">
        <v>0.970138888888886</v>
      </c>
      <c r="L470" s="3">
        <f t="shared" si="25"/>
        <v>302.97013888888887</v>
      </c>
      <c r="M470">
        <f t="shared" si="23"/>
        <v>517.7331527845804</v>
      </c>
      <c r="N470">
        <f t="shared" si="24"/>
        <v>104.81861274264944</v>
      </c>
    </row>
    <row r="471" spans="1:14" ht="12.75">
      <c r="A471" t="s">
        <v>401</v>
      </c>
      <c r="B471" s="1">
        <v>36827</v>
      </c>
      <c r="C471" s="2">
        <v>0.9737268518518518</v>
      </c>
      <c r="D471" t="s">
        <v>421</v>
      </c>
      <c r="E471">
        <v>0.668</v>
      </c>
      <c r="F471">
        <v>9.4789</v>
      </c>
      <c r="G471" t="s">
        <v>422</v>
      </c>
      <c r="H471">
        <v>1.658</v>
      </c>
      <c r="I471">
        <v>66.1455</v>
      </c>
      <c r="K471" s="2">
        <v>0.97222222222222</v>
      </c>
      <c r="L471" s="3">
        <f t="shared" si="25"/>
        <v>302.97222222222223</v>
      </c>
      <c r="M471">
        <f t="shared" si="23"/>
        <v>512.0555907689647</v>
      </c>
      <c r="N471">
        <f t="shared" si="24"/>
        <v>104.54408253957317</v>
      </c>
    </row>
    <row r="472" spans="1:14" ht="12.75">
      <c r="A472" t="s">
        <v>402</v>
      </c>
      <c r="B472" s="1">
        <v>36827</v>
      </c>
      <c r="C472" s="2">
        <v>0.9758101851851851</v>
      </c>
      <c r="D472" t="s">
        <v>421</v>
      </c>
      <c r="E472">
        <v>0.668</v>
      </c>
      <c r="F472">
        <v>8.9172</v>
      </c>
      <c r="G472" t="s">
        <v>422</v>
      </c>
      <c r="H472">
        <v>1.658</v>
      </c>
      <c r="I472">
        <v>65.3955</v>
      </c>
      <c r="K472" s="2">
        <v>0.974305555555554</v>
      </c>
      <c r="L472" s="3">
        <f t="shared" si="25"/>
        <v>302.97430555555553</v>
      </c>
      <c r="M472">
        <f t="shared" si="23"/>
        <v>481.71223601947617</v>
      </c>
      <c r="N472">
        <f t="shared" si="24"/>
        <v>103.64496615395214</v>
      </c>
    </row>
    <row r="473" spans="1:14" ht="12.75">
      <c r="A473" t="s">
        <v>403</v>
      </c>
      <c r="B473" s="1">
        <v>36827</v>
      </c>
      <c r="C473" s="2">
        <v>0.9778935185185186</v>
      </c>
      <c r="D473" t="s">
        <v>421</v>
      </c>
      <c r="E473">
        <v>0.67</v>
      </c>
      <c r="F473">
        <v>9.3836</v>
      </c>
      <c r="G473" t="s">
        <v>422</v>
      </c>
      <c r="H473">
        <v>1.66</v>
      </c>
      <c r="I473">
        <v>63.8059</v>
      </c>
      <c r="K473" s="2">
        <v>0.976388888888887</v>
      </c>
      <c r="L473" s="3">
        <f t="shared" si="25"/>
        <v>302.9763888888889</v>
      </c>
      <c r="M473">
        <f t="shared" si="23"/>
        <v>506.90743034947707</v>
      </c>
      <c r="N473">
        <f t="shared" si="24"/>
        <v>101.73931894517457</v>
      </c>
    </row>
    <row r="474" spans="1:14" ht="12.75">
      <c r="A474" t="s">
        <v>404</v>
      </c>
      <c r="B474" s="1">
        <v>36827</v>
      </c>
      <c r="C474" s="2">
        <v>0.9799768518518519</v>
      </c>
      <c r="D474" t="s">
        <v>421</v>
      </c>
      <c r="E474">
        <v>0.67</v>
      </c>
      <c r="F474">
        <v>9.1924</v>
      </c>
      <c r="G474" t="s">
        <v>422</v>
      </c>
      <c r="H474">
        <v>1.658</v>
      </c>
      <c r="I474">
        <v>63.2587</v>
      </c>
      <c r="K474" s="2">
        <v>0.97847222222222</v>
      </c>
      <c r="L474" s="3">
        <f t="shared" si="25"/>
        <v>302.9784722222222</v>
      </c>
      <c r="M474">
        <f t="shared" si="23"/>
        <v>496.5786971678815</v>
      </c>
      <c r="N474">
        <f t="shared" si="24"/>
        <v>101.08332363022546</v>
      </c>
    </row>
    <row r="475" spans="1:14" ht="12.75">
      <c r="A475" t="s">
        <v>405</v>
      </c>
      <c r="B475" s="1">
        <v>36827</v>
      </c>
      <c r="C475" s="2">
        <v>0.9820601851851851</v>
      </c>
      <c r="D475" t="s">
        <v>421</v>
      </c>
      <c r="E475">
        <v>0.67</v>
      </c>
      <c r="F475">
        <v>9.2899</v>
      </c>
      <c r="G475" t="s">
        <v>422</v>
      </c>
      <c r="H475">
        <v>1.656</v>
      </c>
      <c r="I475">
        <v>66.3843</v>
      </c>
      <c r="K475" s="2">
        <v>0.980555555555554</v>
      </c>
      <c r="L475" s="3">
        <f t="shared" si="25"/>
        <v>302.98055555555555</v>
      </c>
      <c r="M475">
        <f t="shared" si="23"/>
        <v>501.8457028436428</v>
      </c>
      <c r="N475">
        <f t="shared" si="24"/>
        <v>104.83036119675492</v>
      </c>
    </row>
    <row r="476" spans="1:14" ht="12.75">
      <c r="A476" t="s">
        <v>429</v>
      </c>
      <c r="B476" s="1">
        <v>36827</v>
      </c>
      <c r="C476">
        <f>AVERAGE(C475,C477)</f>
        <v>0.9841493055555555</v>
      </c>
      <c r="D476" t="s">
        <v>421</v>
      </c>
      <c r="E476" t="s">
        <v>429</v>
      </c>
      <c r="F476" t="s">
        <v>429</v>
      </c>
      <c r="G476" t="s">
        <v>422</v>
      </c>
      <c r="H476" t="s">
        <v>429</v>
      </c>
      <c r="I476" t="s">
        <v>429</v>
      </c>
      <c r="K476" s="2">
        <v>0.982638888888887</v>
      </c>
      <c r="L476" s="3">
        <f t="shared" si="25"/>
        <v>302.9826388888889</v>
      </c>
      <c r="M476" t="s">
        <v>429</v>
      </c>
      <c r="N476" t="s">
        <v>429</v>
      </c>
    </row>
    <row r="477" spans="1:14" ht="12.75">
      <c r="A477" t="s">
        <v>406</v>
      </c>
      <c r="B477" s="1">
        <v>36827</v>
      </c>
      <c r="C477" s="2">
        <v>0.9862384259259259</v>
      </c>
      <c r="D477" t="s">
        <v>421</v>
      </c>
      <c r="E477">
        <v>0.67</v>
      </c>
      <c r="F477">
        <v>9.1678</v>
      </c>
      <c r="G477" t="s">
        <v>422</v>
      </c>
      <c r="H477">
        <v>1.66</v>
      </c>
      <c r="I477">
        <v>63.2223</v>
      </c>
      <c r="K477" s="2">
        <v>0.98472222222222</v>
      </c>
      <c r="L477" s="3">
        <f t="shared" si="25"/>
        <v>302.9847222222222</v>
      </c>
      <c r="M477">
        <f t="shared" si="23"/>
        <v>495.2497911204586</v>
      </c>
      <c r="N477">
        <f t="shared" si="24"/>
        <v>101.03968651497664</v>
      </c>
    </row>
    <row r="478" spans="1:14" ht="12.75">
      <c r="A478" t="s">
        <v>407</v>
      </c>
      <c r="B478" s="1">
        <v>36827</v>
      </c>
      <c r="C478" s="2">
        <v>0.9883217592592594</v>
      </c>
      <c r="D478" t="s">
        <v>421</v>
      </c>
      <c r="E478">
        <v>0.67</v>
      </c>
      <c r="F478">
        <v>8.9647</v>
      </c>
      <c r="G478" t="s">
        <v>422</v>
      </c>
      <c r="H478">
        <v>1.658</v>
      </c>
      <c r="I478">
        <v>65.3545</v>
      </c>
      <c r="K478" s="2">
        <v>0.986805555555553</v>
      </c>
      <c r="L478" s="3">
        <f t="shared" si="25"/>
        <v>302.9868055555556</v>
      </c>
      <c r="M478">
        <f t="shared" si="23"/>
        <v>484.2782131435651</v>
      </c>
      <c r="N478">
        <f t="shared" si="24"/>
        <v>103.59581445820484</v>
      </c>
    </row>
    <row r="479" spans="1:14" ht="12.75">
      <c r="A479" t="s">
        <v>408</v>
      </c>
      <c r="B479" s="1">
        <v>36827</v>
      </c>
      <c r="C479" s="2">
        <v>0.9904050925925926</v>
      </c>
      <c r="D479" t="s">
        <v>421</v>
      </c>
      <c r="E479">
        <v>0.668</v>
      </c>
      <c r="F479">
        <v>9.4083</v>
      </c>
      <c r="G479" t="s">
        <v>422</v>
      </c>
      <c r="H479">
        <v>1.658</v>
      </c>
      <c r="I479">
        <v>63.4521</v>
      </c>
      <c r="K479" s="2">
        <v>0.988888888888886</v>
      </c>
      <c r="L479" s="3">
        <f t="shared" si="25"/>
        <v>302.9888888888889</v>
      </c>
      <c r="M479">
        <f t="shared" si="23"/>
        <v>508.2417384540033</v>
      </c>
      <c r="N479">
        <f t="shared" si="24"/>
        <v>101.31517577553095</v>
      </c>
    </row>
    <row r="480" spans="1:14" ht="12.75">
      <c r="A480" t="s">
        <v>429</v>
      </c>
      <c r="B480" s="1">
        <v>36827</v>
      </c>
      <c r="C480">
        <f>AVERAGE(C479,C482)</f>
        <v>0.9935300925925926</v>
      </c>
      <c r="D480" t="s">
        <v>421</v>
      </c>
      <c r="E480" t="s">
        <v>429</v>
      </c>
      <c r="F480" t="s">
        <v>429</v>
      </c>
      <c r="G480" t="s">
        <v>422</v>
      </c>
      <c r="H480" t="s">
        <v>429</v>
      </c>
      <c r="I480" t="s">
        <v>429</v>
      </c>
      <c r="K480" s="2">
        <v>0.990972222222219</v>
      </c>
      <c r="L480" s="3">
        <f t="shared" si="25"/>
        <v>302.99097222222224</v>
      </c>
      <c r="M480" t="s">
        <v>429</v>
      </c>
      <c r="N480" t="s">
        <v>429</v>
      </c>
    </row>
    <row r="481" spans="1:14" ht="12.75">
      <c r="A481" t="s">
        <v>429</v>
      </c>
      <c r="B481" s="1">
        <v>36827</v>
      </c>
      <c r="C481">
        <f>AVERAGE(C480,C482)</f>
        <v>0.9950925925925926</v>
      </c>
      <c r="D481" t="s">
        <v>421</v>
      </c>
      <c r="E481" t="s">
        <v>429</v>
      </c>
      <c r="F481" t="s">
        <v>429</v>
      </c>
      <c r="G481" t="s">
        <v>422</v>
      </c>
      <c r="H481" t="s">
        <v>429</v>
      </c>
      <c r="I481" t="s">
        <v>429</v>
      </c>
      <c r="K481" s="2">
        <v>0.993055555555554</v>
      </c>
      <c r="L481" s="3">
        <f t="shared" si="25"/>
        <v>302.99305555555554</v>
      </c>
      <c r="M481" t="s">
        <v>429</v>
      </c>
      <c r="N481" t="s">
        <v>429</v>
      </c>
    </row>
    <row r="482" spans="1:14" ht="12.75">
      <c r="A482" t="s">
        <v>409</v>
      </c>
      <c r="B482" s="1">
        <v>36827</v>
      </c>
      <c r="C482" s="2">
        <v>0.9966550925925927</v>
      </c>
      <c r="D482" t="s">
        <v>421</v>
      </c>
      <c r="E482">
        <v>0.668</v>
      </c>
      <c r="F482">
        <v>9.0707</v>
      </c>
      <c r="G482" t="s">
        <v>422</v>
      </c>
      <c r="H482">
        <v>1.655</v>
      </c>
      <c r="I482">
        <v>61.3746</v>
      </c>
      <c r="K482" s="2">
        <v>0.995138888888887</v>
      </c>
      <c r="L482" s="3">
        <f t="shared" si="25"/>
        <v>302.9951388888889</v>
      </c>
      <c r="M482">
        <f t="shared" si="23"/>
        <v>490.00439367311077</v>
      </c>
      <c r="N482">
        <f t="shared" si="24"/>
        <v>98.82462338736067</v>
      </c>
    </row>
    <row r="483" spans="1:14" ht="12.75">
      <c r="A483" t="s">
        <v>410</v>
      </c>
      <c r="B483" s="1">
        <v>36827</v>
      </c>
      <c r="C483" s="2">
        <v>0.998738425925926</v>
      </c>
      <c r="D483" t="s">
        <v>421</v>
      </c>
      <c r="E483">
        <v>0.67</v>
      </c>
      <c r="F483">
        <v>9.0698</v>
      </c>
      <c r="G483" t="s">
        <v>422</v>
      </c>
      <c r="H483">
        <v>1.655</v>
      </c>
      <c r="I483">
        <v>62.8106</v>
      </c>
      <c r="K483" s="2">
        <v>0.99722222222222</v>
      </c>
      <c r="L483" s="3">
        <f t="shared" si="25"/>
        <v>302.9972222222222</v>
      </c>
      <c r="M483">
        <f t="shared" si="23"/>
        <v>489.9557751591807</v>
      </c>
      <c r="N483">
        <f t="shared" si="24"/>
        <v>100.54613156036308</v>
      </c>
    </row>
    <row r="484" spans="1:14" ht="12.75">
      <c r="A484" t="s">
        <v>411</v>
      </c>
      <c r="B484" s="1">
        <v>36827</v>
      </c>
      <c r="C484" s="2">
        <v>0.0008333333333333334</v>
      </c>
      <c r="D484" t="s">
        <v>421</v>
      </c>
      <c r="E484">
        <v>0.673</v>
      </c>
      <c r="F484">
        <v>9.0117</v>
      </c>
      <c r="G484" t="s">
        <v>422</v>
      </c>
      <c r="H484">
        <v>1.661</v>
      </c>
      <c r="I484">
        <v>61.9362</v>
      </c>
      <c r="K484" s="2">
        <v>0.999305555555553</v>
      </c>
      <c r="L484" s="3">
        <f t="shared" si="25"/>
        <v>302.99930555555557</v>
      </c>
      <c r="M484">
        <f t="shared" si="23"/>
        <v>486.81717998213713</v>
      </c>
      <c r="N484">
        <f t="shared" si="24"/>
        <v>99.49788173691368</v>
      </c>
    </row>
    <row r="485" ht="12.75">
      <c r="K485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