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<sst xmlns="http://schemas.openxmlformats.org/spreadsheetml/2006/main" count="1488" uniqueCount="499">
  <si>
    <t>c:\data\co\000910\fld393</t>
  </si>
  <si>
    <t>c:\data\co\000910\fld394</t>
  </si>
  <si>
    <t>c:\data\co\000910\fld395</t>
  </si>
  <si>
    <t>c:\data\co\000910\fld396</t>
  </si>
  <si>
    <t>c:\data\co\000910\fld397</t>
  </si>
  <si>
    <t>c:\data\co\000910\fld398</t>
  </si>
  <si>
    <t>c:\data\co\000910\fld399</t>
  </si>
  <si>
    <t>c:\data\co\000910\fld400</t>
  </si>
  <si>
    <t>c:\data\co\000910\fld401</t>
  </si>
  <si>
    <t>c:\data\co\000910\fld402</t>
  </si>
  <si>
    <t>c:\data\co\000910\fld403</t>
  </si>
  <si>
    <t>c:\data\co\000910\fld404</t>
  </si>
  <si>
    <t>c:\data\co\000910\fld405</t>
  </si>
  <si>
    <t>c:\data\co\000910\fld406</t>
  </si>
  <si>
    <t>c:\data\co\000910\fld407</t>
  </si>
  <si>
    <t>c:\data\co\000910\fld408</t>
  </si>
  <si>
    <t>c:\data\co\000910\fld409</t>
  </si>
  <si>
    <t>c:\data\co\000910\fld410</t>
  </si>
  <si>
    <t>c:\data\co\000910\fld411</t>
  </si>
  <si>
    <t>c:\data\co\000910\fld412</t>
  </si>
  <si>
    <t>c:\data\co\000910\fld413</t>
  </si>
  <si>
    <t>c:\data\co\000910\fld414</t>
  </si>
  <si>
    <t>c:\data\co\000910\fld415</t>
  </si>
  <si>
    <t>c:\data\co\000910\fld416</t>
  </si>
  <si>
    <t>c:\data\co\000910\fld417</t>
  </si>
  <si>
    <t>c:\data\co\000910\fld418</t>
  </si>
  <si>
    <t>c:\data\co\000910\fld419</t>
  </si>
  <si>
    <t>c:\data\co\000910\fld420</t>
  </si>
  <si>
    <t>c:\data\co\000910\fld421</t>
  </si>
  <si>
    <t>c:\data\co\000910\fld422</t>
  </si>
  <si>
    <t>c:\data\co\000910\fld423</t>
  </si>
  <si>
    <t>c:\data\co\000910\fld424</t>
  </si>
  <si>
    <t>c:\data\co\000910\fld425</t>
  </si>
  <si>
    <t>c:\data\co\000910\fld426</t>
  </si>
  <si>
    <t>c:\data\co\000910\fld427</t>
  </si>
  <si>
    <t>c:\data\co\000910\fld428</t>
  </si>
  <si>
    <t>c:\data\co\000910\fld429</t>
  </si>
  <si>
    <t>c:\data\co\000910\fld430</t>
  </si>
  <si>
    <t>c:\data\co\000910\fld431</t>
  </si>
  <si>
    <t>c:\data\co\000910\fld432</t>
  </si>
  <si>
    <t>c:\data\co\000910\fld433</t>
  </si>
  <si>
    <t>c:\data\co\000910\fld434</t>
  </si>
  <si>
    <t>c:\data\co\000910\fld435</t>
  </si>
  <si>
    <t>c:\data\co\000910\fld436</t>
  </si>
  <si>
    <t>c:\data\co\000910\fld437</t>
  </si>
  <si>
    <t>c:\data\co\000910\fld438</t>
  </si>
  <si>
    <t>c:\data\co\000910\fld439</t>
  </si>
  <si>
    <t>c:\data\co\000910\fld440</t>
  </si>
  <si>
    <t>c:\data\co\000910\fld441</t>
  </si>
  <si>
    <t>c:\data\co\000910\fld442</t>
  </si>
  <si>
    <t>c:\data\co\000910\fld443</t>
  </si>
  <si>
    <t>c:\data\co\000910\fld444</t>
  </si>
  <si>
    <t>c:\data\co\000910\fld445</t>
  </si>
  <si>
    <t>c:\data\co\000910\fld446</t>
  </si>
  <si>
    <t>c:\data\co\000910\fld447</t>
  </si>
  <si>
    <t>c:\data\co\000910\fld448</t>
  </si>
  <si>
    <t>c:\data\co\000910\fld449</t>
  </si>
  <si>
    <t>c:\data\co\000910\fld450</t>
  </si>
  <si>
    <t>c:\data\co\000910\fld451</t>
  </si>
  <si>
    <t>c:\data\co\000910\fld452</t>
  </si>
  <si>
    <t>c:\data\co\000910\fld453</t>
  </si>
  <si>
    <t>c:\data\co\000910\fld454</t>
  </si>
  <si>
    <t>c:\data\co\000910\fld455</t>
  </si>
  <si>
    <t>c:\data\co\000910\fld456</t>
  </si>
  <si>
    <t>c:\data\co\000910\fld457</t>
  </si>
  <si>
    <t>c:\data\co\000910\fld458</t>
  </si>
  <si>
    <t>c:\data\co\000910\fld459</t>
  </si>
  <si>
    <t>c:\data\co\000910\fld460</t>
  </si>
  <si>
    <t>c:\data\co\000910\fld461</t>
  </si>
  <si>
    <t>c:\data\co\000910\fld462</t>
  </si>
  <si>
    <t>c:\data\co\000910\fld463</t>
  </si>
  <si>
    <t>c:\data\co\000910\fld464</t>
  </si>
  <si>
    <t>c:\data\co\000910\fld465</t>
  </si>
  <si>
    <t>c:\data\co\000910\fld466</t>
  </si>
  <si>
    <t>c:\data\co\000910\fld467</t>
  </si>
  <si>
    <t>c:\data\co\000910\fld468</t>
  </si>
  <si>
    <t>c:\data\co\000910\fld469</t>
  </si>
  <si>
    <t>c:\data\co\000910\fld470</t>
  </si>
  <si>
    <t>c:\data\co\000910\fld471</t>
  </si>
  <si>
    <t>c:\data\co\000910\fld472</t>
  </si>
  <si>
    <t>c:\data\co\000910\fld473</t>
  </si>
  <si>
    <t>c:\data\co\000910\fld474</t>
  </si>
  <si>
    <t>c:\data\co\000910\fld475</t>
  </si>
  <si>
    <t>c:\data\co\000910\fld476</t>
  </si>
  <si>
    <t>c:\data\co\000910\fld477</t>
  </si>
  <si>
    <t>c:\data\co\000910\fld478</t>
  </si>
  <si>
    <t>c:\data\co\000910\fld479</t>
  </si>
  <si>
    <t>c:\data\co\000910\fld480</t>
  </si>
  <si>
    <t>c:\data\co\000910\fld481</t>
  </si>
  <si>
    <t>c:\data\co\000910\fld482</t>
  </si>
  <si>
    <t>c:\data\co\000910\fld483</t>
  </si>
  <si>
    <t>c:\data\co\000910\fld484</t>
  </si>
  <si>
    <t>c:\data\co\000910\fld485</t>
  </si>
  <si>
    <t>c:\data\co\000910\fld486</t>
  </si>
  <si>
    <t>c:\data\co\000910\fld487</t>
  </si>
  <si>
    <t>c:\data\co\000910\fld488</t>
  </si>
  <si>
    <t>c:\data\co\000910\fld489</t>
  </si>
  <si>
    <t>c:\data\co\000910\fld490</t>
  </si>
  <si>
    <t>c:\data\co\000910\fld491</t>
  </si>
  <si>
    <t>c:\data\co\000910\fld492</t>
  </si>
  <si>
    <t>c:\data\co\000910\fld493</t>
  </si>
  <si>
    <t>c:\data\co\000910\fld494</t>
  </si>
  <si>
    <t>c:\data\co\000910\fld495</t>
  </si>
  <si>
    <t>c:\data\co\000910\fld496</t>
  </si>
  <si>
    <t>c:\data\co\000910\fld497</t>
  </si>
  <si>
    <t>c:\data\co\000910\fld498</t>
  </si>
  <si>
    <t>c:\data\co\000910\fld499</t>
  </si>
  <si>
    <t>c:\data\co\000910\fld500</t>
  </si>
  <si>
    <t>c:\data\co\000910\fld501</t>
  </si>
  <si>
    <t>c:\data\co\000910\fld502</t>
  </si>
  <si>
    <t>c:\data\co\000910\fld503</t>
  </si>
  <si>
    <t>c:\data\co\000910\fld504</t>
  </si>
  <si>
    <t>c:\data\co\000910\fld505</t>
  </si>
  <si>
    <t>c:\data\co\000910\fld506</t>
  </si>
  <si>
    <t>c:\data\co\000910\fld507</t>
  </si>
  <si>
    <t>c:\data\co\000910\fld508</t>
  </si>
  <si>
    <t>c:\data\co\000910\fld509</t>
  </si>
  <si>
    <t>c:\data\co\000910\fld510</t>
  </si>
  <si>
    <t>c:\data\co\000910\fld511</t>
  </si>
  <si>
    <t>c:\data\co\000910\fld512</t>
  </si>
  <si>
    <t>c:\data\co\000910\fld513</t>
  </si>
  <si>
    <t>c:\data\co\000910\fld514</t>
  </si>
  <si>
    <t>c:\data\co\000910\fld515</t>
  </si>
  <si>
    <t>c:\data\co\000910\fld516</t>
  </si>
  <si>
    <t>c:\data\co\000910\fld517</t>
  </si>
  <si>
    <t>c:\data\co\000910\fld518</t>
  </si>
  <si>
    <t>c:\data\co\000910\fld519</t>
  </si>
  <si>
    <t>c:\data\co\000910\fld520</t>
  </si>
  <si>
    <t>c:\data\co\000910\fld521</t>
  </si>
  <si>
    <t>c:\data\co\000910\fld522</t>
  </si>
  <si>
    <t>c:\data\co\000910\fld523</t>
  </si>
  <si>
    <t>c:\data\co\000910\fld524</t>
  </si>
  <si>
    <t>c:\data\co\000910\fld525</t>
  </si>
  <si>
    <t>c:\data\co\000910\fld526</t>
  </si>
  <si>
    <t>c:\data\co\000910\fld527</t>
  </si>
  <si>
    <t>c:\data\co\000910\fld528</t>
  </si>
  <si>
    <t>c:\data\co\000910\fld529</t>
  </si>
  <si>
    <t>c:\data\co\000910\fld530</t>
  </si>
  <si>
    <t>c:\data\co\000910\fld531</t>
  </si>
  <si>
    <t>c:\data\co\000910\fld532</t>
  </si>
  <si>
    <t>c:\data\co\000910\fld533</t>
  </si>
  <si>
    <t>c:\data\co\000910\fld534</t>
  </si>
  <si>
    <t>c:\data\co\000910\fld535</t>
  </si>
  <si>
    <t>c:\data\co\000910\fld536</t>
  </si>
  <si>
    <t>c:\data\co\000910\fld537</t>
  </si>
  <si>
    <t>c:\data\co\000910\fld538</t>
  </si>
  <si>
    <t>c:\data\co\000910\fld539</t>
  </si>
  <si>
    <t>c:\data\co\000910\fld540</t>
  </si>
  <si>
    <t>c:\data\co\000910\fld541</t>
  </si>
  <si>
    <t>c:\data\co\000910\fld542</t>
  </si>
  <si>
    <t>c:\data\co\000910\fld543</t>
  </si>
  <si>
    <t>c:\data\co\000910\fld544</t>
  </si>
  <si>
    <t>c:\data\co\000910\fld545</t>
  </si>
  <si>
    <t>c:\data\co\000910\fld546</t>
  </si>
  <si>
    <t>c:\data\co\000910\fld547</t>
  </si>
  <si>
    <t>c:\data\co\000910\fld548</t>
  </si>
  <si>
    <t>c:\data\co\000910\fld549</t>
  </si>
  <si>
    <t>c:\data\co\000910\fld550</t>
  </si>
  <si>
    <t>c:\data\co\000910\fld551</t>
  </si>
  <si>
    <t>c:\data\co\000910\fld552</t>
  </si>
  <si>
    <t>c:\data\co\000910\fld553</t>
  </si>
  <si>
    <t>c:\data\co\000910\fld554</t>
  </si>
  <si>
    <t>c:\data\co\000910\fld555</t>
  </si>
  <si>
    <t>c:\data\co\000910\fld556</t>
  </si>
  <si>
    <t>c:\data\co\000910\fld557</t>
  </si>
  <si>
    <t>c:\data\co\000910\fld558</t>
  </si>
  <si>
    <t>c:\data\co\000910\fld559</t>
  </si>
  <si>
    <t>c:\data\co\000910\fld560</t>
  </si>
  <si>
    <t>c:\data\co\000910\fld561</t>
  </si>
  <si>
    <t>c:\data\co\000910\fld562</t>
  </si>
  <si>
    <t>c:\data\co\000910\fld563</t>
  </si>
  <si>
    <t>c:\data\co\000910\fld564</t>
  </si>
  <si>
    <t>c:\data\co\000910\fld565</t>
  </si>
  <si>
    <t>c:\data\co\000910\fld566</t>
  </si>
  <si>
    <t>c:\data\co\000910\fld567</t>
  </si>
  <si>
    <t>c:\data\co\000910\fld568</t>
  </si>
  <si>
    <t>c:\data\co\000910\fld569</t>
  </si>
  <si>
    <t>c:\data\co\000910\fld570</t>
  </si>
  <si>
    <t>c:\data\co\000910\fld571</t>
  </si>
  <si>
    <t>c:\data\co\000910\fld572</t>
  </si>
  <si>
    <t>c:\data\co\000910\fld573</t>
  </si>
  <si>
    <t>c:\data\co\000910\fld574</t>
  </si>
  <si>
    <t>c:\data\co\000910\fld575</t>
  </si>
  <si>
    <t>c:\data\co\000910\fld576</t>
  </si>
  <si>
    <t>c:\data\co\000910\fld577</t>
  </si>
  <si>
    <t>c:\data\co\000910\fld578</t>
  </si>
  <si>
    <t>c:\data\co\000910\fld579</t>
  </si>
  <si>
    <t>c:\data\co\000910\fld580</t>
  </si>
  <si>
    <t>c:\data\co\000910\fld581</t>
  </si>
  <si>
    <t>c:\data\co\000910\fld582</t>
  </si>
  <si>
    <t>c:\data\co\000910\fld583</t>
  </si>
  <si>
    <t>c:\data\co\000910\fld584</t>
  </si>
  <si>
    <t>c:\data\co\000910\fld585</t>
  </si>
  <si>
    <t>c:\data\co\000910\fld586</t>
  </si>
  <si>
    <t>c:\data\co\000910\fld587</t>
  </si>
  <si>
    <t>c:\data\co\000910\fld588</t>
  </si>
  <si>
    <t>c:\data\co\000910\fld589</t>
  </si>
  <si>
    <t>c:\data\co\000910\fld590</t>
  </si>
  <si>
    <t>c:\data\co\000910\fld591</t>
  </si>
  <si>
    <t>c:\data\co\000910\fld592</t>
  </si>
  <si>
    <t>c:\data\co\000910\fld593</t>
  </si>
  <si>
    <t>c:\data\co\000910\fld594</t>
  </si>
  <si>
    <t>c:\data\co\000910\fld595</t>
  </si>
  <si>
    <t>c:\data\co\000910\fld596</t>
  </si>
  <si>
    <t>c:\data\co\000910\fld597</t>
  </si>
  <si>
    <t>c:\data\co\000910\fld598</t>
  </si>
  <si>
    <t>c:\data\co\000910\fld599</t>
  </si>
  <si>
    <t>c:\data\co\000910\fld600</t>
  </si>
  <si>
    <t>c:\data\co\000910\fld601</t>
  </si>
  <si>
    <t>c:\data\co\000910\fld602</t>
  </si>
  <si>
    <t>c:\data\co\000910\fld603</t>
  </si>
  <si>
    <t>c:\data\co\000910\fld604</t>
  </si>
  <si>
    <t>c:\data\co\000910\fld605</t>
  </si>
  <si>
    <t>c:\data\co\000910\fld606</t>
  </si>
  <si>
    <t>c:\data\co\000910\fld607</t>
  </si>
  <si>
    <t>c:\data\co\000910\fld608</t>
  </si>
  <si>
    <t>c:\data\co\000910\fld609</t>
  </si>
  <si>
    <t>c:\data\co\000910\fld610</t>
  </si>
  <si>
    <t>c:\data\co\000910\fld611</t>
  </si>
  <si>
    <t>c:\data\co\000910\fld612</t>
  </si>
  <si>
    <t>c:\data\co\000910\fld613</t>
  </si>
  <si>
    <t>c:\data\co\000910\fld614</t>
  </si>
  <si>
    <t>c:\data\co\000910\fld615</t>
  </si>
  <si>
    <t>c:\data\co\000910\fld616</t>
  </si>
  <si>
    <t>c:\data\co\000910\fld617</t>
  </si>
  <si>
    <t>c:\data\co\000910\fld618</t>
  </si>
  <si>
    <t>c:\data\co\000910\fld619</t>
  </si>
  <si>
    <t>c:\data\co\000910\fld620</t>
  </si>
  <si>
    <t>c:\data\co\000910\fld621</t>
  </si>
  <si>
    <t>c:\data\co\000910\fld622</t>
  </si>
  <si>
    <t>c:\data\co\000910\fld623</t>
  </si>
  <si>
    <t>c:\data\co\000910\fld624</t>
  </si>
  <si>
    <t>c:\data\co\000910\fld625</t>
  </si>
  <si>
    <t>c:\data\co\000910\fld626</t>
  </si>
  <si>
    <t>c:\data\co\000910\fld627</t>
  </si>
  <si>
    <t>c:\data\co\000910\fld628</t>
  </si>
  <si>
    <t>c:\data\co\000910\fld629</t>
  </si>
  <si>
    <t>c:\data\co\000910\fld630</t>
  </si>
  <si>
    <t>c:\data\co\000910\fld631</t>
  </si>
  <si>
    <t>c:\data\co\000910\fld632</t>
  </si>
  <si>
    <t>c:\data\co\000910\fld633</t>
  </si>
  <si>
    <t>c:\data\co\000910\fld634</t>
  </si>
  <si>
    <t>c:\data\co\000910\fld635</t>
  </si>
  <si>
    <t>c:\data\co\000910\fld636</t>
  </si>
  <si>
    <t>c:\data\co\000910\fld637</t>
  </si>
  <si>
    <t>c:\data\co\000910\fld638</t>
  </si>
  <si>
    <t>c:\data\co\000910\fld639</t>
  </si>
  <si>
    <t>c:\data\co\000910\fld640</t>
  </si>
  <si>
    <t>c:\data\co\000910\fld641</t>
  </si>
  <si>
    <t>c:\data\co\000910\fld642</t>
  </si>
  <si>
    <t>c:\data\co\000910\fld643</t>
  </si>
  <si>
    <t>c:\data\co\000910\fld644</t>
  </si>
  <si>
    <t>c:\data\co\000910\fld645</t>
  </si>
  <si>
    <t>c:\data\co\000910\fld646</t>
  </si>
  <si>
    <t>c:\data\co\000910\fld647</t>
  </si>
  <si>
    <t>c:\data\co\000910\fld648</t>
  </si>
  <si>
    <t>c:\data\co\000910\fld649</t>
  </si>
  <si>
    <t>c:\data\co\000910\fld650</t>
  </si>
  <si>
    <t>c:\data\co\000910\fld651</t>
  </si>
  <si>
    <t>c:\data\co\000910\fld652</t>
  </si>
  <si>
    <t>c:\data\co\000910\fld653</t>
  </si>
  <si>
    <t>c:\data\co\000910\fld654</t>
  </si>
  <si>
    <t>c:\data\co\000910\fld655</t>
  </si>
  <si>
    <t>c:\data\co\000910\fld656</t>
  </si>
  <si>
    <t>c:\data\co\000910\fld657</t>
  </si>
  <si>
    <t>c:\data\co\000910\fld658</t>
  </si>
  <si>
    <t>c:\data\co\000910\fld659</t>
  </si>
  <si>
    <t>c:\data\co\000910\fld660</t>
  </si>
  <si>
    <t>c:\data\co\000910\fld181</t>
  </si>
  <si>
    <t>c:\data\co\000910\fld182</t>
  </si>
  <si>
    <t>c:\data\co\000910\fld183</t>
  </si>
  <si>
    <t>c:\data\co\000910\fld184</t>
  </si>
  <si>
    <t>c:\data\co\000910\fld185</t>
  </si>
  <si>
    <t>c:\data\co\000910\fld186</t>
  </si>
  <si>
    <t>c:\data\co\000910\fld187</t>
  </si>
  <si>
    <t>c:\data\co\000910\fld188</t>
  </si>
  <si>
    <t>c:\data\co\000910\fld189</t>
  </si>
  <si>
    <t>c:\data\co\000910\fld190</t>
  </si>
  <si>
    <t>c:\data\co\000910\fld191</t>
  </si>
  <si>
    <t>c:\data\co\000910\fld192</t>
  </si>
  <si>
    <t>c:\data\co\000910\fld193</t>
  </si>
  <si>
    <t>c:\data\co\000910\fld194</t>
  </si>
  <si>
    <t>c:\data\co\000910\fld195</t>
  </si>
  <si>
    <t>c:\data\co\000910\fld196</t>
  </si>
  <si>
    <t>c:\data\co\000910\fld197</t>
  </si>
  <si>
    <t>c:\data\co\000910\fld198</t>
  </si>
  <si>
    <t>c:\data\co\000910\fld199</t>
  </si>
  <si>
    <t>c:\data\co\000910\fld200</t>
  </si>
  <si>
    <t>c:\data\co\000910\fld201</t>
  </si>
  <si>
    <t>c:\data\co\000910\fld202</t>
  </si>
  <si>
    <t>c:\data\co\000910\fld203</t>
  </si>
  <si>
    <t>c:\data\co\000910\fld204</t>
  </si>
  <si>
    <t>c:\data\co\000910\fld205</t>
  </si>
  <si>
    <t>c:\data\co\000910\fld206</t>
  </si>
  <si>
    <t>c:\data\co\000910\fld207</t>
  </si>
  <si>
    <t>c:\data\co\000910\fld208</t>
  </si>
  <si>
    <t>c:\data\co\000910\fld209</t>
  </si>
  <si>
    <t>c:\data\co\000910\fld210</t>
  </si>
  <si>
    <t>c:\data\co\000910\fld211</t>
  </si>
  <si>
    <t>c:\data\co\000910\fld212</t>
  </si>
  <si>
    <t>c:\data\co\000910\fld213</t>
  </si>
  <si>
    <t>c:\data\co\000910\fld214</t>
  </si>
  <si>
    <t>c:\data\co\000910\fld215</t>
  </si>
  <si>
    <t>c:\data\co\000910\fld216</t>
  </si>
  <si>
    <t>c:\data\co\000910\fld217</t>
  </si>
  <si>
    <t>c:\data\co\000910\fld218</t>
  </si>
  <si>
    <t>c:\data\co\000910\fld219</t>
  </si>
  <si>
    <t>c:\data\co\000910\fld220</t>
  </si>
  <si>
    <t>c:\data\co\000910\fld221</t>
  </si>
  <si>
    <t>c:\data\co\000910\fld222</t>
  </si>
  <si>
    <t>c:\data\co\000910\fld223</t>
  </si>
  <si>
    <t>c:\data\co\000910\fld224</t>
  </si>
  <si>
    <t>c:\data\co\000910\fld225</t>
  </si>
  <si>
    <t>c:\data\co\000910\fld226</t>
  </si>
  <si>
    <t>c:\data\co\000910\fld227</t>
  </si>
  <si>
    <t>c:\data\co\000910\fld228</t>
  </si>
  <si>
    <t>c:\data\co\000910\fld229</t>
  </si>
  <si>
    <t>c:\data\co\000910\fld230</t>
  </si>
  <si>
    <t>c:\data\co\000910\fld231</t>
  </si>
  <si>
    <t>c:\data\co\000910\fld232</t>
  </si>
  <si>
    <t>c:\data\co\000910\fld233</t>
  </si>
  <si>
    <t>c:\data\co\000910\fld234</t>
  </si>
  <si>
    <t>c:\data\co\000910\fld235</t>
  </si>
  <si>
    <t>c:\data\co\000910\fld236</t>
  </si>
  <si>
    <t>c:\data\co\000910\fld237</t>
  </si>
  <si>
    <t>c:\data\co\000910\fld238</t>
  </si>
  <si>
    <t>c:\data\co\000910\fld239</t>
  </si>
  <si>
    <t>c:\data\co\000910\fld240</t>
  </si>
  <si>
    <t>c:\data\co\000910\fld241</t>
  </si>
  <si>
    <t>c:\data\co\000910\fld242</t>
  </si>
  <si>
    <t>c:\data\co\000910\fld243</t>
  </si>
  <si>
    <t>c:\data\co\000910\fld244</t>
  </si>
  <si>
    <t>c:\data\co\000910\fld245</t>
  </si>
  <si>
    <t>c:\data\co\000910\fld246</t>
  </si>
  <si>
    <t>c:\data\co\000910\fld247</t>
  </si>
  <si>
    <t>c:\data\co\000910\fld248</t>
  </si>
  <si>
    <t>c:\data\co\000910\fld249</t>
  </si>
  <si>
    <t>c:\data\co\000910\fld250</t>
  </si>
  <si>
    <t>c:\data\co\000910\fld251</t>
  </si>
  <si>
    <t>c:\data\co\000910\fld252</t>
  </si>
  <si>
    <t>c:\data\co\000910\fld253</t>
  </si>
  <si>
    <t>c:\data\co\000910\fld254</t>
  </si>
  <si>
    <t>c:\data\co\000910\fld255</t>
  </si>
  <si>
    <t>c:\data\co\000910\fld256</t>
  </si>
  <si>
    <t>c:\data\co\000910\fld257</t>
  </si>
  <si>
    <t>c:\data\co\000910\fld258</t>
  </si>
  <si>
    <t>c:\data\co\000910\fld259</t>
  </si>
  <si>
    <t>c:\data\co\000910\fld260</t>
  </si>
  <si>
    <t>c:\data\co\000910\fld261</t>
  </si>
  <si>
    <t>c:\data\co\000910\fld262</t>
  </si>
  <si>
    <t>c:\data\co\000910\fld263</t>
  </si>
  <si>
    <t>c:\data\co\000910\fld264</t>
  </si>
  <si>
    <t>c:\data\co\000910\fld265</t>
  </si>
  <si>
    <t>c:\data\co\000910\fld266</t>
  </si>
  <si>
    <t>c:\data\co\000910\fld267</t>
  </si>
  <si>
    <t>c:\data\co\000910\fld268</t>
  </si>
  <si>
    <t>c:\data\co\000910\fld269</t>
  </si>
  <si>
    <t>c:\data\co\000910\fld270</t>
  </si>
  <si>
    <t>c:\data\co\000910\fld271</t>
  </si>
  <si>
    <t>c:\data\co\000910\fld272</t>
  </si>
  <si>
    <t>c:\data\co\000910\fld273</t>
  </si>
  <si>
    <t>c:\data\co\000910\fld274</t>
  </si>
  <si>
    <t>c:\data\co\000910\fld275</t>
  </si>
  <si>
    <t>c:\data\co\000910\fld276</t>
  </si>
  <si>
    <t>c:\data\co\000910\fld277</t>
  </si>
  <si>
    <t>c:\data\co\000910\fld278</t>
  </si>
  <si>
    <t>c:\data\co\000910\fld279</t>
  </si>
  <si>
    <t>c:\data\co\000910\fld280</t>
  </si>
  <si>
    <t>c:\data\co\000910\fld281</t>
  </si>
  <si>
    <t>c:\data\co\000910\fld282</t>
  </si>
  <si>
    <t>c:\data\co\000910\fld283</t>
  </si>
  <si>
    <t>c:\data\co\000910\fld284</t>
  </si>
  <si>
    <t>c:\data\co\000910\fld285</t>
  </si>
  <si>
    <t>c:\data\co\000910\fld286</t>
  </si>
  <si>
    <t>c:\data\co\000910\fld287</t>
  </si>
  <si>
    <t>c:\data\co\000910\fld288</t>
  </si>
  <si>
    <t>c:\data\co\000910\fld289</t>
  </si>
  <si>
    <t>c:\data\co\000910\fld290</t>
  </si>
  <si>
    <t>c:\data\co\000910\fld291</t>
  </si>
  <si>
    <t>c:\data\co\000910\fld292</t>
  </si>
  <si>
    <t>c:\data\co\000910\fld293</t>
  </si>
  <si>
    <t>c:\data\co\000910\fld294</t>
  </si>
  <si>
    <t>c:\data\co\000910\fld295</t>
  </si>
  <si>
    <t>c:\data\co\000910\fld296</t>
  </si>
  <si>
    <t>c:\data\co\000910\fld297</t>
  </si>
  <si>
    <t>c:\data\co\000910\fld298</t>
  </si>
  <si>
    <t>c:\data\co\000910\fld299</t>
  </si>
  <si>
    <t>c:\data\co\000910\fld300</t>
  </si>
  <si>
    <t>c:\data\co\000910\fld301</t>
  </si>
  <si>
    <t>c:\data\co\000910\fld302</t>
  </si>
  <si>
    <t>c:\data\co\000910\fld303</t>
  </si>
  <si>
    <t>c:\data\co\000910\fld304</t>
  </si>
  <si>
    <t>c:\data\co\000910\fld305</t>
  </si>
  <si>
    <t>c:\data\co\000910\fld306</t>
  </si>
  <si>
    <t>c:\data\co\000910\fld307</t>
  </si>
  <si>
    <t>c:\data\co\000910\fld308</t>
  </si>
  <si>
    <t>c:\data\co\000910\fld309</t>
  </si>
  <si>
    <t>c:\data\co\000910\fld310</t>
  </si>
  <si>
    <t>c:\data\co\000910\fld311</t>
  </si>
  <si>
    <t>c:\data\co\000910\fld312</t>
  </si>
  <si>
    <t>c:\data\co\000910\fld313</t>
  </si>
  <si>
    <t>c:\data\co\000910\fld314</t>
  </si>
  <si>
    <t>c:\data\co\000910\fld315</t>
  </si>
  <si>
    <t>c:\data\co\000910\fld316</t>
  </si>
  <si>
    <t>c:\data\co\000910\fld317</t>
  </si>
  <si>
    <t>c:\data\co\000910\fld318</t>
  </si>
  <si>
    <t>c:\data\co\000910\fld319</t>
  </si>
  <si>
    <t>c:\data\co\000910\fld320</t>
  </si>
  <si>
    <t>c:\data\co\000910\fld321</t>
  </si>
  <si>
    <t>c:\data\co\000910\fld322</t>
  </si>
  <si>
    <t>c:\data\co\000910\fld323</t>
  </si>
  <si>
    <t>c:\data\co\000910\fld324</t>
  </si>
  <si>
    <t>c:\data\co\000910\fld325</t>
  </si>
  <si>
    <t>c:\data\co\000910\fld326</t>
  </si>
  <si>
    <t>c:\data\co\000910\fld327</t>
  </si>
  <si>
    <t>c:\data\co\000910\fld328</t>
  </si>
  <si>
    <t>c:\data\co\000910\fld329</t>
  </si>
  <si>
    <t>c:\data\co\000910\fld330</t>
  </si>
  <si>
    <t>c:\data\co\000910\fld331</t>
  </si>
  <si>
    <t>c:\data\co\000910\fld332</t>
  </si>
  <si>
    <t>c:\data\co\000910\fld333</t>
  </si>
  <si>
    <t>c:\data\co\000910\fld334</t>
  </si>
  <si>
    <t>c:\data\co\000910\fld335</t>
  </si>
  <si>
    <t>c:\data\co\000910\fld336</t>
  </si>
  <si>
    <t>c:\data\co\000910\fld337</t>
  </si>
  <si>
    <t>c:\data\co\000910\fld338</t>
  </si>
  <si>
    <t>c:\data\co\000910\fld339</t>
  </si>
  <si>
    <t>c:\data\co\000910\fld340</t>
  </si>
  <si>
    <t>c:\data\co\000910\fld341</t>
  </si>
  <si>
    <t>c:\data\co\000910\fld342</t>
  </si>
  <si>
    <t>c:\data\co\000910\fld343</t>
  </si>
  <si>
    <t>c:\data\co\000910\fld344</t>
  </si>
  <si>
    <t>c:\data\co\000910\fld345</t>
  </si>
  <si>
    <t>c:\data\co\000910\fld346</t>
  </si>
  <si>
    <t>c:\data\co\000910\fld347</t>
  </si>
  <si>
    <t>c:\data\co\000910\fld348</t>
  </si>
  <si>
    <t>c:\data\co\000910\fld349</t>
  </si>
  <si>
    <t>c:\data\co\000910\fld350</t>
  </si>
  <si>
    <t>c:\data\co\000910\fld351</t>
  </si>
  <si>
    <t>c:\data\co\000910\fld352</t>
  </si>
  <si>
    <t>c:\data\co\000910\fld353</t>
  </si>
  <si>
    <t>c:\data\co\000910\fld354</t>
  </si>
  <si>
    <t>c:\data\co\000910\fld355</t>
  </si>
  <si>
    <t>c:\data\co\000910\fld356</t>
  </si>
  <si>
    <t>c:\data\co\000910\fld357</t>
  </si>
  <si>
    <t>c:\data\co\000910\fld358</t>
  </si>
  <si>
    <t>c:\data\co\000910\fld359</t>
  </si>
  <si>
    <t>c:\data\co\000910\fld360</t>
  </si>
  <si>
    <t>c:\data\co\000910\fld361</t>
  </si>
  <si>
    <t>c:\data\co\000910\fld362</t>
  </si>
  <si>
    <t>c:\data\co\000910\fld363</t>
  </si>
  <si>
    <t>c:\data\co\000910\fld364</t>
  </si>
  <si>
    <t>c:\data\co\000910\fld365</t>
  </si>
  <si>
    <t>c:\data\co\000910\fld366</t>
  </si>
  <si>
    <t>c:\data\co\000910\fld367</t>
  </si>
  <si>
    <t>c:\data\co\000910\fld368</t>
  </si>
  <si>
    <t>c:\data\co\000910\fld369</t>
  </si>
  <si>
    <t>c:\data\co\000910\fld370</t>
  </si>
  <si>
    <t>c:\data\co\000910\fld371</t>
  </si>
  <si>
    <t>c:\data\co\000910\fld372</t>
  </si>
  <si>
    <t>c:\data\co\000910\fld373</t>
  </si>
  <si>
    <t>c:\data\co\000910\fld374</t>
  </si>
  <si>
    <t>c:\data\co\000910\fld375</t>
  </si>
  <si>
    <t>c:\data\co\000910\fld376</t>
  </si>
  <si>
    <t>c:\data\co\000910\fld377</t>
  </si>
  <si>
    <t>c:\data\co\000910\fld378</t>
  </si>
  <si>
    <t>c:\data\co\000910\fld379</t>
  </si>
  <si>
    <t>c:\data\co\000910\fld380</t>
  </si>
  <si>
    <t>c:\data\co\000910\fld381</t>
  </si>
  <si>
    <t>c:\data\co\000910\fld382</t>
  </si>
  <si>
    <t>c:\data\co\000910\fld383</t>
  </si>
  <si>
    <t>c:\data\co\000910\fld384</t>
  </si>
  <si>
    <t>c:\data\co\000910\fld385</t>
  </si>
  <si>
    <t>c:\data\co\000910\fld386</t>
  </si>
  <si>
    <t>c:\data\co\000910\fld387</t>
  </si>
  <si>
    <t>c:\data\co\000910\fld388</t>
  </si>
  <si>
    <t>c:\data\co\000910\fld389</t>
  </si>
  <si>
    <t>c:\data\co\000910\fld390</t>
  </si>
  <si>
    <t>c:\data\co\000910\fld391</t>
  </si>
  <si>
    <t>c:\data\co\000910\fld392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</si>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</sst>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7"/>
  <sheetViews>
    <sheetView tabSelected="1" workbookViewId="0" topLeftCell="G466">
      <selection activeCell="G469" sqref="G469"/>
    </sheetView>
  </sheetViews>
  <sheetFormatPr defaultColWidth="9.140625" defaultRowHeight="12.75"/>
  <cols>
    <col min="1" max="1" width="22.8515625" style="0" customWidth="1"/>
    <col min="11" max="11" width="10.281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7" ht="12.75">
      <c r="K4" t="s">
        <v>494</v>
      </c>
      <c r="M4" t="s">
        <v>495</v>
      </c>
      <c r="N4" t="s">
        <v>496</v>
      </c>
      <c r="O4">
        <v>277</v>
      </c>
      <c r="P4">
        <v>229.10669999999996</v>
      </c>
      <c r="Q4">
        <v>230.94136666666665</v>
      </c>
    </row>
    <row r="5" spans="1:16" ht="12.75">
      <c r="A5" t="s">
        <v>268</v>
      </c>
      <c r="B5" s="1">
        <v>36780</v>
      </c>
      <c r="C5" s="2">
        <v>0.0006828703703703703</v>
      </c>
      <c r="D5" t="s">
        <v>489</v>
      </c>
      <c r="E5">
        <v>0.67</v>
      </c>
      <c r="F5">
        <v>8.5756</v>
      </c>
      <c r="G5" t="s">
        <v>490</v>
      </c>
      <c r="H5">
        <v>1.82</v>
      </c>
      <c r="I5">
        <v>101.0525</v>
      </c>
      <c r="K5" s="2">
        <v>0.001388888888888889</v>
      </c>
      <c r="L5" s="3">
        <f>B5-DATE(1999,12,31)+K5</f>
        <v>255.0013888888889</v>
      </c>
      <c r="M5">
        <f>500*F5/AVERAGE($Q$47,$P$6)</f>
        <v>481.54532947749664</v>
      </c>
      <c r="N5">
        <f>(277-103)/(-67.4+(AVERAGE($P$4,$P$47)))*I5+277-((277-103)/(-67.4+(AVERAGE($P$4,$P$47)))*230)</f>
        <v>138.80490519471198</v>
      </c>
      <c r="P5" t="s">
        <v>489</v>
      </c>
    </row>
    <row r="6" spans="1:17" ht="12.75">
      <c r="A6" t="s">
        <v>269</v>
      </c>
      <c r="B6" s="1">
        <v>36780</v>
      </c>
      <c r="C6" s="2">
        <v>0.0027662037037037034</v>
      </c>
      <c r="D6" t="s">
        <v>489</v>
      </c>
      <c r="E6">
        <v>0.671</v>
      </c>
      <c r="F6">
        <v>8.5559</v>
      </c>
      <c r="G6" t="s">
        <v>490</v>
      </c>
      <c r="H6">
        <v>1.821</v>
      </c>
      <c r="I6">
        <v>98.4745</v>
      </c>
      <c r="K6" s="2">
        <v>0.003472222222222222</v>
      </c>
      <c r="L6" s="3">
        <f aca="true" t="shared" si="0" ref="L6:L69">B6-DATE(1999,12,31)+K6</f>
        <v>255.00347222222223</v>
      </c>
      <c r="M6">
        <f aca="true" t="shared" si="1" ref="M6:M44">500*F6/AVERAGE($Q$47,$P$6)</f>
        <v>480.43911615239904</v>
      </c>
      <c r="N6">
        <f aca="true" t="shared" si="2" ref="N6:N43">(277-103)/(-67.4+(AVERAGE($P$4,$P$47)))*I6+277-((277-103)/(-67.4+(AVERAGE($P$4,$P$47)))*230)</f>
        <v>136.04202142877597</v>
      </c>
      <c r="P6">
        <v>9.038066666666667</v>
      </c>
      <c r="Q6">
        <v>8.708999999999998</v>
      </c>
    </row>
    <row r="7" spans="1:14" ht="12.75">
      <c r="A7" t="s">
        <v>270</v>
      </c>
      <c r="B7" s="1">
        <v>36780</v>
      </c>
      <c r="C7" s="2">
        <v>0.004849537037037037</v>
      </c>
      <c r="D7" t="s">
        <v>489</v>
      </c>
      <c r="E7">
        <v>0.67</v>
      </c>
      <c r="F7">
        <v>8.6476</v>
      </c>
      <c r="G7" t="s">
        <v>490</v>
      </c>
      <c r="H7">
        <v>1.82</v>
      </c>
      <c r="I7">
        <v>100.5477</v>
      </c>
      <c r="K7" s="2">
        <v>0.00555555555555556</v>
      </c>
      <c r="L7" s="3">
        <f t="shared" si="0"/>
        <v>255.00555555555556</v>
      </c>
      <c r="M7">
        <f t="shared" si="1"/>
        <v>485.5883426453659</v>
      </c>
      <c r="N7">
        <f t="shared" si="2"/>
        <v>138.26390297398098</v>
      </c>
    </row>
    <row r="8" spans="1:14" ht="12.75">
      <c r="A8" t="s">
        <v>271</v>
      </c>
      <c r="B8" s="1">
        <v>36780</v>
      </c>
      <c r="C8" s="2">
        <v>0.00693287037037037</v>
      </c>
      <c r="D8" t="s">
        <v>489</v>
      </c>
      <c r="E8">
        <v>0.67</v>
      </c>
      <c r="F8">
        <v>8.445</v>
      </c>
      <c r="G8" t="s">
        <v>490</v>
      </c>
      <c r="H8">
        <v>1.82</v>
      </c>
      <c r="I8">
        <v>99.3833</v>
      </c>
      <c r="K8" s="2">
        <v>0.00763888888888889</v>
      </c>
      <c r="L8" s="3">
        <f t="shared" si="0"/>
        <v>255.0076388888889</v>
      </c>
      <c r="M8">
        <f t="shared" si="1"/>
        <v>474.2117528146671</v>
      </c>
      <c r="N8">
        <f t="shared" si="2"/>
        <v>137.01599690064666</v>
      </c>
    </row>
    <row r="9" spans="1:14" ht="12.75">
      <c r="A9" t="s">
        <v>272</v>
      </c>
      <c r="B9" s="1">
        <v>36780</v>
      </c>
      <c r="C9" s="2">
        <v>0.009016203703703703</v>
      </c>
      <c r="D9" t="s">
        <v>489</v>
      </c>
      <c r="E9">
        <v>0.67</v>
      </c>
      <c r="F9">
        <v>8.4323</v>
      </c>
      <c r="G9" t="s">
        <v>490</v>
      </c>
      <c r="H9">
        <v>1.82</v>
      </c>
      <c r="I9">
        <v>101.2844</v>
      </c>
      <c r="K9" s="2">
        <v>0.00972222222222222</v>
      </c>
      <c r="L9" s="3">
        <f t="shared" si="0"/>
        <v>255.00972222222222</v>
      </c>
      <c r="M9">
        <f t="shared" si="1"/>
        <v>473.49861021422345</v>
      </c>
      <c r="N9">
        <f t="shared" si="2"/>
        <v>139.05343612773004</v>
      </c>
    </row>
    <row r="10" spans="1:14" ht="12.75">
      <c r="A10" t="s">
        <v>273</v>
      </c>
      <c r="B10" s="1">
        <v>36780</v>
      </c>
      <c r="C10" s="2">
        <v>0.011099537037037038</v>
      </c>
      <c r="D10" t="s">
        <v>489</v>
      </c>
      <c r="E10">
        <v>0.67</v>
      </c>
      <c r="F10">
        <v>8.2376</v>
      </c>
      <c r="G10" t="s">
        <v>490</v>
      </c>
      <c r="H10">
        <v>1.82</v>
      </c>
      <c r="I10">
        <v>100.0388</v>
      </c>
      <c r="K10" s="2">
        <v>0.0118055555555556</v>
      </c>
      <c r="L10" s="3">
        <f t="shared" si="0"/>
        <v>255.01180555555555</v>
      </c>
      <c r="M10">
        <f t="shared" si="1"/>
        <v>462.565628772777</v>
      </c>
      <c r="N10">
        <f t="shared" si="2"/>
        <v>137.71850671778049</v>
      </c>
    </row>
    <row r="11" spans="1:14" ht="12.75">
      <c r="A11" t="s">
        <v>274</v>
      </c>
      <c r="B11" s="1">
        <v>36780</v>
      </c>
      <c r="C11" s="2">
        <v>0.013194444444444444</v>
      </c>
      <c r="D11" t="s">
        <v>489</v>
      </c>
      <c r="E11">
        <v>0.67</v>
      </c>
      <c r="F11">
        <v>8.3835</v>
      </c>
      <c r="G11" t="s">
        <v>490</v>
      </c>
      <c r="H11">
        <v>1.816</v>
      </c>
      <c r="I11">
        <v>102.6542</v>
      </c>
      <c r="K11" s="2">
        <v>0.0138888888888889</v>
      </c>
      <c r="L11" s="3">
        <f t="shared" si="0"/>
        <v>255.01388888888889</v>
      </c>
      <c r="M11">
        <f t="shared" si="1"/>
        <v>470.75834573377875</v>
      </c>
      <c r="N11">
        <f t="shared" si="2"/>
        <v>140.52147266092595</v>
      </c>
    </row>
    <row r="12" spans="1:14" ht="12.75">
      <c r="A12" t="s">
        <v>275</v>
      </c>
      <c r="B12" s="1">
        <v>36780</v>
      </c>
      <c r="C12" s="2">
        <v>0.015277777777777777</v>
      </c>
      <c r="D12" t="s">
        <v>489</v>
      </c>
      <c r="E12">
        <v>0.67</v>
      </c>
      <c r="F12">
        <v>8.5393</v>
      </c>
      <c r="G12" t="s">
        <v>490</v>
      </c>
      <c r="H12">
        <v>1.815</v>
      </c>
      <c r="I12">
        <v>100.7933</v>
      </c>
      <c r="K12" s="2">
        <v>0.0159722222222222</v>
      </c>
      <c r="L12" s="3">
        <f t="shared" si="0"/>
        <v>255.01597222222222</v>
      </c>
      <c r="M12">
        <f t="shared" si="1"/>
        <v>479.5069770053626</v>
      </c>
      <c r="N12">
        <f t="shared" si="2"/>
        <v>138.52711641576292</v>
      </c>
    </row>
    <row r="13" spans="1:14" ht="12.75">
      <c r="A13" t="s">
        <v>276</v>
      </c>
      <c r="B13" s="1">
        <v>36780</v>
      </c>
      <c r="C13" s="2">
        <v>0.017361111111111112</v>
      </c>
      <c r="D13" t="s">
        <v>489</v>
      </c>
      <c r="E13">
        <v>0.671</v>
      </c>
      <c r="F13">
        <v>8.8421</v>
      </c>
      <c r="G13" t="s">
        <v>490</v>
      </c>
      <c r="H13">
        <v>1.816</v>
      </c>
      <c r="I13">
        <v>104.3867</v>
      </c>
      <c r="K13" s="2">
        <v>0.0180555555555556</v>
      </c>
      <c r="L13" s="3">
        <f t="shared" si="0"/>
        <v>255.01805555555555</v>
      </c>
      <c r="M13">
        <f t="shared" si="1"/>
        <v>496.51009349467944</v>
      </c>
      <c r="N13">
        <f t="shared" si="2"/>
        <v>142.3782205757763</v>
      </c>
    </row>
    <row r="14" spans="1:14" ht="12.75">
      <c r="A14" t="s">
        <v>277</v>
      </c>
      <c r="B14" s="1">
        <v>36780</v>
      </c>
      <c r="C14" s="2">
        <v>0.019444444444444445</v>
      </c>
      <c r="D14" t="s">
        <v>489</v>
      </c>
      <c r="E14">
        <v>0.671</v>
      </c>
      <c r="F14">
        <v>8.5248</v>
      </c>
      <c r="G14" t="s">
        <v>490</v>
      </c>
      <c r="H14">
        <v>1.816</v>
      </c>
      <c r="I14">
        <v>98.7547</v>
      </c>
      <c r="K14" s="2">
        <v>0.0201388888888889</v>
      </c>
      <c r="L14" s="3">
        <f t="shared" si="0"/>
        <v>255.02013888888888</v>
      </c>
      <c r="M14">
        <f t="shared" si="1"/>
        <v>478.6927590757223</v>
      </c>
      <c r="N14">
        <f t="shared" si="2"/>
        <v>136.34231624305653</v>
      </c>
    </row>
    <row r="15" spans="1:14" ht="12.75">
      <c r="A15" t="s">
        <v>278</v>
      </c>
      <c r="B15" s="1">
        <v>36780</v>
      </c>
      <c r="C15" s="2">
        <v>0.02152777777777778</v>
      </c>
      <c r="D15" t="s">
        <v>489</v>
      </c>
      <c r="E15">
        <v>0.671</v>
      </c>
      <c r="F15">
        <v>8.9786</v>
      </c>
      <c r="G15" t="s">
        <v>490</v>
      </c>
      <c r="H15">
        <v>1.816</v>
      </c>
      <c r="I15">
        <v>101.0894</v>
      </c>
      <c r="K15" s="2">
        <v>0.0222222222222222</v>
      </c>
      <c r="L15" s="3">
        <f t="shared" si="0"/>
        <v>255.0222222222222</v>
      </c>
      <c r="M15">
        <f t="shared" si="1"/>
        <v>504.1749726254316</v>
      </c>
      <c r="N15">
        <f t="shared" si="2"/>
        <v>138.84445151393732</v>
      </c>
    </row>
    <row r="16" spans="1:14" ht="12.75">
      <c r="A16" t="s">
        <v>279</v>
      </c>
      <c r="B16" s="1">
        <v>36780</v>
      </c>
      <c r="C16" s="2">
        <v>0.02361111111111111</v>
      </c>
      <c r="D16" t="s">
        <v>489</v>
      </c>
      <c r="E16">
        <v>0.671</v>
      </c>
      <c r="F16">
        <v>9.5284</v>
      </c>
      <c r="G16" t="s">
        <v>490</v>
      </c>
      <c r="H16">
        <v>1.816</v>
      </c>
      <c r="I16">
        <v>102.7875</v>
      </c>
      <c r="K16" s="2">
        <v>0.0243055555555556</v>
      </c>
      <c r="L16" s="3">
        <f t="shared" si="0"/>
        <v>255.02430555555554</v>
      </c>
      <c r="M16">
        <f t="shared" si="1"/>
        <v>535.0478703989667</v>
      </c>
      <c r="N16">
        <f t="shared" si="2"/>
        <v>140.6643323994827</v>
      </c>
    </row>
    <row r="17" spans="1:14" ht="12.75">
      <c r="A17" t="s">
        <v>280</v>
      </c>
      <c r="B17" s="1">
        <v>36780</v>
      </c>
      <c r="C17" s="2">
        <v>0.025694444444444447</v>
      </c>
      <c r="D17" t="s">
        <v>489</v>
      </c>
      <c r="E17">
        <v>0.671</v>
      </c>
      <c r="F17">
        <v>8.6406</v>
      </c>
      <c r="G17" t="s">
        <v>490</v>
      </c>
      <c r="H17">
        <v>1.816</v>
      </c>
      <c r="I17">
        <v>103.2274</v>
      </c>
      <c r="K17" s="2">
        <v>0.0263888888888889</v>
      </c>
      <c r="L17" s="3">
        <f t="shared" si="0"/>
        <v>255.0263888888889</v>
      </c>
      <c r="M17">
        <f t="shared" si="1"/>
        <v>485.1952719207119</v>
      </c>
      <c r="N17">
        <f t="shared" si="2"/>
        <v>141.1357802538796</v>
      </c>
    </row>
    <row r="18" spans="1:14" ht="12.75">
      <c r="A18" t="s">
        <v>281</v>
      </c>
      <c r="B18" s="1">
        <v>36780</v>
      </c>
      <c r="C18" s="2">
        <v>0.027789351851851853</v>
      </c>
      <c r="D18" t="s">
        <v>489</v>
      </c>
      <c r="E18">
        <v>0.671</v>
      </c>
      <c r="F18">
        <v>8.6202</v>
      </c>
      <c r="G18" t="s">
        <v>490</v>
      </c>
      <c r="H18">
        <v>1.816</v>
      </c>
      <c r="I18">
        <v>103.6358</v>
      </c>
      <c r="K18" s="2">
        <v>0.0284722222222222</v>
      </c>
      <c r="L18" s="3">
        <f t="shared" si="0"/>
        <v>255.02847222222223</v>
      </c>
      <c r="M18">
        <f t="shared" si="1"/>
        <v>484.04975152314904</v>
      </c>
      <c r="N18">
        <f t="shared" si="2"/>
        <v>141.57346905527925</v>
      </c>
    </row>
    <row r="19" spans="1:14" ht="12.75">
      <c r="A19" t="s">
        <v>282</v>
      </c>
      <c r="B19" s="1">
        <v>36780</v>
      </c>
      <c r="C19" s="2">
        <v>0.029872685185185183</v>
      </c>
      <c r="D19" t="s">
        <v>489</v>
      </c>
      <c r="E19">
        <v>0.673</v>
      </c>
      <c r="F19">
        <v>8.9264</v>
      </c>
      <c r="G19" t="s">
        <v>490</v>
      </c>
      <c r="H19">
        <v>1.818</v>
      </c>
      <c r="I19">
        <v>102.1156</v>
      </c>
      <c r="K19" s="2">
        <v>0.0305555555555556</v>
      </c>
      <c r="L19" s="3">
        <f t="shared" si="0"/>
        <v>255.03055555555557</v>
      </c>
      <c r="M19">
        <f t="shared" si="1"/>
        <v>501.24378807872637</v>
      </c>
      <c r="N19">
        <f t="shared" si="2"/>
        <v>139.94424644047092</v>
      </c>
    </row>
    <row r="20" spans="1:14" ht="12.75">
      <c r="A20" t="s">
        <v>283</v>
      </c>
      <c r="B20" s="1">
        <v>36780</v>
      </c>
      <c r="C20" s="2">
        <v>0.031956018518518516</v>
      </c>
      <c r="D20" t="s">
        <v>489</v>
      </c>
      <c r="E20">
        <v>0.671</v>
      </c>
      <c r="F20">
        <v>8.2445</v>
      </c>
      <c r="G20" t="s">
        <v>490</v>
      </c>
      <c r="H20">
        <v>1.816</v>
      </c>
      <c r="I20">
        <v>102.1934</v>
      </c>
      <c r="K20" s="2">
        <v>0.0326388888888889</v>
      </c>
      <c r="L20" s="3">
        <f t="shared" si="0"/>
        <v>255.0326388888889</v>
      </c>
      <c r="M20">
        <f t="shared" si="1"/>
        <v>462.95308420136445</v>
      </c>
      <c r="N20">
        <f t="shared" si="2"/>
        <v>140.02762594279432</v>
      </c>
    </row>
    <row r="21" spans="1:14" ht="12.75">
      <c r="A21" t="s">
        <v>284</v>
      </c>
      <c r="B21" s="1">
        <v>36780</v>
      </c>
      <c r="C21" s="2">
        <v>0.034039351851851855</v>
      </c>
      <c r="D21" t="s">
        <v>489</v>
      </c>
      <c r="E21">
        <v>0.671</v>
      </c>
      <c r="F21">
        <v>8.7816</v>
      </c>
      <c r="G21" t="s">
        <v>490</v>
      </c>
      <c r="H21">
        <v>1.816</v>
      </c>
      <c r="I21">
        <v>104.6979</v>
      </c>
      <c r="K21" s="2">
        <v>0.0347222222222222</v>
      </c>
      <c r="L21" s="3">
        <f t="shared" si="0"/>
        <v>255.03472222222223</v>
      </c>
      <c r="M21">
        <f t="shared" si="1"/>
        <v>493.11283937445586</v>
      </c>
      <c r="N21">
        <f t="shared" si="2"/>
        <v>142.71173858507007</v>
      </c>
    </row>
    <row r="22" spans="1:14" ht="12.75">
      <c r="A22" t="s">
        <v>285</v>
      </c>
      <c r="B22" s="1">
        <v>36780</v>
      </c>
      <c r="C22" s="2">
        <v>0.03612268518518518</v>
      </c>
      <c r="D22" t="s">
        <v>489</v>
      </c>
      <c r="E22">
        <v>0.671</v>
      </c>
      <c r="F22">
        <v>8.7344</v>
      </c>
      <c r="G22" t="s">
        <v>490</v>
      </c>
      <c r="H22">
        <v>1.816</v>
      </c>
      <c r="I22">
        <v>104.7091</v>
      </c>
      <c r="K22" s="2">
        <v>0.0368055555555556</v>
      </c>
      <c r="L22" s="3">
        <f t="shared" si="0"/>
        <v>255.03680555555556</v>
      </c>
      <c r="M22">
        <f t="shared" si="1"/>
        <v>490.4624196310751</v>
      </c>
      <c r="N22">
        <f t="shared" si="2"/>
        <v>142.72374180391353</v>
      </c>
    </row>
    <row r="23" spans="1:14" ht="12.75">
      <c r="A23" t="s">
        <v>286</v>
      </c>
      <c r="B23" s="1">
        <v>36780</v>
      </c>
      <c r="C23" s="2">
        <v>0.03820601851851852</v>
      </c>
      <c r="D23" t="s">
        <v>489</v>
      </c>
      <c r="E23">
        <v>0.673</v>
      </c>
      <c r="F23">
        <v>8.8385</v>
      </c>
      <c r="G23" t="s">
        <v>490</v>
      </c>
      <c r="H23">
        <v>1.821</v>
      </c>
      <c r="I23">
        <v>101.7786</v>
      </c>
      <c r="K23" s="2">
        <v>0.0388888888888889</v>
      </c>
      <c r="L23" s="3">
        <f t="shared" si="0"/>
        <v>255.0388888888889</v>
      </c>
      <c r="M23">
        <f t="shared" si="1"/>
        <v>496.307942836286</v>
      </c>
      <c r="N23">
        <f t="shared" si="2"/>
        <v>139.5830781591984</v>
      </c>
    </row>
    <row r="24" spans="1:14" ht="12.75">
      <c r="A24" t="s">
        <v>287</v>
      </c>
      <c r="B24" s="1">
        <v>36780</v>
      </c>
      <c r="C24" s="2">
        <v>0.04030092592592593</v>
      </c>
      <c r="D24" t="s">
        <v>489</v>
      </c>
      <c r="E24">
        <v>0.67</v>
      </c>
      <c r="F24">
        <v>9.3784</v>
      </c>
      <c r="G24" t="s">
        <v>490</v>
      </c>
      <c r="H24">
        <v>1.818</v>
      </c>
      <c r="I24">
        <v>104.1689</v>
      </c>
      <c r="K24" s="2">
        <v>0.0409722222222222</v>
      </c>
      <c r="L24" s="3">
        <f t="shared" si="0"/>
        <v>255.04097222222222</v>
      </c>
      <c r="M24">
        <f t="shared" si="1"/>
        <v>526.6249262992391</v>
      </c>
      <c r="N24">
        <f t="shared" si="2"/>
        <v>142.14480083790937</v>
      </c>
    </row>
    <row r="25" spans="1:14" ht="12.75">
      <c r="A25" t="s">
        <v>288</v>
      </c>
      <c r="B25" s="1">
        <v>36780</v>
      </c>
      <c r="C25" s="2">
        <v>0.04238425925925926</v>
      </c>
      <c r="D25" t="s">
        <v>489</v>
      </c>
      <c r="E25">
        <v>0.671</v>
      </c>
      <c r="F25">
        <v>9.5382</v>
      </c>
      <c r="G25" t="s">
        <v>490</v>
      </c>
      <c r="H25">
        <v>1.818</v>
      </c>
      <c r="I25">
        <v>102.7445</v>
      </c>
      <c r="K25" s="2">
        <v>0.0430555555555556</v>
      </c>
      <c r="L25" s="3">
        <f t="shared" si="0"/>
        <v>255.04305555555555</v>
      </c>
      <c r="M25">
        <f t="shared" si="1"/>
        <v>535.5981694134822</v>
      </c>
      <c r="N25">
        <f t="shared" si="2"/>
        <v>140.61824861285152</v>
      </c>
    </row>
    <row r="26" spans="1:14" ht="12.75">
      <c r="A26" t="s">
        <v>289</v>
      </c>
      <c r="B26" s="1">
        <v>36780</v>
      </c>
      <c r="C26" s="2">
        <v>0.04446759259259259</v>
      </c>
      <c r="D26" t="s">
        <v>489</v>
      </c>
      <c r="E26">
        <v>0.67</v>
      </c>
      <c r="F26">
        <v>8.5872</v>
      </c>
      <c r="G26" t="s">
        <v>490</v>
      </c>
      <c r="H26">
        <v>1.818</v>
      </c>
      <c r="I26">
        <v>101.2476</v>
      </c>
      <c r="K26" s="2">
        <v>0.0451388888888889</v>
      </c>
      <c r="L26" s="3">
        <f t="shared" si="0"/>
        <v>255.04513888888889</v>
      </c>
      <c r="M26">
        <f t="shared" si="1"/>
        <v>482.19670382120887</v>
      </c>
      <c r="N26">
        <f t="shared" si="2"/>
        <v>139.01399698010147</v>
      </c>
    </row>
    <row r="27" spans="1:14" ht="12.75">
      <c r="A27" t="s">
        <v>290</v>
      </c>
      <c r="B27" s="1">
        <v>36780</v>
      </c>
      <c r="C27" s="2">
        <v>0.04655092592592592</v>
      </c>
      <c r="D27" t="s">
        <v>489</v>
      </c>
      <c r="E27">
        <v>0.67</v>
      </c>
      <c r="F27">
        <v>8.9072</v>
      </c>
      <c r="G27" t="s">
        <v>490</v>
      </c>
      <c r="H27">
        <v>1.816</v>
      </c>
      <c r="I27">
        <v>99.4543</v>
      </c>
      <c r="K27" s="2">
        <v>0.0472222222222222</v>
      </c>
      <c r="L27" s="3">
        <f t="shared" si="0"/>
        <v>255.04722222222222</v>
      </c>
      <c r="M27">
        <f t="shared" si="1"/>
        <v>500.16565123396117</v>
      </c>
      <c r="N27">
        <f t="shared" si="2"/>
        <v>137.09208873438655</v>
      </c>
    </row>
    <row r="28" spans="1:14" ht="12.75">
      <c r="A28" t="s">
        <v>291</v>
      </c>
      <c r="B28" s="1">
        <v>36780</v>
      </c>
      <c r="C28" s="2">
        <v>0.04863425925925926</v>
      </c>
      <c r="D28" t="s">
        <v>489</v>
      </c>
      <c r="E28">
        <v>0.67</v>
      </c>
      <c r="F28">
        <v>8.4463</v>
      </c>
      <c r="G28" t="s">
        <v>490</v>
      </c>
      <c r="H28">
        <v>1.818</v>
      </c>
      <c r="I28">
        <v>99.8071</v>
      </c>
      <c r="K28" s="2">
        <v>0.0493055555555556</v>
      </c>
      <c r="L28" s="3">
        <f t="shared" si="0"/>
        <v>255.04930555555555</v>
      </c>
      <c r="M28">
        <f t="shared" si="1"/>
        <v>474.28475166353144</v>
      </c>
      <c r="N28">
        <f t="shared" si="2"/>
        <v>137.47019012795607</v>
      </c>
    </row>
    <row r="29" spans="1:14" ht="12.75">
      <c r="A29" t="s">
        <v>292</v>
      </c>
      <c r="B29" s="1">
        <v>36780</v>
      </c>
      <c r="C29" s="2">
        <v>0.05071759259259259</v>
      </c>
      <c r="D29" t="s">
        <v>489</v>
      </c>
      <c r="E29">
        <v>0.67</v>
      </c>
      <c r="F29">
        <v>8.8539</v>
      </c>
      <c r="G29" t="s">
        <v>490</v>
      </c>
      <c r="H29">
        <v>1.818</v>
      </c>
      <c r="I29">
        <v>100.9786</v>
      </c>
      <c r="K29" s="2">
        <v>0.0513888888888889</v>
      </c>
      <c r="L29" s="3">
        <f t="shared" si="0"/>
        <v>255.05138888888888</v>
      </c>
      <c r="M29">
        <f t="shared" si="1"/>
        <v>497.1726984305247</v>
      </c>
      <c r="N29">
        <f t="shared" si="2"/>
        <v>138.72570538466437</v>
      </c>
    </row>
    <row r="30" spans="1:14" ht="12.75">
      <c r="A30" t="s">
        <v>293</v>
      </c>
      <c r="B30" s="1">
        <v>36780</v>
      </c>
      <c r="C30" s="2">
        <v>0.052800925925925925</v>
      </c>
      <c r="D30" t="s">
        <v>489</v>
      </c>
      <c r="E30">
        <v>0.67</v>
      </c>
      <c r="F30">
        <v>8.8487</v>
      </c>
      <c r="G30" t="s">
        <v>490</v>
      </c>
      <c r="H30">
        <v>1.816</v>
      </c>
      <c r="I30">
        <v>97.4725</v>
      </c>
      <c r="K30" s="2">
        <v>0.0534722222222222</v>
      </c>
      <c r="L30" s="3">
        <f t="shared" si="0"/>
        <v>255.0534722222222</v>
      </c>
      <c r="M30">
        <f t="shared" si="1"/>
        <v>496.8807030350674</v>
      </c>
      <c r="N30">
        <f t="shared" si="2"/>
        <v>134.96816202867205</v>
      </c>
    </row>
    <row r="31" spans="1:14" ht="12.75">
      <c r="A31" t="s">
        <v>294</v>
      </c>
      <c r="B31" s="1">
        <v>36780</v>
      </c>
      <c r="C31" s="2">
        <v>0.05489583333333333</v>
      </c>
      <c r="D31" t="s">
        <v>489</v>
      </c>
      <c r="E31">
        <v>0.67</v>
      </c>
      <c r="F31">
        <v>8.866</v>
      </c>
      <c r="G31" t="s">
        <v>490</v>
      </c>
      <c r="H31">
        <v>1.818</v>
      </c>
      <c r="I31">
        <v>97.9995</v>
      </c>
      <c r="K31" s="2">
        <v>0.0555555555555556</v>
      </c>
      <c r="L31" s="3">
        <f t="shared" si="0"/>
        <v>255.05555555555554</v>
      </c>
      <c r="M31">
        <f t="shared" si="1"/>
        <v>497.8521492545694</v>
      </c>
      <c r="N31">
        <f t="shared" si="2"/>
        <v>135.5329563438964</v>
      </c>
    </row>
    <row r="32" spans="1:14" ht="12.75">
      <c r="A32" t="s">
        <v>295</v>
      </c>
      <c r="B32" s="1">
        <v>36780</v>
      </c>
      <c r="C32" s="2">
        <v>0.056979166666666664</v>
      </c>
      <c r="D32" t="s">
        <v>489</v>
      </c>
      <c r="E32">
        <v>0.67</v>
      </c>
      <c r="F32">
        <v>8.7203</v>
      </c>
      <c r="G32" t="s">
        <v>490</v>
      </c>
      <c r="H32">
        <v>1.818</v>
      </c>
      <c r="I32">
        <v>101.5011</v>
      </c>
      <c r="K32" s="2">
        <v>0.0576388888888889</v>
      </c>
      <c r="L32" s="3">
        <f t="shared" si="0"/>
        <v>255.0576388888889</v>
      </c>
      <c r="M32">
        <f t="shared" si="1"/>
        <v>489.67066288570055</v>
      </c>
      <c r="N32">
        <f t="shared" si="2"/>
        <v>139.28567697803192</v>
      </c>
    </row>
    <row r="33" spans="1:14" ht="12.75">
      <c r="A33" t="s">
        <v>296</v>
      </c>
      <c r="B33" s="1">
        <v>36780</v>
      </c>
      <c r="C33" s="2">
        <v>0.0590625</v>
      </c>
      <c r="D33" t="s">
        <v>489</v>
      </c>
      <c r="E33">
        <v>0.67</v>
      </c>
      <c r="F33">
        <v>8.639</v>
      </c>
      <c r="G33" t="s">
        <v>490</v>
      </c>
      <c r="H33">
        <v>1.816</v>
      </c>
      <c r="I33">
        <v>98.4958</v>
      </c>
      <c r="K33" s="2">
        <v>0.0597222222222222</v>
      </c>
      <c r="L33" s="3">
        <f t="shared" si="0"/>
        <v>255.05972222222223</v>
      </c>
      <c r="M33">
        <f t="shared" si="1"/>
        <v>485.1054271836482</v>
      </c>
      <c r="N33">
        <f t="shared" si="2"/>
        <v>136.06484897889794</v>
      </c>
    </row>
    <row r="34" spans="1:14" ht="12.75">
      <c r="A34" t="s">
        <v>297</v>
      </c>
      <c r="B34" s="1">
        <v>36780</v>
      </c>
      <c r="C34" s="2">
        <v>0.06114583333333334</v>
      </c>
      <c r="D34" t="s">
        <v>489</v>
      </c>
      <c r="E34">
        <v>0.671</v>
      </c>
      <c r="F34">
        <v>8.8317</v>
      </c>
      <c r="G34" t="s">
        <v>490</v>
      </c>
      <c r="H34">
        <v>1.818</v>
      </c>
      <c r="I34">
        <v>99.0096</v>
      </c>
      <c r="K34" s="2">
        <v>0.0618055555555556</v>
      </c>
      <c r="L34" s="3">
        <f t="shared" si="0"/>
        <v>255.06180555555557</v>
      </c>
      <c r="M34">
        <f t="shared" si="1"/>
        <v>495.9261027037649</v>
      </c>
      <c r="N34">
        <f t="shared" si="2"/>
        <v>136.61549664334245</v>
      </c>
    </row>
    <row r="35" spans="1:14" ht="12.75">
      <c r="A35" t="s">
        <v>298</v>
      </c>
      <c r="B35" s="1">
        <v>36780</v>
      </c>
      <c r="C35" s="2">
        <v>0.06322916666666667</v>
      </c>
      <c r="D35" t="s">
        <v>489</v>
      </c>
      <c r="E35">
        <v>0.67</v>
      </c>
      <c r="F35">
        <v>8.6887</v>
      </c>
      <c r="G35" t="s">
        <v>490</v>
      </c>
      <c r="H35">
        <v>1.816</v>
      </c>
      <c r="I35">
        <v>98.4376</v>
      </c>
      <c r="K35" s="2">
        <v>0.0638888888888889</v>
      </c>
      <c r="L35" s="3">
        <f t="shared" si="0"/>
        <v>255.0638888888889</v>
      </c>
      <c r="M35">
        <f t="shared" si="1"/>
        <v>487.89622932869133</v>
      </c>
      <c r="N35">
        <f t="shared" si="2"/>
        <v>136.00247510955057</v>
      </c>
    </row>
    <row r="36" spans="1:14" ht="12.75">
      <c r="A36" t="s">
        <v>299</v>
      </c>
      <c r="B36" s="1">
        <v>36780</v>
      </c>
      <c r="C36" s="2">
        <v>0.0653125</v>
      </c>
      <c r="D36" t="s">
        <v>489</v>
      </c>
      <c r="E36">
        <v>0.67</v>
      </c>
      <c r="F36">
        <v>8.9234</v>
      </c>
      <c r="G36" t="s">
        <v>490</v>
      </c>
      <c r="H36">
        <v>1.818</v>
      </c>
      <c r="I36">
        <v>100.0839</v>
      </c>
      <c r="K36" s="2">
        <v>0.0659722222222222</v>
      </c>
      <c r="L36" s="3">
        <f t="shared" si="0"/>
        <v>255.06597222222223</v>
      </c>
      <c r="M36">
        <f t="shared" si="1"/>
        <v>501.0753291967319</v>
      </c>
      <c r="N36">
        <f t="shared" si="2"/>
        <v>137.76684110794486</v>
      </c>
    </row>
    <row r="37" spans="1:14" ht="12.75">
      <c r="A37" t="s">
        <v>300</v>
      </c>
      <c r="B37" s="1">
        <v>36780</v>
      </c>
      <c r="C37" s="2">
        <v>0.06739583333333334</v>
      </c>
      <c r="D37" t="s">
        <v>489</v>
      </c>
      <c r="E37">
        <v>0.668</v>
      </c>
      <c r="F37">
        <v>8.7537</v>
      </c>
      <c r="G37" t="s">
        <v>490</v>
      </c>
      <c r="H37">
        <v>1.816</v>
      </c>
      <c r="I37">
        <v>95.827</v>
      </c>
      <c r="K37" s="2">
        <v>0.0680555555555556</v>
      </c>
      <c r="L37" s="3">
        <f t="shared" si="0"/>
        <v>255.06805555555556</v>
      </c>
      <c r="M37">
        <f t="shared" si="1"/>
        <v>491.54617177190664</v>
      </c>
      <c r="N37">
        <f t="shared" si="2"/>
        <v>133.2046534030523</v>
      </c>
    </row>
    <row r="38" spans="1:14" ht="12.75">
      <c r="A38" t="s">
        <v>301</v>
      </c>
      <c r="B38" s="1">
        <v>36780</v>
      </c>
      <c r="C38" s="2">
        <v>0.06947916666666666</v>
      </c>
      <c r="D38" t="s">
        <v>489</v>
      </c>
      <c r="E38">
        <v>0.668</v>
      </c>
      <c r="F38">
        <v>8.9034</v>
      </c>
      <c r="G38" t="s">
        <v>490</v>
      </c>
      <c r="H38">
        <v>1.816</v>
      </c>
      <c r="I38">
        <v>96.0169</v>
      </c>
      <c r="K38" s="2">
        <v>0.0701388888888889</v>
      </c>
      <c r="L38" s="3">
        <f t="shared" si="0"/>
        <v>255.0701388888889</v>
      </c>
      <c r="M38">
        <f t="shared" si="1"/>
        <v>499.9522699834348</v>
      </c>
      <c r="N38">
        <f t="shared" si="2"/>
        <v>133.40817226540736</v>
      </c>
    </row>
    <row r="39" spans="1:14" ht="12.75">
      <c r="A39" t="s">
        <v>302</v>
      </c>
      <c r="B39" s="1">
        <v>36780</v>
      </c>
      <c r="C39" s="2">
        <v>0.07157407407407408</v>
      </c>
      <c r="D39" t="s">
        <v>489</v>
      </c>
      <c r="E39">
        <v>0.67</v>
      </c>
      <c r="F39">
        <v>8.8149</v>
      </c>
      <c r="G39" t="s">
        <v>490</v>
      </c>
      <c r="H39">
        <v>1.816</v>
      </c>
      <c r="I39">
        <v>96.0566</v>
      </c>
      <c r="K39" s="2">
        <v>0.0722222222222222</v>
      </c>
      <c r="L39" s="3">
        <f t="shared" si="0"/>
        <v>255.07222222222222</v>
      </c>
      <c r="M39">
        <f t="shared" si="1"/>
        <v>494.98273296459547</v>
      </c>
      <c r="N39">
        <f t="shared" si="2"/>
        <v>133.4507193893436</v>
      </c>
    </row>
    <row r="40" spans="1:14" ht="12.75">
      <c r="A40" t="s">
        <v>303</v>
      </c>
      <c r="B40" s="1">
        <v>36780</v>
      </c>
      <c r="C40" s="2">
        <v>0.07365740740740741</v>
      </c>
      <c r="D40" t="s">
        <v>489</v>
      </c>
      <c r="E40">
        <v>0.67</v>
      </c>
      <c r="F40">
        <v>9.1245</v>
      </c>
      <c r="G40" t="s">
        <v>490</v>
      </c>
      <c r="H40">
        <v>1.818</v>
      </c>
      <c r="I40">
        <v>99.2437</v>
      </c>
      <c r="K40" s="2">
        <v>0.0743055555555556</v>
      </c>
      <c r="L40" s="3">
        <f t="shared" si="0"/>
        <v>255.07430555555555</v>
      </c>
      <c r="M40">
        <f t="shared" si="1"/>
        <v>512.3676895864334</v>
      </c>
      <c r="N40">
        <f t="shared" si="2"/>
        <v>136.86638535149046</v>
      </c>
    </row>
    <row r="41" spans="1:14" ht="12.75">
      <c r="A41" t="s">
        <v>304</v>
      </c>
      <c r="B41" s="1">
        <v>36780</v>
      </c>
      <c r="C41" s="2">
        <v>0.07574074074074073</v>
      </c>
      <c r="D41" t="s">
        <v>489</v>
      </c>
      <c r="E41">
        <v>0.67</v>
      </c>
      <c r="F41">
        <v>8.5176</v>
      </c>
      <c r="G41" t="s">
        <v>490</v>
      </c>
      <c r="H41">
        <v>1.818</v>
      </c>
      <c r="I41">
        <v>94.1509</v>
      </c>
      <c r="K41" s="2">
        <v>0.0763888888888889</v>
      </c>
      <c r="L41" s="3">
        <f t="shared" si="0"/>
        <v>255.07638888888889</v>
      </c>
      <c r="M41">
        <f t="shared" si="1"/>
        <v>478.2884577589353</v>
      </c>
      <c r="N41">
        <f t="shared" si="2"/>
        <v>131.40835026880666</v>
      </c>
    </row>
    <row r="42" spans="1:14" ht="12.75">
      <c r="A42" t="s">
        <v>305</v>
      </c>
      <c r="B42" s="1">
        <v>36780</v>
      </c>
      <c r="C42" s="2">
        <v>0.07782407407407409</v>
      </c>
      <c r="D42" t="s">
        <v>489</v>
      </c>
      <c r="E42">
        <v>0.668</v>
      </c>
      <c r="F42">
        <v>8.6577</v>
      </c>
      <c r="G42" t="s">
        <v>490</v>
      </c>
      <c r="H42">
        <v>1.816</v>
      </c>
      <c r="I42">
        <v>93.8356</v>
      </c>
      <c r="K42" s="2">
        <v>0.0784722222222222</v>
      </c>
      <c r="L42" s="3">
        <f t="shared" si="0"/>
        <v>255.07847222222222</v>
      </c>
      <c r="M42">
        <f t="shared" si="1"/>
        <v>486.15548754808094</v>
      </c>
      <c r="N42">
        <f t="shared" si="2"/>
        <v>131.07043822404341</v>
      </c>
    </row>
    <row r="43" spans="1:14" ht="12.75">
      <c r="A43" t="s">
        <v>306</v>
      </c>
      <c r="B43" s="1">
        <v>36780</v>
      </c>
      <c r="C43" s="2">
        <v>0.07990740740740741</v>
      </c>
      <c r="D43" t="s">
        <v>489</v>
      </c>
      <c r="E43">
        <v>0.668</v>
      </c>
      <c r="F43">
        <v>8.8357</v>
      </c>
      <c r="G43" t="s">
        <v>490</v>
      </c>
      <c r="H43">
        <v>1.816</v>
      </c>
      <c r="I43">
        <v>94.6857</v>
      </c>
      <c r="K43" s="2">
        <v>0.0805555555555555</v>
      </c>
      <c r="L43" s="3">
        <f t="shared" si="0"/>
        <v>255.08055555555555</v>
      </c>
      <c r="M43">
        <f t="shared" si="1"/>
        <v>496.15071454642435</v>
      </c>
      <c r="N43">
        <f t="shared" si="2"/>
        <v>131.98150396858267</v>
      </c>
    </row>
    <row r="44" spans="1:14" ht="12.75">
      <c r="A44" t="s">
        <v>307</v>
      </c>
      <c r="B44" s="1">
        <v>36780</v>
      </c>
      <c r="C44" s="2">
        <v>0.0820023148148148</v>
      </c>
      <c r="D44" t="s">
        <v>489</v>
      </c>
      <c r="E44">
        <v>0.67</v>
      </c>
      <c r="F44">
        <v>8.3991</v>
      </c>
      <c r="G44" t="s">
        <v>490</v>
      </c>
      <c r="H44">
        <v>1.818</v>
      </c>
      <c r="I44">
        <v>94.36</v>
      </c>
      <c r="K44" s="2">
        <v>0.0826388888888889</v>
      </c>
      <c r="L44" s="3">
        <f t="shared" si="0"/>
        <v>255.08263888888888</v>
      </c>
      <c r="M44">
        <f t="shared" si="1"/>
        <v>471.63433192015043</v>
      </c>
      <c r="N44">
        <f>$O$4/AVERAGE($P$4,$P$47)*I44</f>
        <v>113.76272570367449</v>
      </c>
    </row>
    <row r="45" spans="1:17" ht="12.75">
      <c r="A45" t="s">
        <v>308</v>
      </c>
      <c r="B45" s="1">
        <v>36780</v>
      </c>
      <c r="C45" s="2">
        <v>0.08408564814814816</v>
      </c>
      <c r="D45" t="s">
        <v>489</v>
      </c>
      <c r="E45">
        <v>0.67</v>
      </c>
      <c r="F45">
        <v>8.7046</v>
      </c>
      <c r="G45" t="s">
        <v>490</v>
      </c>
      <c r="H45">
        <v>1.816</v>
      </c>
      <c r="I45">
        <v>228.5218</v>
      </c>
      <c r="K45" s="2">
        <v>0.0847222222222222</v>
      </c>
      <c r="L45" s="3">
        <f t="shared" si="0"/>
        <v>255.0847222222222</v>
      </c>
      <c r="M45" t="s">
        <v>497</v>
      </c>
      <c r="N45" t="s">
        <v>497</v>
      </c>
      <c r="P45" t="s">
        <v>498</v>
      </c>
      <c r="Q45" t="s">
        <v>489</v>
      </c>
    </row>
    <row r="46" spans="1:14" ht="12.75">
      <c r="A46" t="s">
        <v>309</v>
      </c>
      <c r="B46" s="1">
        <v>36780</v>
      </c>
      <c r="C46" s="2">
        <v>0.08616898148148149</v>
      </c>
      <c r="D46" t="s">
        <v>489</v>
      </c>
      <c r="E46">
        <v>0.67</v>
      </c>
      <c r="F46">
        <v>9.1415</v>
      </c>
      <c r="G46" t="s">
        <v>490</v>
      </c>
      <c r="H46">
        <v>1.816</v>
      </c>
      <c r="I46">
        <v>231.6517</v>
      </c>
      <c r="K46" s="2">
        <v>0.0868055555555555</v>
      </c>
      <c r="L46" s="3">
        <f t="shared" si="0"/>
        <v>255.08680555555554</v>
      </c>
      <c r="M46" t="s">
        <v>497</v>
      </c>
      <c r="N46" t="s">
        <v>497</v>
      </c>
    </row>
    <row r="47" spans="1:17" ht="12.75">
      <c r="A47" t="s">
        <v>310</v>
      </c>
      <c r="B47" s="1">
        <v>36780</v>
      </c>
      <c r="C47" s="2">
        <v>0.08825231481481481</v>
      </c>
      <c r="D47" t="s">
        <v>489</v>
      </c>
      <c r="E47">
        <v>0.67</v>
      </c>
      <c r="F47">
        <v>8.5783</v>
      </c>
      <c r="G47" t="s">
        <v>490</v>
      </c>
      <c r="H47">
        <v>1.816</v>
      </c>
      <c r="I47">
        <v>228.7715</v>
      </c>
      <c r="K47" s="2">
        <v>0.0888888888888889</v>
      </c>
      <c r="L47" s="3">
        <f t="shared" si="0"/>
        <v>255.0888888888889</v>
      </c>
      <c r="M47" t="s">
        <v>497</v>
      </c>
      <c r="N47" t="s">
        <v>497</v>
      </c>
      <c r="P47">
        <f>AVERAGE(I46:I48)</f>
        <v>230.4062</v>
      </c>
      <c r="Q47">
        <f>AVERAGE(F46:F48)</f>
        <v>8.770433333333333</v>
      </c>
    </row>
    <row r="48" spans="1:17" ht="12.75">
      <c r="A48" t="s">
        <v>311</v>
      </c>
      <c r="B48" s="1">
        <v>36780</v>
      </c>
      <c r="C48" s="2">
        <v>0.09033564814814815</v>
      </c>
      <c r="D48" t="s">
        <v>489</v>
      </c>
      <c r="E48">
        <v>0.67</v>
      </c>
      <c r="F48">
        <v>8.5915</v>
      </c>
      <c r="G48" t="s">
        <v>490</v>
      </c>
      <c r="H48">
        <v>1.815</v>
      </c>
      <c r="I48">
        <v>230.7954</v>
      </c>
      <c r="K48" s="2">
        <v>0.0909722222222222</v>
      </c>
      <c r="L48" s="3">
        <f t="shared" si="0"/>
        <v>255.09097222222223</v>
      </c>
      <c r="M48" t="s">
        <v>497</v>
      </c>
      <c r="N48" t="s">
        <v>497</v>
      </c>
      <c r="P48">
        <f>STDEV(I46:I48)</f>
        <v>1.4790184211101365</v>
      </c>
      <c r="Q48">
        <f>STDEV(F46:F48)</f>
        <v>0.3214209285864229</v>
      </c>
    </row>
    <row r="49" spans="1:14" ht="12.75">
      <c r="A49" t="s">
        <v>312</v>
      </c>
      <c r="B49" s="1">
        <v>36780</v>
      </c>
      <c r="C49" s="2">
        <v>0.09241898148148148</v>
      </c>
      <c r="D49" t="s">
        <v>489</v>
      </c>
      <c r="E49">
        <v>0.668</v>
      </c>
      <c r="F49">
        <v>8.7184</v>
      </c>
      <c r="G49" t="s">
        <v>490</v>
      </c>
      <c r="H49">
        <v>1.816</v>
      </c>
      <c r="I49">
        <v>98.1828</v>
      </c>
      <c r="K49" s="2">
        <v>0.0930555555555555</v>
      </c>
      <c r="L49" s="3">
        <f t="shared" si="0"/>
        <v>255.09305555555557</v>
      </c>
      <c r="M49">
        <f aca="true" t="shared" si="3" ref="M49:M112">500*F49/AVERAGE($Q$207,$Q$47)</f>
        <v>490.1621617569618</v>
      </c>
      <c r="N49">
        <f>(277-103)/(-67.4+(AVERAGE($P$207,$P$47)))*I49+277-((277-103)/(-67.4+(AVERAGE($P$207,$P$47)))*230)</f>
        <v>138.83198112554942</v>
      </c>
    </row>
    <row r="50" spans="1:14" ht="12.75">
      <c r="A50" t="s">
        <v>313</v>
      </c>
      <c r="B50" s="1">
        <v>36780</v>
      </c>
      <c r="C50" s="2">
        <v>0.09450231481481482</v>
      </c>
      <c r="D50" t="s">
        <v>489</v>
      </c>
      <c r="E50">
        <v>0.67</v>
      </c>
      <c r="F50">
        <v>8.7468</v>
      </c>
      <c r="G50" t="s">
        <v>490</v>
      </c>
      <c r="H50">
        <v>1.818</v>
      </c>
      <c r="I50">
        <v>98.2234</v>
      </c>
      <c r="K50" s="2">
        <v>0.0951388888888889</v>
      </c>
      <c r="L50" s="3">
        <f t="shared" si="0"/>
        <v>255.0951388888889</v>
      </c>
      <c r="M50">
        <f t="shared" si="3"/>
        <v>491.7588544292293</v>
      </c>
      <c r="N50">
        <f aca="true" t="shared" si="4" ref="N50:N113">(277-103)/(-67.4+(AVERAGE($P$207,$P$47)))*I50+277-((277-103)/(-67.4+(AVERAGE($P$207,$P$47)))*230)</f>
        <v>138.87453719233207</v>
      </c>
    </row>
    <row r="51" spans="1:14" ht="12.75">
      <c r="A51" t="s">
        <v>314</v>
      </c>
      <c r="B51" s="1">
        <v>36780</v>
      </c>
      <c r="C51" s="2">
        <v>0.09658564814814814</v>
      </c>
      <c r="D51" t="s">
        <v>489</v>
      </c>
      <c r="E51">
        <v>0.671</v>
      </c>
      <c r="F51">
        <v>8.8102</v>
      </c>
      <c r="G51" t="s">
        <v>490</v>
      </c>
      <c r="H51">
        <v>1.82</v>
      </c>
      <c r="I51">
        <v>95.7619</v>
      </c>
      <c r="K51" s="2">
        <v>0.0972222222222222</v>
      </c>
      <c r="L51" s="3">
        <f t="shared" si="0"/>
        <v>255.09722222222223</v>
      </c>
      <c r="M51">
        <f t="shared" si="3"/>
        <v>495.3233021553478</v>
      </c>
      <c r="N51">
        <f t="shared" si="4"/>
        <v>136.29444462126048</v>
      </c>
    </row>
    <row r="52" spans="1:14" ht="12.75">
      <c r="A52" t="s">
        <v>315</v>
      </c>
      <c r="B52" s="1">
        <v>36780</v>
      </c>
      <c r="C52" s="2">
        <v>0.09868055555555555</v>
      </c>
      <c r="D52" t="s">
        <v>489</v>
      </c>
      <c r="E52">
        <v>0.668</v>
      </c>
      <c r="F52">
        <v>8.9379</v>
      </c>
      <c r="G52" t="s">
        <v>490</v>
      </c>
      <c r="H52">
        <v>1.816</v>
      </c>
      <c r="I52">
        <v>96.738</v>
      </c>
      <c r="K52" s="2">
        <v>0.0993055555555556</v>
      </c>
      <c r="L52" s="3">
        <f t="shared" si="0"/>
        <v>255.09930555555556</v>
      </c>
      <c r="M52">
        <f t="shared" si="3"/>
        <v>502.50279702325525</v>
      </c>
      <c r="N52">
        <f t="shared" si="4"/>
        <v>137.31757212831837</v>
      </c>
    </row>
    <row r="53" spans="1:14" ht="12.75">
      <c r="A53" t="s">
        <v>316</v>
      </c>
      <c r="B53" s="1">
        <v>36780</v>
      </c>
      <c r="C53" s="2">
        <v>0.10076388888888889</v>
      </c>
      <c r="D53" t="s">
        <v>489</v>
      </c>
      <c r="E53">
        <v>0.668</v>
      </c>
      <c r="F53">
        <v>9.0469</v>
      </c>
      <c r="G53" t="s">
        <v>490</v>
      </c>
      <c r="H53">
        <v>1.818</v>
      </c>
      <c r="I53">
        <v>93.7665</v>
      </c>
      <c r="K53" s="2">
        <v>0.101388888888889</v>
      </c>
      <c r="L53" s="3">
        <f t="shared" si="0"/>
        <v>255.1013888888889</v>
      </c>
      <c r="M53">
        <f t="shared" si="3"/>
        <v>508.6309484766766</v>
      </c>
      <c r="N53">
        <f t="shared" si="4"/>
        <v>134.20290827500156</v>
      </c>
    </row>
    <row r="54" spans="1:14" ht="12.75">
      <c r="A54" t="s">
        <v>317</v>
      </c>
      <c r="B54" s="1">
        <v>36780</v>
      </c>
      <c r="C54" s="2">
        <v>0.10284722222222221</v>
      </c>
      <c r="D54" t="s">
        <v>489</v>
      </c>
      <c r="E54">
        <v>0.67</v>
      </c>
      <c r="F54">
        <v>8.9142</v>
      </c>
      <c r="G54" t="s">
        <v>490</v>
      </c>
      <c r="H54">
        <v>1.818</v>
      </c>
      <c r="I54">
        <v>96.6111</v>
      </c>
      <c r="K54" s="2">
        <v>0.103472222222222</v>
      </c>
      <c r="L54" s="3">
        <f t="shared" si="0"/>
        <v>255.10347222222222</v>
      </c>
      <c r="M54">
        <f t="shared" si="3"/>
        <v>501.1703457439332</v>
      </c>
      <c r="N54">
        <f t="shared" si="4"/>
        <v>137.18455821514794</v>
      </c>
    </row>
    <row r="55" spans="1:14" ht="12.75">
      <c r="A55" t="s">
        <v>318</v>
      </c>
      <c r="B55" s="1">
        <v>36780</v>
      </c>
      <c r="C55" s="2">
        <v>0.10493055555555557</v>
      </c>
      <c r="D55" t="s">
        <v>489</v>
      </c>
      <c r="E55">
        <v>0.67</v>
      </c>
      <c r="F55">
        <v>9.3535</v>
      </c>
      <c r="G55" t="s">
        <v>490</v>
      </c>
      <c r="H55">
        <v>1.818</v>
      </c>
      <c r="I55">
        <v>93.0455</v>
      </c>
      <c r="K55" s="2">
        <v>0.105555555555556</v>
      </c>
      <c r="L55" s="3">
        <f t="shared" si="0"/>
        <v>255.10555555555555</v>
      </c>
      <c r="M55">
        <f t="shared" si="3"/>
        <v>525.8684827484104</v>
      </c>
      <c r="N55">
        <f t="shared" si="4"/>
        <v>133.44717122696477</v>
      </c>
    </row>
    <row r="56" spans="1:14" ht="12.75">
      <c r="A56" t="s">
        <v>319</v>
      </c>
      <c r="B56" s="1">
        <v>36780</v>
      </c>
      <c r="C56" s="2">
        <v>0.1070138888888889</v>
      </c>
      <c r="D56" t="s">
        <v>489</v>
      </c>
      <c r="E56">
        <v>0.67</v>
      </c>
      <c r="F56">
        <v>8.7671</v>
      </c>
      <c r="G56" t="s">
        <v>490</v>
      </c>
      <c r="H56">
        <v>1.818</v>
      </c>
      <c r="I56">
        <v>97.8079</v>
      </c>
      <c r="K56" s="2">
        <v>0.107638888888889</v>
      </c>
      <c r="L56" s="3">
        <f t="shared" si="0"/>
        <v>255.10763888888889</v>
      </c>
      <c r="M56">
        <f t="shared" si="3"/>
        <v>492.9001523604627</v>
      </c>
      <c r="N56">
        <f t="shared" si="4"/>
        <v>138.43901882414997</v>
      </c>
    </row>
    <row r="57" spans="1:14" ht="12.75">
      <c r="A57" t="s">
        <v>320</v>
      </c>
      <c r="B57" s="1">
        <v>36780</v>
      </c>
      <c r="C57" s="2">
        <v>0.10909722222222222</v>
      </c>
      <c r="D57" t="s">
        <v>489</v>
      </c>
      <c r="E57">
        <v>0.67</v>
      </c>
      <c r="F57">
        <v>8.6296</v>
      </c>
      <c r="G57" t="s">
        <v>490</v>
      </c>
      <c r="H57">
        <v>1.818</v>
      </c>
      <c r="I57">
        <v>95.0348</v>
      </c>
      <c r="K57" s="2">
        <v>0.109722222222222</v>
      </c>
      <c r="L57" s="3">
        <f t="shared" si="0"/>
        <v>255.10972222222222</v>
      </c>
      <c r="M57">
        <f t="shared" si="3"/>
        <v>485.16968607747714</v>
      </c>
      <c r="N57">
        <f t="shared" si="4"/>
        <v>135.53231368141638</v>
      </c>
    </row>
    <row r="58" spans="1:14" ht="12.75">
      <c r="A58" t="s">
        <v>321</v>
      </c>
      <c r="B58" s="1">
        <v>36780</v>
      </c>
      <c r="C58" s="2">
        <v>0.11118055555555556</v>
      </c>
      <c r="D58" t="s">
        <v>489</v>
      </c>
      <c r="E58">
        <v>0.67</v>
      </c>
      <c r="F58">
        <v>8.5569</v>
      </c>
      <c r="G58" t="s">
        <v>490</v>
      </c>
      <c r="H58">
        <v>1.818</v>
      </c>
      <c r="I58">
        <v>93.9485</v>
      </c>
      <c r="K58" s="2">
        <v>0.111805555555556</v>
      </c>
      <c r="L58" s="3">
        <f t="shared" si="0"/>
        <v>255.11180555555555</v>
      </c>
      <c r="M58">
        <f t="shared" si="3"/>
        <v>481.0823777227641</v>
      </c>
      <c r="N58">
        <f t="shared" si="4"/>
        <v>134.39367685023416</v>
      </c>
    </row>
    <row r="59" spans="1:14" ht="12.75">
      <c r="A59" t="s">
        <v>322</v>
      </c>
      <c r="B59" s="1">
        <v>36780</v>
      </c>
      <c r="C59" s="2">
        <v>0.11326388888888889</v>
      </c>
      <c r="D59" t="s">
        <v>489</v>
      </c>
      <c r="E59">
        <v>0.668</v>
      </c>
      <c r="F59">
        <v>8.8746</v>
      </c>
      <c r="G59" t="s">
        <v>490</v>
      </c>
      <c r="H59">
        <v>1.818</v>
      </c>
      <c r="I59">
        <v>96.6509</v>
      </c>
      <c r="K59" s="2">
        <v>0.113888888888889</v>
      </c>
      <c r="L59" s="3">
        <f t="shared" si="0"/>
        <v>255.11388888888888</v>
      </c>
      <c r="M59">
        <f t="shared" si="3"/>
        <v>498.9439714544333</v>
      </c>
      <c r="N59">
        <f t="shared" si="4"/>
        <v>137.22627573874274</v>
      </c>
    </row>
    <row r="60" spans="1:14" ht="12.75">
      <c r="A60" t="s">
        <v>323</v>
      </c>
      <c r="B60" s="1">
        <v>36780</v>
      </c>
      <c r="C60" s="2">
        <v>0.1153587962962963</v>
      </c>
      <c r="D60" t="s">
        <v>489</v>
      </c>
      <c r="E60">
        <v>0.67</v>
      </c>
      <c r="F60">
        <v>8.9371</v>
      </c>
      <c r="G60" t="s">
        <v>490</v>
      </c>
      <c r="H60">
        <v>1.818</v>
      </c>
      <c r="I60">
        <v>93.589</v>
      </c>
      <c r="K60" s="2">
        <v>0.115972222222222</v>
      </c>
      <c r="L60" s="3">
        <f t="shared" si="0"/>
        <v>255.1159722222222</v>
      </c>
      <c r="M60">
        <f t="shared" si="3"/>
        <v>502.4578197648813</v>
      </c>
      <c r="N60">
        <f t="shared" si="4"/>
        <v>134.01685650520056</v>
      </c>
    </row>
    <row r="61" spans="1:14" ht="12.75">
      <c r="A61" t="s">
        <v>324</v>
      </c>
      <c r="B61" s="1">
        <v>36780</v>
      </c>
      <c r="C61" s="2">
        <v>0.11744212962962963</v>
      </c>
      <c r="D61" t="s">
        <v>489</v>
      </c>
      <c r="E61">
        <v>0.668</v>
      </c>
      <c r="F61">
        <v>8.6614</v>
      </c>
      <c r="G61" t="s">
        <v>490</v>
      </c>
      <c r="H61">
        <v>1.818</v>
      </c>
      <c r="I61">
        <v>93.9973</v>
      </c>
      <c r="K61" s="2">
        <v>0.118055555555556</v>
      </c>
      <c r="L61" s="3">
        <f t="shared" si="0"/>
        <v>255.11805555555554</v>
      </c>
      <c r="M61">
        <f t="shared" si="3"/>
        <v>486.95753209783305</v>
      </c>
      <c r="N61">
        <f t="shared" si="4"/>
        <v>134.44482798469215</v>
      </c>
    </row>
    <row r="62" spans="1:14" ht="12.75">
      <c r="A62" t="s">
        <v>325</v>
      </c>
      <c r="B62" s="1">
        <v>36780</v>
      </c>
      <c r="C62" s="2">
        <v>0.11952546296296296</v>
      </c>
      <c r="D62" t="s">
        <v>489</v>
      </c>
      <c r="E62">
        <v>0.67</v>
      </c>
      <c r="F62">
        <v>8.7419</v>
      </c>
      <c r="G62" t="s">
        <v>490</v>
      </c>
      <c r="H62">
        <v>1.818</v>
      </c>
      <c r="I62">
        <v>93.3749</v>
      </c>
      <c r="K62" s="2">
        <v>0.120138888888889</v>
      </c>
      <c r="L62" s="3">
        <f t="shared" si="0"/>
        <v>255.1201388888889</v>
      </c>
      <c r="M62">
        <f t="shared" si="3"/>
        <v>491.4833687216901</v>
      </c>
      <c r="N62">
        <f t="shared" si="4"/>
        <v>133.79244138455607</v>
      </c>
    </row>
    <row r="63" spans="1:14" ht="12.75">
      <c r="A63" t="s">
        <v>326</v>
      </c>
      <c r="B63" s="1">
        <v>36780</v>
      </c>
      <c r="C63" s="2">
        <v>0.1216087962962963</v>
      </c>
      <c r="D63" t="s">
        <v>489</v>
      </c>
      <c r="E63">
        <v>0.675</v>
      </c>
      <c r="F63">
        <v>8.6622</v>
      </c>
      <c r="G63" t="s">
        <v>490</v>
      </c>
      <c r="H63">
        <v>1.823</v>
      </c>
      <c r="I63">
        <v>89.9396</v>
      </c>
      <c r="K63" s="2">
        <v>0.122222222222222</v>
      </c>
      <c r="L63" s="3">
        <f t="shared" si="0"/>
        <v>255.12222222222223</v>
      </c>
      <c r="M63">
        <f t="shared" si="3"/>
        <v>487.0025093562069</v>
      </c>
      <c r="N63">
        <f t="shared" si="4"/>
        <v>130.1916321180916</v>
      </c>
    </row>
    <row r="64" spans="1:14" ht="12.75">
      <c r="A64" t="s">
        <v>327</v>
      </c>
      <c r="B64" s="1">
        <v>36780</v>
      </c>
      <c r="C64" s="2">
        <v>0.12369212962962962</v>
      </c>
      <c r="D64" t="s">
        <v>489</v>
      </c>
      <c r="E64">
        <v>0.67</v>
      </c>
      <c r="F64">
        <v>8.2605</v>
      </c>
      <c r="G64" t="s">
        <v>490</v>
      </c>
      <c r="H64">
        <v>1.818</v>
      </c>
      <c r="I64">
        <v>91.5641</v>
      </c>
      <c r="K64" s="2">
        <v>0.124305555555556</v>
      </c>
      <c r="L64" s="3">
        <f t="shared" si="0"/>
        <v>255.12430555555557</v>
      </c>
      <c r="M64">
        <f t="shared" si="3"/>
        <v>464.4183034952952</v>
      </c>
      <c r="N64">
        <f t="shared" si="4"/>
        <v>131.89439887889023</v>
      </c>
    </row>
    <row r="65" spans="1:14" ht="12.75">
      <c r="A65" t="s">
        <v>328</v>
      </c>
      <c r="B65" s="1">
        <v>36780</v>
      </c>
      <c r="C65" s="2">
        <v>0.12577546296296296</v>
      </c>
      <c r="D65" t="s">
        <v>489</v>
      </c>
      <c r="E65">
        <v>0.668</v>
      </c>
      <c r="F65">
        <v>8.7945</v>
      </c>
      <c r="G65" t="s">
        <v>490</v>
      </c>
      <c r="H65">
        <v>1.816</v>
      </c>
      <c r="I65">
        <v>92.3675</v>
      </c>
      <c r="K65" s="2">
        <v>0.126388888888889</v>
      </c>
      <c r="L65" s="3">
        <f t="shared" si="0"/>
        <v>255.1263888888889</v>
      </c>
      <c r="M65">
        <f t="shared" si="3"/>
        <v>494.4406234597632</v>
      </c>
      <c r="N65">
        <f t="shared" si="4"/>
        <v>132.73650587527408</v>
      </c>
    </row>
    <row r="66" spans="1:14" ht="12.75">
      <c r="A66" t="s">
        <v>329</v>
      </c>
      <c r="B66" s="1">
        <v>36780</v>
      </c>
      <c r="C66" s="2">
        <v>0.1278587962962963</v>
      </c>
      <c r="D66" t="s">
        <v>489</v>
      </c>
      <c r="E66">
        <v>0.67</v>
      </c>
      <c r="F66">
        <v>8.9306</v>
      </c>
      <c r="G66" t="s">
        <v>490</v>
      </c>
      <c r="H66">
        <v>1.818</v>
      </c>
      <c r="I66">
        <v>91.7583</v>
      </c>
      <c r="K66" s="2">
        <v>0.128472222222222</v>
      </c>
      <c r="L66" s="3">
        <f t="shared" si="0"/>
        <v>255.12847222222223</v>
      </c>
      <c r="M66">
        <f t="shared" si="3"/>
        <v>502.09237954059483</v>
      </c>
      <c r="N66">
        <f t="shared" si="4"/>
        <v>132.09795523773732</v>
      </c>
    </row>
    <row r="67" spans="1:14" ht="12.75">
      <c r="A67" t="s">
        <v>330</v>
      </c>
      <c r="B67" s="1">
        <v>36780</v>
      </c>
      <c r="C67" s="2">
        <v>0.1299537037037037</v>
      </c>
      <c r="D67" t="s">
        <v>489</v>
      </c>
      <c r="E67">
        <v>0.668</v>
      </c>
      <c r="F67">
        <v>9.0696</v>
      </c>
      <c r="G67" t="s">
        <v>490</v>
      </c>
      <c r="H67">
        <v>1.818</v>
      </c>
      <c r="I67">
        <v>92.3234</v>
      </c>
      <c r="K67" s="2">
        <v>0.130555555555556</v>
      </c>
      <c r="L67" s="3">
        <f t="shared" si="0"/>
        <v>255.13055555555556</v>
      </c>
      <c r="M67">
        <f t="shared" si="3"/>
        <v>509.9071781830312</v>
      </c>
      <c r="N67">
        <f t="shared" si="4"/>
        <v>132.69028118204466</v>
      </c>
    </row>
    <row r="68" spans="1:14" ht="12.75">
      <c r="A68" t="s">
        <v>331</v>
      </c>
      <c r="B68" s="1">
        <v>36780</v>
      </c>
      <c r="C68" s="2">
        <v>0.13203703703703704</v>
      </c>
      <c r="D68" t="s">
        <v>489</v>
      </c>
      <c r="E68">
        <v>0.668</v>
      </c>
      <c r="F68">
        <v>8.9386</v>
      </c>
      <c r="G68" t="s">
        <v>490</v>
      </c>
      <c r="H68">
        <v>1.818</v>
      </c>
      <c r="I68">
        <v>92.6541</v>
      </c>
      <c r="K68" s="2">
        <v>0.132638888888889</v>
      </c>
      <c r="L68" s="3">
        <f t="shared" si="0"/>
        <v>255.1326388888889</v>
      </c>
      <c r="M68">
        <f t="shared" si="3"/>
        <v>502.5421521243321</v>
      </c>
      <c r="N68">
        <f t="shared" si="4"/>
        <v>133.0369139723162</v>
      </c>
    </row>
    <row r="69" spans="1:14" ht="12.75">
      <c r="A69" t="s">
        <v>332</v>
      </c>
      <c r="B69" s="1">
        <v>36780</v>
      </c>
      <c r="C69" s="2">
        <v>0.13412037037037036</v>
      </c>
      <c r="D69" t="s">
        <v>489</v>
      </c>
      <c r="E69">
        <v>0.67</v>
      </c>
      <c r="F69">
        <v>8.8202</v>
      </c>
      <c r="G69" t="s">
        <v>490</v>
      </c>
      <c r="H69">
        <v>1.818</v>
      </c>
      <c r="I69">
        <v>94.4408</v>
      </c>
      <c r="K69" s="2">
        <v>0.134722222222222</v>
      </c>
      <c r="L69" s="3">
        <f t="shared" si="0"/>
        <v>255.13472222222222</v>
      </c>
      <c r="M69">
        <f t="shared" si="3"/>
        <v>495.88551788501945</v>
      </c>
      <c r="N69">
        <f t="shared" si="4"/>
        <v>134.9096953644485</v>
      </c>
    </row>
    <row r="70" spans="1:14" ht="12.75">
      <c r="A70" t="s">
        <v>333</v>
      </c>
      <c r="B70" s="1">
        <v>36780</v>
      </c>
      <c r="C70" s="2">
        <v>0.1362037037037037</v>
      </c>
      <c r="D70" t="s">
        <v>489</v>
      </c>
      <c r="E70">
        <v>0.67</v>
      </c>
      <c r="F70">
        <v>8.3817</v>
      </c>
      <c r="G70" t="s">
        <v>490</v>
      </c>
      <c r="H70">
        <v>1.818</v>
      </c>
      <c r="I70">
        <v>89.9325</v>
      </c>
      <c r="K70" s="2">
        <v>0.136805555555556</v>
      </c>
      <c r="L70" s="3">
        <f aca="true" t="shared" si="5" ref="L70:L133">B70-DATE(1999,12,31)+K70</f>
        <v>255.13680555555555</v>
      </c>
      <c r="M70">
        <f t="shared" si="3"/>
        <v>471.2323581389161</v>
      </c>
      <c r="N70">
        <f t="shared" si="4"/>
        <v>130.18419004729952</v>
      </c>
    </row>
    <row r="71" spans="1:14" ht="12.75">
      <c r="A71" t="s">
        <v>334</v>
      </c>
      <c r="B71" s="1">
        <v>36780</v>
      </c>
      <c r="C71" s="2">
        <v>0.13828703703703704</v>
      </c>
      <c r="D71" t="s">
        <v>489</v>
      </c>
      <c r="E71">
        <v>0.668</v>
      </c>
      <c r="F71">
        <v>8.5995</v>
      </c>
      <c r="G71" t="s">
        <v>490</v>
      </c>
      <c r="H71">
        <v>1.818</v>
      </c>
      <c r="I71">
        <v>90.606</v>
      </c>
      <c r="K71" s="2">
        <v>0.138888888888889</v>
      </c>
      <c r="L71" s="3">
        <f t="shared" si="5"/>
        <v>255.13888888888889</v>
      </c>
      <c r="M71">
        <f t="shared" si="3"/>
        <v>483.47741673116536</v>
      </c>
      <c r="N71">
        <f t="shared" si="4"/>
        <v>130.89013859355862</v>
      </c>
    </row>
    <row r="72" spans="1:14" ht="12.75">
      <c r="A72" t="s">
        <v>335</v>
      </c>
      <c r="B72" s="1">
        <v>36780</v>
      </c>
      <c r="C72" s="2">
        <v>0.14037037037037037</v>
      </c>
      <c r="D72" t="s">
        <v>489</v>
      </c>
      <c r="E72">
        <v>0.67</v>
      </c>
      <c r="F72">
        <v>8.0926</v>
      </c>
      <c r="G72" t="s">
        <v>490</v>
      </c>
      <c r="H72">
        <v>1.818</v>
      </c>
      <c r="I72">
        <v>93.4268</v>
      </c>
      <c r="K72" s="2">
        <v>0.140972222222222</v>
      </c>
      <c r="L72" s="3">
        <f t="shared" si="5"/>
        <v>255.14097222222222</v>
      </c>
      <c r="M72">
        <f t="shared" si="3"/>
        <v>454.9787013941076</v>
      </c>
      <c r="N72">
        <f t="shared" si="4"/>
        <v>133.84684187386688</v>
      </c>
    </row>
    <row r="73" spans="1:14" ht="12.75">
      <c r="A73" t="s">
        <v>336</v>
      </c>
      <c r="B73" s="1">
        <v>36780</v>
      </c>
      <c r="C73" s="2">
        <v>0.14246527777777776</v>
      </c>
      <c r="D73" t="s">
        <v>489</v>
      </c>
      <c r="E73">
        <v>0.668</v>
      </c>
      <c r="F73">
        <v>8.9441</v>
      </c>
      <c r="G73" t="s">
        <v>490</v>
      </c>
      <c r="H73">
        <v>1.818</v>
      </c>
      <c r="I73">
        <v>91.0512</v>
      </c>
      <c r="K73" s="2">
        <v>0.143055555555556</v>
      </c>
      <c r="L73" s="3">
        <f t="shared" si="5"/>
        <v>255.14305555555555</v>
      </c>
      <c r="M73">
        <f t="shared" si="3"/>
        <v>502.8513707756516</v>
      </c>
      <c r="N73">
        <f t="shared" si="4"/>
        <v>131.3567878775891</v>
      </c>
    </row>
    <row r="74" spans="1:14" ht="12.75">
      <c r="A74" t="s">
        <v>337</v>
      </c>
      <c r="B74" s="1">
        <v>36780</v>
      </c>
      <c r="C74" s="2">
        <v>0.1445486111111111</v>
      </c>
      <c r="D74" t="s">
        <v>489</v>
      </c>
      <c r="E74">
        <v>0.67</v>
      </c>
      <c r="F74">
        <v>8.6742</v>
      </c>
      <c r="G74" t="s">
        <v>490</v>
      </c>
      <c r="H74">
        <v>1.818</v>
      </c>
      <c r="I74">
        <v>92.8186</v>
      </c>
      <c r="K74" s="2">
        <v>0.145138888888889</v>
      </c>
      <c r="L74" s="3">
        <f t="shared" si="5"/>
        <v>255.14513888888888</v>
      </c>
      <c r="M74">
        <f t="shared" si="3"/>
        <v>487.67716823181286</v>
      </c>
      <c r="N74">
        <f t="shared" si="4"/>
        <v>133.2093394153149</v>
      </c>
    </row>
    <row r="75" spans="1:14" ht="12.75">
      <c r="A75" t="s">
        <v>338</v>
      </c>
      <c r="B75" s="1">
        <v>36780</v>
      </c>
      <c r="C75" s="2">
        <v>0.14663194444444444</v>
      </c>
      <c r="D75" t="s">
        <v>489</v>
      </c>
      <c r="E75">
        <v>0.671</v>
      </c>
      <c r="F75">
        <v>8.6746</v>
      </c>
      <c r="G75" t="s">
        <v>490</v>
      </c>
      <c r="H75">
        <v>1.82</v>
      </c>
      <c r="I75">
        <v>92.677</v>
      </c>
      <c r="K75" s="2">
        <v>0.147222222222222</v>
      </c>
      <c r="L75" s="3">
        <f t="shared" si="5"/>
        <v>255.1472222222222</v>
      </c>
      <c r="M75">
        <f t="shared" si="3"/>
        <v>487.6996568609997</v>
      </c>
      <c r="N75">
        <f t="shared" si="4"/>
        <v>133.06091727106798</v>
      </c>
    </row>
    <row r="76" spans="1:14" ht="12.75">
      <c r="A76" t="s">
        <v>339</v>
      </c>
      <c r="B76" s="1">
        <v>36780</v>
      </c>
      <c r="C76" s="2">
        <v>0.1487152777777778</v>
      </c>
      <c r="D76" t="s">
        <v>489</v>
      </c>
      <c r="E76">
        <v>0.668</v>
      </c>
      <c r="F76">
        <v>8.6578</v>
      </c>
      <c r="G76" t="s">
        <v>490</v>
      </c>
      <c r="H76">
        <v>1.818</v>
      </c>
      <c r="I76">
        <v>88.714</v>
      </c>
      <c r="K76" s="2">
        <v>0.149305555555556</v>
      </c>
      <c r="L76" s="3">
        <f t="shared" si="5"/>
        <v>255.14930555555554</v>
      </c>
      <c r="M76">
        <f t="shared" si="3"/>
        <v>486.7551344351512</v>
      </c>
      <c r="N76">
        <f t="shared" si="4"/>
        <v>128.90698395432747</v>
      </c>
    </row>
    <row r="77" spans="1:14" ht="12.75">
      <c r="A77" t="s">
        <v>340</v>
      </c>
      <c r="B77" s="1">
        <v>36780</v>
      </c>
      <c r="C77" s="2">
        <v>0.15079861111111112</v>
      </c>
      <c r="D77" t="s">
        <v>489</v>
      </c>
      <c r="E77">
        <v>0.67</v>
      </c>
      <c r="F77">
        <v>9.3554</v>
      </c>
      <c r="G77" t="s">
        <v>490</v>
      </c>
      <c r="H77">
        <v>1.82</v>
      </c>
      <c r="I77">
        <v>89.2623</v>
      </c>
      <c r="K77" s="2">
        <v>0.151388888888889</v>
      </c>
      <c r="L77" s="3">
        <f t="shared" si="5"/>
        <v>255.1513888888889</v>
      </c>
      <c r="M77">
        <f t="shared" si="3"/>
        <v>525.975303737048</v>
      </c>
      <c r="N77">
        <f t="shared" si="4"/>
        <v>129.48170049169028</v>
      </c>
    </row>
    <row r="78" spans="1:14" ht="12.75">
      <c r="A78" t="s">
        <v>341</v>
      </c>
      <c r="B78" s="1">
        <v>36780</v>
      </c>
      <c r="C78" s="2">
        <v>0.15288194444444445</v>
      </c>
      <c r="D78" t="s">
        <v>489</v>
      </c>
      <c r="E78">
        <v>0.67</v>
      </c>
      <c r="F78">
        <v>8.744</v>
      </c>
      <c r="G78" t="s">
        <v>490</v>
      </c>
      <c r="H78">
        <v>1.818</v>
      </c>
      <c r="I78">
        <v>88.4965</v>
      </c>
      <c r="K78" s="2">
        <v>0.153472222222222</v>
      </c>
      <c r="L78" s="3">
        <f t="shared" si="5"/>
        <v>255.15347222222223</v>
      </c>
      <c r="M78">
        <f t="shared" si="3"/>
        <v>491.6014340249212</v>
      </c>
      <c r="N78">
        <f t="shared" si="4"/>
        <v>128.6790050251347</v>
      </c>
    </row>
    <row r="79" spans="1:14" ht="12.75">
      <c r="A79" t="s">
        <v>342</v>
      </c>
      <c r="B79" s="1">
        <v>36780</v>
      </c>
      <c r="C79" s="2">
        <v>0.15497685185185187</v>
      </c>
      <c r="D79" t="s">
        <v>489</v>
      </c>
      <c r="E79">
        <v>0.67</v>
      </c>
      <c r="F79">
        <v>8.8071</v>
      </c>
      <c r="G79" t="s">
        <v>490</v>
      </c>
      <c r="H79">
        <v>1.818</v>
      </c>
      <c r="I79">
        <v>90.5171</v>
      </c>
      <c r="K79" s="2">
        <v>0.155555555555556</v>
      </c>
      <c r="L79" s="3">
        <f t="shared" si="5"/>
        <v>255.15555555555557</v>
      </c>
      <c r="M79">
        <f t="shared" si="3"/>
        <v>495.1490152791495</v>
      </c>
      <c r="N79">
        <f t="shared" si="4"/>
        <v>130.79695548181041</v>
      </c>
    </row>
    <row r="80" spans="1:14" ht="12.75">
      <c r="A80" t="s">
        <v>343</v>
      </c>
      <c r="B80" s="1">
        <v>36780</v>
      </c>
      <c r="C80" s="2">
        <v>0.1570486111111111</v>
      </c>
      <c r="D80" t="s">
        <v>489</v>
      </c>
      <c r="E80">
        <v>0.673</v>
      </c>
      <c r="F80">
        <v>8.5882</v>
      </c>
      <c r="G80" t="s">
        <v>490</v>
      </c>
      <c r="H80">
        <v>1.823</v>
      </c>
      <c r="I80">
        <v>92.42</v>
      </c>
      <c r="K80" s="2">
        <v>0.157638888888889</v>
      </c>
      <c r="L80" s="3">
        <f t="shared" si="5"/>
        <v>255.1576388888889</v>
      </c>
      <c r="M80">
        <f t="shared" si="3"/>
        <v>482.8421129566364</v>
      </c>
      <c r="N80">
        <f t="shared" si="4"/>
        <v>132.79153527197582</v>
      </c>
    </row>
    <row r="81" spans="1:14" ht="12.75">
      <c r="A81" t="s">
        <v>344</v>
      </c>
      <c r="B81" s="1">
        <v>36780</v>
      </c>
      <c r="C81" s="2">
        <v>0.15914351851851852</v>
      </c>
      <c r="D81" t="s">
        <v>489</v>
      </c>
      <c r="E81">
        <v>0.67</v>
      </c>
      <c r="F81">
        <v>8.6368</v>
      </c>
      <c r="G81" t="s">
        <v>490</v>
      </c>
      <c r="H81">
        <v>1.818</v>
      </c>
      <c r="I81">
        <v>87.8345</v>
      </c>
      <c r="K81" s="2">
        <v>0.159722222222222</v>
      </c>
      <c r="L81" s="3">
        <f t="shared" si="5"/>
        <v>255.15972222222223</v>
      </c>
      <c r="M81">
        <f t="shared" si="3"/>
        <v>485.5744814028407</v>
      </c>
      <c r="N81">
        <f t="shared" si="4"/>
        <v>127.98511053720074</v>
      </c>
    </row>
    <row r="82" spans="1:14" ht="12.75">
      <c r="A82" t="s">
        <v>345</v>
      </c>
      <c r="B82" s="1">
        <v>36780</v>
      </c>
      <c r="C82" s="2">
        <v>0.16122685185185184</v>
      </c>
      <c r="D82" t="s">
        <v>489</v>
      </c>
      <c r="E82">
        <v>0.67</v>
      </c>
      <c r="F82">
        <v>8.3368</v>
      </c>
      <c r="G82" t="s">
        <v>490</v>
      </c>
      <c r="H82">
        <v>1.818</v>
      </c>
      <c r="I82">
        <v>89.4576</v>
      </c>
      <c r="K82" s="2">
        <v>0.161805555555556</v>
      </c>
      <c r="L82" s="3">
        <f t="shared" si="5"/>
        <v>255.16180555555556</v>
      </c>
      <c r="M82">
        <f t="shared" si="3"/>
        <v>468.70800951269024</v>
      </c>
      <c r="N82">
        <f t="shared" si="4"/>
        <v>129.68640984742063</v>
      </c>
    </row>
    <row r="83" spans="1:14" ht="12.75">
      <c r="A83" t="s">
        <v>346</v>
      </c>
      <c r="B83" s="1">
        <v>36780</v>
      </c>
      <c r="C83" s="2">
        <v>0.16331018518518517</v>
      </c>
      <c r="D83" t="s">
        <v>489</v>
      </c>
      <c r="E83">
        <v>0.67</v>
      </c>
      <c r="F83">
        <v>9.122</v>
      </c>
      <c r="G83" t="s">
        <v>490</v>
      </c>
      <c r="H83">
        <v>1.818</v>
      </c>
      <c r="I83">
        <v>91.3112</v>
      </c>
      <c r="K83" s="2">
        <v>0.163888888888889</v>
      </c>
      <c r="L83" s="3">
        <f t="shared" si="5"/>
        <v>255.1638888888889</v>
      </c>
      <c r="M83">
        <f t="shared" si="3"/>
        <v>512.8531886065109</v>
      </c>
      <c r="N83">
        <f t="shared" si="4"/>
        <v>131.6293144136357</v>
      </c>
    </row>
    <row r="84" spans="1:14" ht="12.75">
      <c r="A84" t="s">
        <v>347</v>
      </c>
      <c r="B84" s="1">
        <v>36780</v>
      </c>
      <c r="C84" s="2">
        <v>0.16539351851851852</v>
      </c>
      <c r="D84" t="s">
        <v>489</v>
      </c>
      <c r="E84">
        <v>0.673</v>
      </c>
      <c r="F84">
        <v>8.8056</v>
      </c>
      <c r="G84" t="s">
        <v>490</v>
      </c>
      <c r="H84">
        <v>1.82</v>
      </c>
      <c r="I84">
        <v>96.5973</v>
      </c>
      <c r="K84" s="2">
        <v>0.165972222222222</v>
      </c>
      <c r="L84" s="3">
        <f t="shared" si="5"/>
        <v>255.16597222222222</v>
      </c>
      <c r="M84">
        <f t="shared" si="3"/>
        <v>495.0646829196988</v>
      </c>
      <c r="N84">
        <f t="shared" si="4"/>
        <v>137.1700933451578</v>
      </c>
    </row>
    <row r="85" spans="1:14" ht="12.75">
      <c r="A85" t="s">
        <v>348</v>
      </c>
      <c r="B85" s="1">
        <v>36780</v>
      </c>
      <c r="C85" s="2">
        <v>0.16747685185185188</v>
      </c>
      <c r="D85" t="s">
        <v>489</v>
      </c>
      <c r="E85">
        <v>0.67</v>
      </c>
      <c r="F85">
        <v>8.785</v>
      </c>
      <c r="G85" t="s">
        <v>490</v>
      </c>
      <c r="H85">
        <v>1.818</v>
      </c>
      <c r="I85">
        <v>90.334</v>
      </c>
      <c r="K85" s="2">
        <v>0.168055555555556</v>
      </c>
      <c r="L85" s="3">
        <f t="shared" si="5"/>
        <v>255.16805555555555</v>
      </c>
      <c r="M85">
        <f t="shared" si="3"/>
        <v>493.9065185165751</v>
      </c>
      <c r="N85">
        <f t="shared" si="4"/>
        <v>130.60503390969455</v>
      </c>
    </row>
    <row r="86" spans="1:14" ht="12.75">
      <c r="A86" t="s">
        <v>349</v>
      </c>
      <c r="B86" s="1">
        <v>36780</v>
      </c>
      <c r="C86" s="2">
        <v>0.1695601851851852</v>
      </c>
      <c r="D86" t="s">
        <v>489</v>
      </c>
      <c r="E86">
        <v>0.668</v>
      </c>
      <c r="F86">
        <v>8.7879</v>
      </c>
      <c r="G86" t="s">
        <v>490</v>
      </c>
      <c r="H86">
        <v>1.818</v>
      </c>
      <c r="I86">
        <v>91.6736</v>
      </c>
      <c r="K86" s="2">
        <v>0.170138888888889</v>
      </c>
      <c r="L86" s="3">
        <f t="shared" si="5"/>
        <v>255.17013888888889</v>
      </c>
      <c r="M86">
        <f t="shared" si="3"/>
        <v>494.06956107817985</v>
      </c>
      <c r="N86">
        <f t="shared" si="4"/>
        <v>132.0091744777252</v>
      </c>
    </row>
    <row r="87" spans="1:14" ht="12.75">
      <c r="A87" t="s">
        <v>350</v>
      </c>
      <c r="B87" s="1">
        <v>36780</v>
      </c>
      <c r="C87" s="2">
        <v>0.1716550925925926</v>
      </c>
      <c r="D87" t="s">
        <v>489</v>
      </c>
      <c r="E87">
        <v>0.668</v>
      </c>
      <c r="F87">
        <v>8.6635</v>
      </c>
      <c r="G87" t="s">
        <v>490</v>
      </c>
      <c r="H87">
        <v>1.818</v>
      </c>
      <c r="I87">
        <v>88.6666</v>
      </c>
      <c r="K87" s="2">
        <v>0.172222222222222</v>
      </c>
      <c r="L87" s="3">
        <f t="shared" si="5"/>
        <v>255.17222222222222</v>
      </c>
      <c r="M87">
        <f t="shared" si="3"/>
        <v>487.07559740106416</v>
      </c>
      <c r="N87">
        <f t="shared" si="4"/>
        <v>128.8573002704482</v>
      </c>
    </row>
    <row r="88" spans="1:14" ht="12.75">
      <c r="A88" t="s">
        <v>351</v>
      </c>
      <c r="B88" s="1">
        <v>36780</v>
      </c>
      <c r="C88" s="2">
        <v>0.17373842592592592</v>
      </c>
      <c r="D88" t="s">
        <v>489</v>
      </c>
      <c r="E88">
        <v>0.67</v>
      </c>
      <c r="F88">
        <v>8.5148</v>
      </c>
      <c r="G88" t="s">
        <v>490</v>
      </c>
      <c r="H88">
        <v>1.818</v>
      </c>
      <c r="I88">
        <v>90.0502</v>
      </c>
      <c r="K88" s="2">
        <v>0.174305555555556</v>
      </c>
      <c r="L88" s="3">
        <f t="shared" si="5"/>
        <v>255.17430555555555</v>
      </c>
      <c r="M88">
        <f t="shared" si="3"/>
        <v>478.71544950084615</v>
      </c>
      <c r="N88">
        <f t="shared" si="4"/>
        <v>130.3075607138099</v>
      </c>
    </row>
    <row r="89" spans="1:14" ht="12.75">
      <c r="A89" t="s">
        <v>352</v>
      </c>
      <c r="B89" s="1">
        <v>36780</v>
      </c>
      <c r="C89" s="2">
        <v>0.17582175925925925</v>
      </c>
      <c r="D89" t="s">
        <v>489</v>
      </c>
      <c r="E89">
        <v>0.67</v>
      </c>
      <c r="F89">
        <v>8.4695</v>
      </c>
      <c r="G89" t="s">
        <v>490</v>
      </c>
      <c r="H89">
        <v>1.818</v>
      </c>
      <c r="I89">
        <v>90.1007</v>
      </c>
      <c r="K89" s="2">
        <v>0.176388888888889</v>
      </c>
      <c r="L89" s="3">
        <f t="shared" si="5"/>
        <v>255.17638888888888</v>
      </c>
      <c r="M89">
        <f t="shared" si="3"/>
        <v>476.16861224543345</v>
      </c>
      <c r="N89">
        <f t="shared" si="4"/>
        <v>130.36049375254197</v>
      </c>
    </row>
    <row r="90" spans="1:14" ht="12.75">
      <c r="A90" t="s">
        <v>353</v>
      </c>
      <c r="B90" s="1">
        <v>36780</v>
      </c>
      <c r="C90" s="2">
        <v>0.1779050925925926</v>
      </c>
      <c r="D90" t="s">
        <v>489</v>
      </c>
      <c r="E90">
        <v>0.673</v>
      </c>
      <c r="F90">
        <v>9.202</v>
      </c>
      <c r="G90" t="s">
        <v>490</v>
      </c>
      <c r="H90">
        <v>1.821</v>
      </c>
      <c r="I90">
        <v>89.6355</v>
      </c>
      <c r="K90" s="2">
        <v>0.178472222222222</v>
      </c>
      <c r="L90" s="3">
        <f t="shared" si="5"/>
        <v>255.1784722222222</v>
      </c>
      <c r="M90">
        <f t="shared" si="3"/>
        <v>517.3509144438843</v>
      </c>
      <c r="N90">
        <f t="shared" si="4"/>
        <v>129.8728808888156</v>
      </c>
    </row>
    <row r="91" spans="1:14" ht="12.75">
      <c r="A91" t="s">
        <v>354</v>
      </c>
      <c r="B91" s="1">
        <v>36780</v>
      </c>
      <c r="C91" s="2">
        <v>0.17998842592592593</v>
      </c>
      <c r="D91" t="s">
        <v>489</v>
      </c>
      <c r="E91">
        <v>0.668</v>
      </c>
      <c r="F91">
        <v>8.7524</v>
      </c>
      <c r="G91" t="s">
        <v>490</v>
      </c>
      <c r="H91">
        <v>1.818</v>
      </c>
      <c r="I91">
        <v>89.2813</v>
      </c>
      <c r="K91" s="2">
        <v>0.180555555555556</v>
      </c>
      <c r="L91" s="3">
        <f t="shared" si="5"/>
        <v>255.18055555555554</v>
      </c>
      <c r="M91">
        <f t="shared" si="3"/>
        <v>492.0736952378454</v>
      </c>
      <c r="N91">
        <f t="shared" si="4"/>
        <v>129.5016158924014</v>
      </c>
    </row>
    <row r="92" spans="1:14" ht="12.75">
      <c r="A92" t="s">
        <v>355</v>
      </c>
      <c r="B92" s="1">
        <v>36780</v>
      </c>
      <c r="C92" s="2">
        <v>0.18207175925925925</v>
      </c>
      <c r="D92" t="s">
        <v>489</v>
      </c>
      <c r="E92">
        <v>0.668</v>
      </c>
      <c r="F92">
        <v>9.1594</v>
      </c>
      <c r="G92" t="s">
        <v>490</v>
      </c>
      <c r="H92">
        <v>1.816</v>
      </c>
      <c r="I92">
        <v>93.2635</v>
      </c>
      <c r="K92" s="2">
        <v>0.182638888888889</v>
      </c>
      <c r="L92" s="3">
        <f t="shared" si="5"/>
        <v>255.1826388888889</v>
      </c>
      <c r="M92">
        <f t="shared" si="3"/>
        <v>514.955875435483</v>
      </c>
      <c r="N92">
        <f t="shared" si="4"/>
        <v>133.67567424564993</v>
      </c>
    </row>
    <row r="93" spans="1:14" ht="12.75">
      <c r="A93" t="s">
        <v>356</v>
      </c>
      <c r="B93" s="1">
        <v>36780</v>
      </c>
      <c r="C93" s="2">
        <v>0.18415509259259258</v>
      </c>
      <c r="D93" t="s">
        <v>489</v>
      </c>
      <c r="E93">
        <v>0.67</v>
      </c>
      <c r="F93">
        <v>8.7978</v>
      </c>
      <c r="G93" t="s">
        <v>490</v>
      </c>
      <c r="H93">
        <v>1.818</v>
      </c>
      <c r="I93">
        <v>91.6893</v>
      </c>
      <c r="K93" s="2">
        <v>0.184722222222222</v>
      </c>
      <c r="L93" s="3">
        <f t="shared" si="5"/>
        <v>255.18472222222223</v>
      </c>
      <c r="M93">
        <f t="shared" si="3"/>
        <v>494.6261546505549</v>
      </c>
      <c r="N93">
        <f t="shared" si="4"/>
        <v>132.02563088778646</v>
      </c>
    </row>
    <row r="94" spans="1:14" ht="12.75">
      <c r="A94" t="s">
        <v>357</v>
      </c>
      <c r="B94" s="1">
        <v>36780</v>
      </c>
      <c r="C94" s="2">
        <v>0.1862384259259259</v>
      </c>
      <c r="D94" t="s">
        <v>489</v>
      </c>
      <c r="E94">
        <v>0.671</v>
      </c>
      <c r="F94">
        <v>8.5599</v>
      </c>
      <c r="G94" t="s">
        <v>490</v>
      </c>
      <c r="H94">
        <v>1.82</v>
      </c>
      <c r="I94">
        <v>89.6154</v>
      </c>
      <c r="K94" s="2">
        <v>0.186805555555556</v>
      </c>
      <c r="L94" s="3">
        <f t="shared" si="5"/>
        <v>255.18680555555557</v>
      </c>
      <c r="M94">
        <f t="shared" si="3"/>
        <v>481.25104244166556</v>
      </c>
      <c r="N94">
        <f t="shared" si="4"/>
        <v>129.8518124912212</v>
      </c>
    </row>
    <row r="95" spans="1:14" ht="12.75">
      <c r="A95" t="s">
        <v>358</v>
      </c>
      <c r="B95" s="1">
        <v>36780</v>
      </c>
      <c r="C95" s="2">
        <v>0.18833333333333332</v>
      </c>
      <c r="D95" t="s">
        <v>489</v>
      </c>
      <c r="E95">
        <v>0.67</v>
      </c>
      <c r="F95">
        <v>8.5307</v>
      </c>
      <c r="G95" t="s">
        <v>490</v>
      </c>
      <c r="H95">
        <v>1.82</v>
      </c>
      <c r="I95">
        <v>90.3613</v>
      </c>
      <c r="K95" s="2">
        <v>0.188888888888889</v>
      </c>
      <c r="L95" s="3">
        <f t="shared" si="5"/>
        <v>255.1888888888889</v>
      </c>
      <c r="M95">
        <f t="shared" si="3"/>
        <v>479.6093725110241</v>
      </c>
      <c r="N95">
        <f t="shared" si="4"/>
        <v>130.63364919597944</v>
      </c>
    </row>
    <row r="96" spans="1:14" ht="12.75">
      <c r="A96" t="s">
        <v>359</v>
      </c>
      <c r="B96" s="1">
        <v>36780</v>
      </c>
      <c r="C96" s="2">
        <v>0.19041666666666668</v>
      </c>
      <c r="D96" t="s">
        <v>489</v>
      </c>
      <c r="E96">
        <v>0.668</v>
      </c>
      <c r="F96">
        <v>8.4049</v>
      </c>
      <c r="G96" t="s">
        <v>490</v>
      </c>
      <c r="H96">
        <v>1.816</v>
      </c>
      <c r="I96">
        <v>91.4585</v>
      </c>
      <c r="K96" s="2">
        <v>0.190972222222222</v>
      </c>
      <c r="L96" s="3">
        <f t="shared" si="5"/>
        <v>255.19097222222223</v>
      </c>
      <c r="M96">
        <f t="shared" si="3"/>
        <v>472.53669863175435</v>
      </c>
      <c r="N96">
        <f t="shared" si="4"/>
        <v>131.78371117809593</v>
      </c>
    </row>
    <row r="97" spans="1:14" ht="12.75">
      <c r="A97" t="s">
        <v>360</v>
      </c>
      <c r="B97" s="1">
        <v>36780</v>
      </c>
      <c r="C97" s="2">
        <v>0.1925</v>
      </c>
      <c r="D97" t="s">
        <v>489</v>
      </c>
      <c r="E97">
        <v>0.67</v>
      </c>
      <c r="F97">
        <v>8.531</v>
      </c>
      <c r="G97" t="s">
        <v>490</v>
      </c>
      <c r="H97">
        <v>1.818</v>
      </c>
      <c r="I97">
        <v>89.88</v>
      </c>
      <c r="K97" s="2">
        <v>0.193055555555556</v>
      </c>
      <c r="L97" s="3">
        <f t="shared" si="5"/>
        <v>255.19305555555556</v>
      </c>
      <c r="M97">
        <f t="shared" si="3"/>
        <v>479.6262389829143</v>
      </c>
      <c r="N97">
        <f t="shared" si="4"/>
        <v>130.12916065059784</v>
      </c>
    </row>
    <row r="98" spans="1:14" ht="12.75">
      <c r="A98" t="s">
        <v>361</v>
      </c>
      <c r="B98" s="1">
        <v>36780</v>
      </c>
      <c r="C98" s="2">
        <v>0.19458333333333333</v>
      </c>
      <c r="D98" t="s">
        <v>489</v>
      </c>
      <c r="E98">
        <v>0.673</v>
      </c>
      <c r="F98">
        <v>8.9941</v>
      </c>
      <c r="G98" t="s">
        <v>490</v>
      </c>
      <c r="H98">
        <v>1.823</v>
      </c>
      <c r="I98">
        <v>89.5795</v>
      </c>
      <c r="K98" s="2">
        <v>0.195138888888889</v>
      </c>
      <c r="L98" s="3">
        <f t="shared" si="5"/>
        <v>255.1951388888889</v>
      </c>
      <c r="M98">
        <f t="shared" si="3"/>
        <v>505.66244942401005</v>
      </c>
      <c r="N98">
        <f t="shared" si="4"/>
        <v>129.81418286566708</v>
      </c>
    </row>
    <row r="99" spans="1:14" ht="12.75">
      <c r="A99" t="s">
        <v>362</v>
      </c>
      <c r="B99" s="1">
        <v>36780</v>
      </c>
      <c r="C99" s="2">
        <v>0.19666666666666666</v>
      </c>
      <c r="D99" t="s">
        <v>489</v>
      </c>
      <c r="E99">
        <v>0.67</v>
      </c>
      <c r="F99">
        <v>9.1276</v>
      </c>
      <c r="G99" t="s">
        <v>490</v>
      </c>
      <c r="H99">
        <v>1.82</v>
      </c>
      <c r="I99">
        <v>90.1593</v>
      </c>
      <c r="K99" s="2">
        <v>0.197222222222222</v>
      </c>
      <c r="L99" s="3">
        <f t="shared" si="5"/>
        <v>255.19722222222222</v>
      </c>
      <c r="M99">
        <f t="shared" si="3"/>
        <v>513.168029415127</v>
      </c>
      <c r="N99">
        <f t="shared" si="4"/>
        <v>130.4219170410509</v>
      </c>
    </row>
    <row r="100" spans="1:14" ht="12.75">
      <c r="A100" t="s">
        <v>363</v>
      </c>
      <c r="B100" s="1">
        <v>36780</v>
      </c>
      <c r="C100" s="2">
        <v>0.19875</v>
      </c>
      <c r="D100" t="s">
        <v>489</v>
      </c>
      <c r="E100">
        <v>0.67</v>
      </c>
      <c r="F100">
        <v>9.3192</v>
      </c>
      <c r="G100" t="s">
        <v>490</v>
      </c>
      <c r="H100">
        <v>1.818</v>
      </c>
      <c r="I100">
        <v>86.9236</v>
      </c>
      <c r="K100" s="2">
        <v>0.199305555555556</v>
      </c>
      <c r="L100" s="3">
        <f t="shared" si="5"/>
        <v>255.19930555555555</v>
      </c>
      <c r="M100">
        <f t="shared" si="3"/>
        <v>523.9400827956365</v>
      </c>
      <c r="N100">
        <f t="shared" si="4"/>
        <v>127.03032429995147</v>
      </c>
    </row>
    <row r="101" spans="1:14" ht="12.75">
      <c r="A101" t="s">
        <v>364</v>
      </c>
      <c r="B101" s="1">
        <v>36780</v>
      </c>
      <c r="C101" s="2">
        <v>0.20084490740740743</v>
      </c>
      <c r="D101" t="s">
        <v>489</v>
      </c>
      <c r="E101">
        <v>0.668</v>
      </c>
      <c r="F101">
        <v>8.8352</v>
      </c>
      <c r="G101" t="s">
        <v>490</v>
      </c>
      <c r="H101">
        <v>1.816</v>
      </c>
      <c r="I101">
        <v>95.8278</v>
      </c>
      <c r="K101" s="2">
        <v>0.201388888888889</v>
      </c>
      <c r="L101" s="3">
        <f t="shared" si="5"/>
        <v>255.20138888888889</v>
      </c>
      <c r="M101">
        <f t="shared" si="3"/>
        <v>496.728841479527</v>
      </c>
      <c r="N101">
        <f t="shared" si="4"/>
        <v>136.36351961635842</v>
      </c>
    </row>
    <row r="102" spans="1:14" ht="12.75">
      <c r="A102" t="s">
        <v>365</v>
      </c>
      <c r="B102" s="1">
        <v>36780</v>
      </c>
      <c r="C102" s="2">
        <v>0.20292824074074076</v>
      </c>
      <c r="D102" t="s">
        <v>489</v>
      </c>
      <c r="E102">
        <v>0.668</v>
      </c>
      <c r="F102">
        <v>9.9245</v>
      </c>
      <c r="G102" t="s">
        <v>490</v>
      </c>
      <c r="H102">
        <v>1.816</v>
      </c>
      <c r="I102">
        <v>190.4223</v>
      </c>
      <c r="K102" s="2">
        <v>0.203472222222222</v>
      </c>
      <c r="L102" s="3">
        <f t="shared" si="5"/>
        <v>255.20347222222222</v>
      </c>
      <c r="M102">
        <f t="shared" si="3"/>
        <v>557.9710009126636</v>
      </c>
      <c r="N102">
        <f t="shared" si="4"/>
        <v>235.5154865934996</v>
      </c>
    </row>
    <row r="103" spans="1:14" ht="12.75">
      <c r="A103" t="s">
        <v>366</v>
      </c>
      <c r="B103" s="1">
        <v>36780</v>
      </c>
      <c r="C103" s="2">
        <v>0.20501157407407408</v>
      </c>
      <c r="D103" t="s">
        <v>489</v>
      </c>
      <c r="E103">
        <v>0.67</v>
      </c>
      <c r="F103">
        <v>8.5712</v>
      </c>
      <c r="G103" t="s">
        <v>490</v>
      </c>
      <c r="H103">
        <v>1.818</v>
      </c>
      <c r="I103">
        <v>97.2959</v>
      </c>
      <c r="K103" s="2">
        <v>0.205555555555556</v>
      </c>
      <c r="L103" s="3">
        <f t="shared" si="5"/>
        <v>255.20555555555555</v>
      </c>
      <c r="M103">
        <f t="shared" si="3"/>
        <v>481.8863462161944</v>
      </c>
      <c r="N103">
        <f t="shared" si="4"/>
        <v>137.9023511839352</v>
      </c>
    </row>
    <row r="104" spans="1:14" ht="12.75">
      <c r="A104" t="s">
        <v>367</v>
      </c>
      <c r="B104" s="1">
        <v>36780</v>
      </c>
      <c r="C104" s="2">
        <v>0.2070949074074074</v>
      </c>
      <c r="D104" t="s">
        <v>489</v>
      </c>
      <c r="E104">
        <v>0.67</v>
      </c>
      <c r="F104">
        <v>8.7073</v>
      </c>
      <c r="G104" t="s">
        <v>490</v>
      </c>
      <c r="H104">
        <v>1.816</v>
      </c>
      <c r="I104">
        <v>134.1385</v>
      </c>
      <c r="K104" s="2">
        <v>0.207638888888889</v>
      </c>
      <c r="L104" s="3">
        <f t="shared" si="5"/>
        <v>255.20763888888888</v>
      </c>
      <c r="M104">
        <f t="shared" si="3"/>
        <v>489.53810229702606</v>
      </c>
      <c r="N104">
        <f t="shared" si="4"/>
        <v>176.5199902491242</v>
      </c>
    </row>
    <row r="105" spans="1:14" ht="12.75">
      <c r="A105" t="s">
        <v>368</v>
      </c>
      <c r="B105" s="1">
        <v>36780</v>
      </c>
      <c r="C105" s="2">
        <v>0.20917824074074073</v>
      </c>
      <c r="D105" t="s">
        <v>489</v>
      </c>
      <c r="E105">
        <v>0.67</v>
      </c>
      <c r="F105">
        <v>8.6875</v>
      </c>
      <c r="G105" t="s">
        <v>490</v>
      </c>
      <c r="H105">
        <v>1.818</v>
      </c>
      <c r="I105">
        <v>89.2148</v>
      </c>
      <c r="K105" s="2">
        <v>0.209722222222222</v>
      </c>
      <c r="L105" s="3">
        <f t="shared" si="5"/>
        <v>255.2097222222222</v>
      </c>
      <c r="M105">
        <f t="shared" si="3"/>
        <v>488.4249151522762</v>
      </c>
      <c r="N105">
        <f t="shared" si="4"/>
        <v>129.43191198991252</v>
      </c>
    </row>
    <row r="106" spans="1:14" ht="12.75">
      <c r="A106" t="s">
        <v>369</v>
      </c>
      <c r="B106" s="1">
        <v>36780</v>
      </c>
      <c r="C106" s="2">
        <v>0.2112615740740741</v>
      </c>
      <c r="D106" t="s">
        <v>489</v>
      </c>
      <c r="E106">
        <v>0.67</v>
      </c>
      <c r="F106">
        <v>8.5622</v>
      </c>
      <c r="G106" t="s">
        <v>490</v>
      </c>
      <c r="H106">
        <v>1.818</v>
      </c>
      <c r="I106">
        <v>92.4395</v>
      </c>
      <c r="K106" s="2">
        <v>0.211805555555556</v>
      </c>
      <c r="L106" s="3">
        <f t="shared" si="5"/>
        <v>255.21180555555554</v>
      </c>
      <c r="M106">
        <f t="shared" si="3"/>
        <v>481.38035205949</v>
      </c>
      <c r="N106">
        <f t="shared" si="4"/>
        <v>132.81197476217932</v>
      </c>
    </row>
    <row r="107" spans="1:14" ht="12.75">
      <c r="A107" t="s">
        <v>370</v>
      </c>
      <c r="B107" s="1">
        <v>36780</v>
      </c>
      <c r="C107" s="2">
        <v>0.21335648148148148</v>
      </c>
      <c r="D107" t="s">
        <v>489</v>
      </c>
      <c r="E107">
        <v>0.668</v>
      </c>
      <c r="F107">
        <v>8.9787</v>
      </c>
      <c r="G107" t="s">
        <v>490</v>
      </c>
      <c r="H107">
        <v>1.818</v>
      </c>
      <c r="I107">
        <v>88.6022</v>
      </c>
      <c r="K107" s="2">
        <v>0.213888888888889</v>
      </c>
      <c r="L107" s="3">
        <f t="shared" si="5"/>
        <v>255.2138888888889</v>
      </c>
      <c r="M107">
        <f t="shared" si="3"/>
        <v>504.7966372003157</v>
      </c>
      <c r="N107">
        <f t="shared" si="4"/>
        <v>128.78979754382743</v>
      </c>
    </row>
    <row r="108" spans="1:14" ht="12.75">
      <c r="A108" t="s">
        <v>371</v>
      </c>
      <c r="B108" s="1">
        <v>36780</v>
      </c>
      <c r="C108" s="2">
        <v>0.2154398148148148</v>
      </c>
      <c r="D108" t="s">
        <v>489</v>
      </c>
      <c r="E108">
        <v>0.668</v>
      </c>
      <c r="F108">
        <v>8.476</v>
      </c>
      <c r="G108" t="s">
        <v>490</v>
      </c>
      <c r="H108">
        <v>1.818</v>
      </c>
      <c r="I108">
        <v>87.9554</v>
      </c>
      <c r="K108" s="2">
        <v>0.215972222222222</v>
      </c>
      <c r="L108" s="3">
        <f t="shared" si="5"/>
        <v>255.21597222222223</v>
      </c>
      <c r="M108">
        <f t="shared" si="3"/>
        <v>476.53405246972005</v>
      </c>
      <c r="N108">
        <f t="shared" si="4"/>
        <v>128.11183537646235</v>
      </c>
    </row>
    <row r="109" spans="1:14" ht="12.75">
      <c r="A109" t="s">
        <v>372</v>
      </c>
      <c r="B109" s="1">
        <v>36780</v>
      </c>
      <c r="C109" s="2">
        <v>0.21752314814814813</v>
      </c>
      <c r="D109" t="s">
        <v>489</v>
      </c>
      <c r="E109">
        <v>0.67</v>
      </c>
      <c r="F109">
        <v>8.8731</v>
      </c>
      <c r="G109" t="s">
        <v>490</v>
      </c>
      <c r="H109">
        <v>1.818</v>
      </c>
      <c r="I109">
        <v>88.0117</v>
      </c>
      <c r="K109" s="2">
        <v>0.218055555555556</v>
      </c>
      <c r="L109" s="3">
        <f t="shared" si="5"/>
        <v>255.21805555555557</v>
      </c>
      <c r="M109">
        <f t="shared" si="3"/>
        <v>498.85963909498264</v>
      </c>
      <c r="N109">
        <f t="shared" si="4"/>
        <v>128.17084785330633</v>
      </c>
    </row>
    <row r="110" spans="1:14" ht="12.75">
      <c r="A110" t="s">
        <v>373</v>
      </c>
      <c r="B110" s="1">
        <v>36780</v>
      </c>
      <c r="C110" s="2">
        <v>0.21960648148148146</v>
      </c>
      <c r="D110" t="s">
        <v>489</v>
      </c>
      <c r="E110">
        <v>0.67</v>
      </c>
      <c r="F110">
        <v>9.4615</v>
      </c>
      <c r="G110" t="s">
        <v>490</v>
      </c>
      <c r="H110">
        <v>1.818</v>
      </c>
      <c r="I110">
        <v>89.3336</v>
      </c>
      <c r="K110" s="2">
        <v>0.220138888888889</v>
      </c>
      <c r="L110" s="3">
        <f t="shared" si="5"/>
        <v>255.2201388888889</v>
      </c>
      <c r="M110">
        <f t="shared" si="3"/>
        <v>531.9404126288646</v>
      </c>
      <c r="N110">
        <f t="shared" si="4"/>
        <v>129.55643565330615</v>
      </c>
    </row>
    <row r="111" spans="1:14" ht="12.75">
      <c r="A111" t="s">
        <v>374</v>
      </c>
      <c r="B111" s="1">
        <v>36780</v>
      </c>
      <c r="C111" s="2">
        <v>0.22168981481481484</v>
      </c>
      <c r="D111" t="s">
        <v>489</v>
      </c>
      <c r="E111">
        <v>0.67</v>
      </c>
      <c r="F111">
        <v>8.6965</v>
      </c>
      <c r="G111" t="s">
        <v>490</v>
      </c>
      <c r="H111">
        <v>1.82</v>
      </c>
      <c r="I111">
        <v>88.1279</v>
      </c>
      <c r="K111" s="2">
        <v>0.222222222222222</v>
      </c>
      <c r="L111" s="3">
        <f t="shared" si="5"/>
        <v>255.22222222222223</v>
      </c>
      <c r="M111">
        <f t="shared" si="3"/>
        <v>488.9309093089807</v>
      </c>
      <c r="N111">
        <f t="shared" si="4"/>
        <v>128.29264625133942</v>
      </c>
    </row>
    <row r="112" spans="1:14" ht="12.75">
      <c r="A112" t="s">
        <v>375</v>
      </c>
      <c r="B112" s="1">
        <v>36780</v>
      </c>
      <c r="C112" s="2">
        <v>0.22377314814814817</v>
      </c>
      <c r="D112" t="s">
        <v>489</v>
      </c>
      <c r="E112">
        <v>0.67</v>
      </c>
      <c r="F112">
        <v>8.8378</v>
      </c>
      <c r="G112" t="s">
        <v>490</v>
      </c>
      <c r="H112">
        <v>1.818</v>
      </c>
      <c r="I112">
        <v>87.6208</v>
      </c>
      <c r="K112" s="2">
        <v>0.224305555555556</v>
      </c>
      <c r="L112" s="3">
        <f t="shared" si="5"/>
        <v>255.22430555555556</v>
      </c>
      <c r="M112">
        <f t="shared" si="3"/>
        <v>496.87501756924155</v>
      </c>
      <c r="N112">
        <f t="shared" si="4"/>
        <v>127.76111468815014</v>
      </c>
    </row>
    <row r="113" spans="1:14" ht="12.75">
      <c r="A113" t="s">
        <v>376</v>
      </c>
      <c r="B113" s="1">
        <v>36780</v>
      </c>
      <c r="C113" s="2">
        <v>0.2258564814814815</v>
      </c>
      <c r="D113" t="s">
        <v>489</v>
      </c>
      <c r="E113">
        <v>0.67</v>
      </c>
      <c r="F113">
        <v>8.1306</v>
      </c>
      <c r="G113" t="s">
        <v>490</v>
      </c>
      <c r="H113">
        <v>1.818</v>
      </c>
      <c r="I113">
        <v>87.6821</v>
      </c>
      <c r="K113" s="2">
        <v>0.226388888888889</v>
      </c>
      <c r="L113" s="3">
        <f t="shared" si="5"/>
        <v>255.2263888888889</v>
      </c>
      <c r="M113">
        <f aca="true" t="shared" si="6" ref="M113:M176">500*F113/AVERAGE($Q$207,$Q$47)</f>
        <v>457.11512116686004</v>
      </c>
      <c r="N113">
        <f t="shared" si="4"/>
        <v>127.82536805991805</v>
      </c>
    </row>
    <row r="114" spans="1:14" ht="12.75">
      <c r="A114" t="s">
        <v>377</v>
      </c>
      <c r="B114" s="1">
        <v>36780</v>
      </c>
      <c r="C114" s="2">
        <v>0.22793981481481482</v>
      </c>
      <c r="D114" t="s">
        <v>489</v>
      </c>
      <c r="E114">
        <v>0.67</v>
      </c>
      <c r="F114">
        <v>8.605</v>
      </c>
      <c r="G114" t="s">
        <v>490</v>
      </c>
      <c r="H114">
        <v>1.82</v>
      </c>
      <c r="I114">
        <v>88.4218</v>
      </c>
      <c r="K114" s="2">
        <v>0.228472222222222</v>
      </c>
      <c r="L114" s="3">
        <f t="shared" si="5"/>
        <v>255.22847222222222</v>
      </c>
      <c r="M114">
        <f t="shared" si="6"/>
        <v>483.78663538248475</v>
      </c>
      <c r="N114">
        <f aca="true" t="shared" si="7" ref="N114:N177">(277-103)/(-67.4+(AVERAGE($P$207,$P$47)))*I114+277-((277-103)/(-67.4+(AVERAGE($P$207,$P$47)))*230)</f>
        <v>128.60070605497054</v>
      </c>
    </row>
    <row r="115" spans="1:14" ht="12.75">
      <c r="A115" t="s">
        <v>378</v>
      </c>
      <c r="B115" s="1">
        <v>36780</v>
      </c>
      <c r="C115" s="2">
        <v>0.2300347222222222</v>
      </c>
      <c r="D115" t="s">
        <v>489</v>
      </c>
      <c r="E115">
        <v>0.67</v>
      </c>
      <c r="F115">
        <v>8.8251</v>
      </c>
      <c r="G115" t="s">
        <v>490</v>
      </c>
      <c r="H115">
        <v>1.818</v>
      </c>
      <c r="I115">
        <v>87.2043</v>
      </c>
      <c r="K115" s="2">
        <v>0.230555555555556</v>
      </c>
      <c r="L115" s="3">
        <f t="shared" si="5"/>
        <v>255.23055555555555</v>
      </c>
      <c r="M115">
        <f t="shared" si="6"/>
        <v>496.1610035925586</v>
      </c>
      <c r="N115">
        <f t="shared" si="7"/>
        <v>127.32454814098327</v>
      </c>
    </row>
    <row r="116" spans="1:14" ht="12.75">
      <c r="A116" t="s">
        <v>379</v>
      </c>
      <c r="B116" s="1">
        <v>36780</v>
      </c>
      <c r="C116" s="2">
        <v>0.23211805555555554</v>
      </c>
      <c r="D116" t="s">
        <v>489</v>
      </c>
      <c r="E116">
        <v>0.668</v>
      </c>
      <c r="F116">
        <v>8.2075</v>
      </c>
      <c r="G116" t="s">
        <v>490</v>
      </c>
      <c r="H116">
        <v>1.816</v>
      </c>
      <c r="I116">
        <v>94.5135</v>
      </c>
      <c r="K116" s="2">
        <v>0.232638888888889</v>
      </c>
      <c r="L116" s="3">
        <f t="shared" si="5"/>
        <v>255.23263888888889</v>
      </c>
      <c r="M116">
        <f t="shared" si="6"/>
        <v>461.4385601280353</v>
      </c>
      <c r="N116">
        <f t="shared" si="7"/>
        <v>134.98589797664306</v>
      </c>
    </row>
    <row r="117" spans="1:14" ht="12.75">
      <c r="A117" t="s">
        <v>380</v>
      </c>
      <c r="B117" s="1">
        <v>36780</v>
      </c>
      <c r="C117" s="2">
        <v>0.2342013888888889</v>
      </c>
      <c r="D117" t="s">
        <v>489</v>
      </c>
      <c r="E117">
        <v>0.668</v>
      </c>
      <c r="F117">
        <v>8.6502</v>
      </c>
      <c r="G117" t="s">
        <v>490</v>
      </c>
      <c r="H117">
        <v>1.818</v>
      </c>
      <c r="I117">
        <v>88.1585</v>
      </c>
      <c r="K117" s="2">
        <v>0.234722222222222</v>
      </c>
      <c r="L117" s="3">
        <f t="shared" si="5"/>
        <v>255.23472222222222</v>
      </c>
      <c r="M117">
        <f t="shared" si="6"/>
        <v>486.32785048060083</v>
      </c>
      <c r="N117">
        <f t="shared" si="7"/>
        <v>128.32472052827416</v>
      </c>
    </row>
    <row r="118" spans="1:14" ht="12.75">
      <c r="A118" t="s">
        <v>381</v>
      </c>
      <c r="B118" s="1">
        <v>36780</v>
      </c>
      <c r="C118" s="2">
        <v>0.23628472222222222</v>
      </c>
      <c r="D118" t="s">
        <v>489</v>
      </c>
      <c r="E118">
        <v>0.67</v>
      </c>
      <c r="F118">
        <v>8.6882</v>
      </c>
      <c r="G118" t="s">
        <v>490</v>
      </c>
      <c r="H118">
        <v>1.82</v>
      </c>
      <c r="I118">
        <v>88.6857</v>
      </c>
      <c r="K118" s="2">
        <v>0.236805555555556</v>
      </c>
      <c r="L118" s="3">
        <f t="shared" si="5"/>
        <v>255.23680555555555</v>
      </c>
      <c r="M118">
        <f t="shared" si="6"/>
        <v>488.4642702533532</v>
      </c>
      <c r="N118">
        <f t="shared" si="7"/>
        <v>128.8773204890578</v>
      </c>
    </row>
    <row r="119" spans="1:14" ht="12.75">
      <c r="A119" t="s">
        <v>382</v>
      </c>
      <c r="B119" s="1">
        <v>36780</v>
      </c>
      <c r="C119" s="2">
        <v>0.23836805555555554</v>
      </c>
      <c r="D119" t="s">
        <v>489</v>
      </c>
      <c r="E119">
        <v>0.67</v>
      </c>
      <c r="F119">
        <v>8.4952</v>
      </c>
      <c r="G119" t="s">
        <v>490</v>
      </c>
      <c r="H119">
        <v>1.818</v>
      </c>
      <c r="I119">
        <v>85.0092</v>
      </c>
      <c r="K119" s="2">
        <v>0.238888888888889</v>
      </c>
      <c r="L119" s="3">
        <f t="shared" si="5"/>
        <v>255.23888888888888</v>
      </c>
      <c r="M119">
        <f t="shared" si="6"/>
        <v>477.61350667068973</v>
      </c>
      <c r="N119">
        <f t="shared" si="7"/>
        <v>125.02369045146094</v>
      </c>
    </row>
    <row r="120" spans="1:14" ht="12.75">
      <c r="A120" t="s">
        <v>383</v>
      </c>
      <c r="B120" s="1">
        <v>36780</v>
      </c>
      <c r="C120" s="2">
        <v>0.24045138888888887</v>
      </c>
      <c r="D120" t="s">
        <v>489</v>
      </c>
      <c r="E120">
        <v>0.668</v>
      </c>
      <c r="F120">
        <v>8.8607</v>
      </c>
      <c r="G120" t="s">
        <v>490</v>
      </c>
      <c r="H120">
        <v>1.818</v>
      </c>
      <c r="I120">
        <v>88.1177</v>
      </c>
      <c r="K120" s="2">
        <v>0.240972222222222</v>
      </c>
      <c r="L120" s="3">
        <f t="shared" si="5"/>
        <v>255.2409722222222</v>
      </c>
      <c r="M120">
        <f t="shared" si="6"/>
        <v>498.1624915901897</v>
      </c>
      <c r="N120">
        <f t="shared" si="7"/>
        <v>128.28195482569453</v>
      </c>
    </row>
    <row r="121" spans="1:14" ht="12.75">
      <c r="A121" t="s">
        <v>384</v>
      </c>
      <c r="B121" s="1">
        <v>36780</v>
      </c>
      <c r="C121" s="2">
        <v>0.2425347222222222</v>
      </c>
      <c r="D121" t="s">
        <v>489</v>
      </c>
      <c r="E121">
        <v>0.668</v>
      </c>
      <c r="F121">
        <v>8.9127</v>
      </c>
      <c r="G121" t="s">
        <v>490</v>
      </c>
      <c r="H121">
        <v>1.816</v>
      </c>
      <c r="I121">
        <v>84.7215</v>
      </c>
      <c r="K121" s="2">
        <v>0.243055555555556</v>
      </c>
      <c r="L121" s="3">
        <f t="shared" si="5"/>
        <v>255.24305555555554</v>
      </c>
      <c r="M121">
        <f t="shared" si="6"/>
        <v>501.08601338448244</v>
      </c>
      <c r="N121">
        <f t="shared" si="7"/>
        <v>124.72212935753555</v>
      </c>
    </row>
    <row r="122" spans="1:14" ht="12.75">
      <c r="A122" t="s">
        <v>385</v>
      </c>
      <c r="B122" s="1">
        <v>36780</v>
      </c>
      <c r="C122" s="2">
        <v>0.24462962962962964</v>
      </c>
      <c r="D122" t="s">
        <v>489</v>
      </c>
      <c r="E122">
        <v>0.673</v>
      </c>
      <c r="F122">
        <v>9.02</v>
      </c>
      <c r="G122" t="s">
        <v>490</v>
      </c>
      <c r="H122">
        <v>1.823</v>
      </c>
      <c r="I122">
        <v>86.685</v>
      </c>
      <c r="K122" s="2">
        <v>0.245138888888889</v>
      </c>
      <c r="L122" s="3">
        <f t="shared" si="5"/>
        <v>255.2451388888889</v>
      </c>
      <c r="M122">
        <f t="shared" si="6"/>
        <v>507.11858816385967</v>
      </c>
      <c r="N122">
        <f t="shared" si="7"/>
        <v>126.7802287941795</v>
      </c>
    </row>
    <row r="123" spans="1:14" ht="12.75">
      <c r="A123" t="s">
        <v>386</v>
      </c>
      <c r="B123" s="1">
        <v>36780</v>
      </c>
      <c r="C123" s="2">
        <v>0.24671296296296297</v>
      </c>
      <c r="D123" t="s">
        <v>489</v>
      </c>
      <c r="E123">
        <v>0.67</v>
      </c>
      <c r="F123">
        <v>9.128</v>
      </c>
      <c r="G123" t="s">
        <v>490</v>
      </c>
      <c r="H123">
        <v>1.818</v>
      </c>
      <c r="I123">
        <v>88.309</v>
      </c>
      <c r="K123" s="2">
        <v>0.247222222222222</v>
      </c>
      <c r="L123" s="3">
        <f t="shared" si="5"/>
        <v>255.24722222222223</v>
      </c>
      <c r="M123">
        <f t="shared" si="6"/>
        <v>513.1905180443139</v>
      </c>
      <c r="N123">
        <f t="shared" si="7"/>
        <v>128.48247146548573</v>
      </c>
    </row>
    <row r="124" spans="1:14" ht="12.75">
      <c r="A124" t="s">
        <v>387</v>
      </c>
      <c r="B124" s="1">
        <v>36780</v>
      </c>
      <c r="C124" s="2">
        <v>0.2487962962962963</v>
      </c>
      <c r="D124" t="s">
        <v>489</v>
      </c>
      <c r="E124">
        <v>0.67</v>
      </c>
      <c r="F124">
        <v>8.5228</v>
      </c>
      <c r="G124" t="s">
        <v>490</v>
      </c>
      <c r="H124">
        <v>1.818</v>
      </c>
      <c r="I124">
        <v>89.9752</v>
      </c>
      <c r="K124" s="2">
        <v>0.249305555555556</v>
      </c>
      <c r="L124" s="3">
        <f t="shared" si="5"/>
        <v>255.24930555555557</v>
      </c>
      <c r="M124">
        <f t="shared" si="6"/>
        <v>479.1652220845835</v>
      </c>
      <c r="N124">
        <f t="shared" si="7"/>
        <v>130.22894728995027</v>
      </c>
    </row>
    <row r="125" spans="1:14" ht="12.75">
      <c r="A125" t="s">
        <v>388</v>
      </c>
      <c r="B125" s="1">
        <v>36780</v>
      </c>
      <c r="C125" s="2">
        <v>0.2508796296296296</v>
      </c>
      <c r="D125" t="s">
        <v>489</v>
      </c>
      <c r="E125">
        <v>0.668</v>
      </c>
      <c r="F125">
        <v>8.8213</v>
      </c>
      <c r="G125" t="s">
        <v>490</v>
      </c>
      <c r="H125">
        <v>1.816</v>
      </c>
      <c r="I125">
        <v>89.3705</v>
      </c>
      <c r="K125" s="2">
        <v>0.251388888888889</v>
      </c>
      <c r="L125" s="3">
        <f t="shared" si="5"/>
        <v>255.2513888888889</v>
      </c>
      <c r="M125">
        <f t="shared" si="6"/>
        <v>495.9473616152834</v>
      </c>
      <c r="N125">
        <f t="shared" si="7"/>
        <v>129.59511345784506</v>
      </c>
    </row>
    <row r="126" spans="1:14" ht="12.75">
      <c r="A126" t="s">
        <v>389</v>
      </c>
      <c r="B126" s="1">
        <v>36780</v>
      </c>
      <c r="C126" s="2">
        <v>0.25296296296296295</v>
      </c>
      <c r="D126" t="s">
        <v>489</v>
      </c>
      <c r="E126">
        <v>0.668</v>
      </c>
      <c r="F126">
        <v>8.6087</v>
      </c>
      <c r="G126" t="s">
        <v>490</v>
      </c>
      <c r="H126">
        <v>1.818</v>
      </c>
      <c r="I126">
        <v>85.5771</v>
      </c>
      <c r="K126" s="2">
        <v>0.253472222222222</v>
      </c>
      <c r="L126" s="3">
        <f t="shared" si="5"/>
        <v>255.25347222222223</v>
      </c>
      <c r="M126">
        <f t="shared" si="6"/>
        <v>483.9946552024633</v>
      </c>
      <c r="N126">
        <f t="shared" si="7"/>
        <v>125.61895129692567</v>
      </c>
    </row>
    <row r="127" spans="1:14" ht="12.75">
      <c r="A127" t="s">
        <v>390</v>
      </c>
      <c r="B127" s="1">
        <v>36780</v>
      </c>
      <c r="C127" s="2">
        <v>0.2550462962962963</v>
      </c>
      <c r="D127" t="s">
        <v>489</v>
      </c>
      <c r="E127">
        <v>0.668</v>
      </c>
      <c r="F127">
        <v>9.1166</v>
      </c>
      <c r="G127" t="s">
        <v>490</v>
      </c>
      <c r="H127">
        <v>1.816</v>
      </c>
      <c r="I127">
        <v>89.5464</v>
      </c>
      <c r="K127" s="2">
        <v>0.255555555555556</v>
      </c>
      <c r="L127" s="3">
        <f t="shared" si="5"/>
        <v>255.25555555555556</v>
      </c>
      <c r="M127">
        <f t="shared" si="6"/>
        <v>512.5495921124882</v>
      </c>
      <c r="N127">
        <f t="shared" si="7"/>
        <v>129.7794881412704</v>
      </c>
    </row>
    <row r="128" spans="1:14" ht="12.75">
      <c r="A128" t="s">
        <v>391</v>
      </c>
      <c r="B128" s="1">
        <v>36780</v>
      </c>
      <c r="C128" s="2">
        <v>0.25712962962962965</v>
      </c>
      <c r="D128" t="s">
        <v>489</v>
      </c>
      <c r="E128">
        <v>0.67</v>
      </c>
      <c r="F128">
        <v>8.4019</v>
      </c>
      <c r="G128" t="s">
        <v>490</v>
      </c>
      <c r="H128">
        <v>1.818</v>
      </c>
      <c r="I128">
        <v>87.2962</v>
      </c>
      <c r="K128" s="2">
        <v>0.257638888888889</v>
      </c>
      <c r="L128" s="3">
        <f t="shared" si="5"/>
        <v>255.2576388888889</v>
      </c>
      <c r="M128">
        <f t="shared" si="6"/>
        <v>472.3680339128528</v>
      </c>
      <c r="N128">
        <f t="shared" si="7"/>
        <v>127.42087578968585</v>
      </c>
    </row>
    <row r="129" spans="1:14" ht="12.75">
      <c r="A129" t="s">
        <v>392</v>
      </c>
      <c r="B129" s="1">
        <v>36780</v>
      </c>
      <c r="C129" s="2">
        <v>0.259224537037037</v>
      </c>
      <c r="D129" t="s">
        <v>489</v>
      </c>
      <c r="E129">
        <v>0.668</v>
      </c>
      <c r="F129">
        <v>8.6374</v>
      </c>
      <c r="G129" t="s">
        <v>490</v>
      </c>
      <c r="H129">
        <v>1.816</v>
      </c>
      <c r="I129">
        <v>88.5157</v>
      </c>
      <c r="K129" s="2">
        <v>0.259722222222222</v>
      </c>
      <c r="L129" s="3">
        <f t="shared" si="5"/>
        <v>255.25972222222222</v>
      </c>
      <c r="M129">
        <f t="shared" si="6"/>
        <v>485.608214346621</v>
      </c>
      <c r="N129">
        <f t="shared" si="7"/>
        <v>128.69913006164273</v>
      </c>
    </row>
    <row r="130" spans="1:14" ht="12.75">
      <c r="A130" t="s">
        <v>393</v>
      </c>
      <c r="B130" s="1">
        <v>36780</v>
      </c>
      <c r="C130" s="2">
        <v>0.26130787037037034</v>
      </c>
      <c r="D130" t="s">
        <v>489</v>
      </c>
      <c r="E130">
        <v>0.668</v>
      </c>
      <c r="F130">
        <v>9.3621</v>
      </c>
      <c r="G130" t="s">
        <v>490</v>
      </c>
      <c r="H130">
        <v>1.816</v>
      </c>
      <c r="I130">
        <v>89.8518</v>
      </c>
      <c r="K130" s="2">
        <v>0.261805555555556</v>
      </c>
      <c r="L130" s="3">
        <f t="shared" si="5"/>
        <v>255.26180555555555</v>
      </c>
      <c r="M130">
        <f t="shared" si="6"/>
        <v>526.3519882759281</v>
      </c>
      <c r="N130">
        <f t="shared" si="7"/>
        <v>130.0996020032266</v>
      </c>
    </row>
    <row r="131" spans="1:14" ht="12.75">
      <c r="A131" t="s">
        <v>394</v>
      </c>
      <c r="B131" s="1">
        <v>36780</v>
      </c>
      <c r="C131" s="2">
        <v>0.26339120370370367</v>
      </c>
      <c r="D131" t="s">
        <v>489</v>
      </c>
      <c r="E131">
        <v>0.67</v>
      </c>
      <c r="F131">
        <v>8.9054</v>
      </c>
      <c r="G131" t="s">
        <v>490</v>
      </c>
      <c r="H131">
        <v>1.82</v>
      </c>
      <c r="I131">
        <v>88.9543</v>
      </c>
      <c r="K131" s="2">
        <v>0.263888888888889</v>
      </c>
      <c r="L131" s="3">
        <f t="shared" si="5"/>
        <v>255.26388888888889</v>
      </c>
      <c r="M131">
        <f t="shared" si="6"/>
        <v>500.6755959018222</v>
      </c>
      <c r="N131">
        <f t="shared" si="7"/>
        <v>129.1588613643736</v>
      </c>
    </row>
    <row r="132" spans="1:14" ht="12.75">
      <c r="A132" t="s">
        <v>395</v>
      </c>
      <c r="B132" s="1">
        <v>36780</v>
      </c>
      <c r="C132" s="2">
        <v>0.26547453703703705</v>
      </c>
      <c r="D132" t="s">
        <v>489</v>
      </c>
      <c r="E132">
        <v>0.668</v>
      </c>
      <c r="F132">
        <v>8.8317</v>
      </c>
      <c r="G132" t="s">
        <v>490</v>
      </c>
      <c r="H132">
        <v>1.818</v>
      </c>
      <c r="I132">
        <v>87.6627</v>
      </c>
      <c r="K132" s="2">
        <v>0.265972222222222</v>
      </c>
      <c r="L132" s="3">
        <f t="shared" si="5"/>
        <v>255.26597222222222</v>
      </c>
      <c r="M132">
        <f t="shared" si="6"/>
        <v>496.5320659741418</v>
      </c>
      <c r="N132">
        <f t="shared" si="7"/>
        <v>127.80503338761304</v>
      </c>
    </row>
    <row r="133" spans="1:14" ht="12.75">
      <c r="A133" t="s">
        <v>396</v>
      </c>
      <c r="B133" s="1">
        <v>36780</v>
      </c>
      <c r="C133" s="2">
        <v>0.2675578703703704</v>
      </c>
      <c r="D133" t="s">
        <v>489</v>
      </c>
      <c r="E133">
        <v>0.668</v>
      </c>
      <c r="F133">
        <v>8.8666</v>
      </c>
      <c r="G133" t="s">
        <v>490</v>
      </c>
      <c r="H133">
        <v>1.816</v>
      </c>
      <c r="I133">
        <v>89.5958</v>
      </c>
      <c r="K133" s="2">
        <v>0.268055555555556</v>
      </c>
      <c r="L133" s="3">
        <f t="shared" si="5"/>
        <v>255.26805555555555</v>
      </c>
      <c r="M133">
        <f t="shared" si="6"/>
        <v>498.4941988706961</v>
      </c>
      <c r="N133">
        <f t="shared" si="7"/>
        <v>129.83126818311922</v>
      </c>
    </row>
    <row r="134" spans="1:14" ht="12.75">
      <c r="A134" t="s">
        <v>397</v>
      </c>
      <c r="B134" s="1">
        <v>36780</v>
      </c>
      <c r="C134" s="2">
        <v>0.2696412037037037</v>
      </c>
      <c r="D134" t="s">
        <v>489</v>
      </c>
      <c r="E134">
        <v>0.67</v>
      </c>
      <c r="F134">
        <v>8.5076</v>
      </c>
      <c r="G134" t="s">
        <v>490</v>
      </c>
      <c r="H134">
        <v>1.818</v>
      </c>
      <c r="I134">
        <v>85.1664</v>
      </c>
      <c r="K134" s="2">
        <v>0.270138888888889</v>
      </c>
      <c r="L134" s="3">
        <f aca="true" t="shared" si="8" ref="L134:L197">B134-DATE(1999,12,31)+K134</f>
        <v>255.27013888888888</v>
      </c>
      <c r="M134">
        <f t="shared" si="6"/>
        <v>478.31065417548257</v>
      </c>
      <c r="N134">
        <f t="shared" si="7"/>
        <v>125.18846418787058</v>
      </c>
    </row>
    <row r="135" spans="1:14" ht="12.75">
      <c r="A135" t="s">
        <v>398</v>
      </c>
      <c r="B135" s="1">
        <v>36780</v>
      </c>
      <c r="C135" s="2">
        <v>0.2717361111111111</v>
      </c>
      <c r="D135" t="s">
        <v>489</v>
      </c>
      <c r="E135">
        <v>0.668</v>
      </c>
      <c r="F135">
        <v>9.0868</v>
      </c>
      <c r="G135" t="s">
        <v>490</v>
      </c>
      <c r="H135">
        <v>1.818</v>
      </c>
      <c r="I135">
        <v>88.0617</v>
      </c>
      <c r="K135" s="2">
        <v>0.272222222222222</v>
      </c>
      <c r="L135" s="3">
        <f t="shared" si="8"/>
        <v>255.2722222222222</v>
      </c>
      <c r="M135">
        <f t="shared" si="6"/>
        <v>510.8741892380666</v>
      </c>
      <c r="N135">
        <f t="shared" si="7"/>
        <v>128.22325680254602</v>
      </c>
    </row>
    <row r="136" spans="1:14" ht="12.75">
      <c r="A136" t="s">
        <v>399</v>
      </c>
      <c r="B136" s="1">
        <v>36780</v>
      </c>
      <c r="C136" s="2">
        <v>0.27381944444444445</v>
      </c>
      <c r="D136" t="s">
        <v>489</v>
      </c>
      <c r="E136">
        <v>0.668</v>
      </c>
      <c r="F136">
        <v>8.7842</v>
      </c>
      <c r="G136" t="s">
        <v>490</v>
      </c>
      <c r="H136">
        <v>1.816</v>
      </c>
      <c r="I136">
        <v>89.8941</v>
      </c>
      <c r="K136" s="2">
        <v>0.274305555555556</v>
      </c>
      <c r="L136" s="3">
        <f t="shared" si="8"/>
        <v>255.27430555555554</v>
      </c>
      <c r="M136">
        <f t="shared" si="6"/>
        <v>493.8615412582014</v>
      </c>
      <c r="N136">
        <f t="shared" si="7"/>
        <v>130.14393997428346</v>
      </c>
    </row>
    <row r="137" spans="1:14" ht="12.75">
      <c r="A137" t="s">
        <v>400</v>
      </c>
      <c r="B137" s="1">
        <v>36780</v>
      </c>
      <c r="C137" s="2">
        <v>0.2759027777777778</v>
      </c>
      <c r="D137" t="s">
        <v>489</v>
      </c>
      <c r="E137">
        <v>0.668</v>
      </c>
      <c r="F137">
        <v>8.4929</v>
      </c>
      <c r="G137" t="s">
        <v>490</v>
      </c>
      <c r="H137">
        <v>1.816</v>
      </c>
      <c r="I137">
        <v>90.3505</v>
      </c>
      <c r="K137" s="2">
        <v>0.276388888888889</v>
      </c>
      <c r="L137" s="3">
        <f t="shared" si="8"/>
        <v>255.2763888888889</v>
      </c>
      <c r="M137">
        <f t="shared" si="6"/>
        <v>477.4841970528653</v>
      </c>
      <c r="N137">
        <f t="shared" si="7"/>
        <v>130.62232886294362</v>
      </c>
    </row>
    <row r="138" spans="1:14" ht="12.75">
      <c r="A138" t="s">
        <v>401</v>
      </c>
      <c r="B138" s="1">
        <v>36780</v>
      </c>
      <c r="C138" s="2">
        <v>0.2779861111111111</v>
      </c>
      <c r="D138" t="s">
        <v>489</v>
      </c>
      <c r="E138">
        <v>0.668</v>
      </c>
      <c r="F138">
        <v>8.2107</v>
      </c>
      <c r="G138" t="s">
        <v>490</v>
      </c>
      <c r="H138">
        <v>1.816</v>
      </c>
      <c r="I138">
        <v>90.0465</v>
      </c>
      <c r="K138" s="2">
        <v>0.278472222222222</v>
      </c>
      <c r="L138" s="3">
        <f t="shared" si="8"/>
        <v>255.27847222222223</v>
      </c>
      <c r="M138">
        <f t="shared" si="6"/>
        <v>461.6184691615302</v>
      </c>
      <c r="N138">
        <f t="shared" si="7"/>
        <v>130.3036824515661</v>
      </c>
    </row>
    <row r="139" spans="1:14" ht="12.75">
      <c r="A139" t="s">
        <v>402</v>
      </c>
      <c r="B139" s="1">
        <v>36780</v>
      </c>
      <c r="C139" s="2">
        <v>0.2800694444444444</v>
      </c>
      <c r="D139" t="s">
        <v>489</v>
      </c>
      <c r="E139">
        <v>0.668</v>
      </c>
      <c r="F139">
        <v>8.8285</v>
      </c>
      <c r="G139" t="s">
        <v>490</v>
      </c>
      <c r="H139">
        <v>1.816</v>
      </c>
      <c r="I139">
        <v>90.1501</v>
      </c>
      <c r="K139" s="2">
        <v>0.280555555555556</v>
      </c>
      <c r="L139" s="3">
        <f t="shared" si="8"/>
        <v>255.28055555555557</v>
      </c>
      <c r="M139">
        <f t="shared" si="6"/>
        <v>496.3521569406469</v>
      </c>
      <c r="N139">
        <f t="shared" si="7"/>
        <v>130.41227379439084</v>
      </c>
    </row>
    <row r="140" spans="1:14" ht="12.75">
      <c r="A140" t="s">
        <v>403</v>
      </c>
      <c r="B140" s="1">
        <v>36780</v>
      </c>
      <c r="C140" s="2">
        <v>0.28215277777777775</v>
      </c>
      <c r="D140" t="s">
        <v>489</v>
      </c>
      <c r="E140">
        <v>0.67</v>
      </c>
      <c r="F140">
        <v>9.0111</v>
      </c>
      <c r="G140" t="s">
        <v>490</v>
      </c>
      <c r="H140">
        <v>1.816</v>
      </c>
      <c r="I140">
        <v>88.7255</v>
      </c>
      <c r="K140" s="2">
        <v>0.282638888888889</v>
      </c>
      <c r="L140" s="3">
        <f t="shared" si="8"/>
        <v>255.2826388888889</v>
      </c>
      <c r="M140">
        <f t="shared" si="6"/>
        <v>506.6182161644519</v>
      </c>
      <c r="N140">
        <f t="shared" si="7"/>
        <v>128.9190380126526</v>
      </c>
    </row>
    <row r="141" spans="1:14" ht="12.75">
      <c r="A141" t="s">
        <v>404</v>
      </c>
      <c r="B141" s="1">
        <v>36780</v>
      </c>
      <c r="C141" s="2">
        <v>0.2842361111111111</v>
      </c>
      <c r="D141" t="s">
        <v>489</v>
      </c>
      <c r="E141">
        <v>0.668</v>
      </c>
      <c r="F141">
        <v>8.7119</v>
      </c>
      <c r="G141" t="s">
        <v>490</v>
      </c>
      <c r="H141">
        <v>1.816</v>
      </c>
      <c r="I141">
        <v>88.242</v>
      </c>
      <c r="K141" s="2">
        <v>0.284722222222222</v>
      </c>
      <c r="L141" s="3">
        <f t="shared" si="8"/>
        <v>255.28472222222223</v>
      </c>
      <c r="M141">
        <f t="shared" si="6"/>
        <v>489.79672153267506</v>
      </c>
      <c r="N141">
        <f t="shared" si="7"/>
        <v>128.41224347350447</v>
      </c>
    </row>
    <row r="142" spans="1:14" ht="12.75">
      <c r="A142" t="s">
        <v>405</v>
      </c>
      <c r="B142" s="1">
        <v>36780</v>
      </c>
      <c r="C142" s="2">
        <v>0.2863194444444444</v>
      </c>
      <c r="D142" t="s">
        <v>489</v>
      </c>
      <c r="E142">
        <v>0.668</v>
      </c>
      <c r="F142">
        <v>8.5183</v>
      </c>
      <c r="G142" t="s">
        <v>490</v>
      </c>
      <c r="H142">
        <v>1.818</v>
      </c>
      <c r="I142">
        <v>90.1102</v>
      </c>
      <c r="K142" s="2">
        <v>0.286805555555556</v>
      </c>
      <c r="L142" s="3">
        <f t="shared" si="8"/>
        <v>255.28680555555556</v>
      </c>
      <c r="M142">
        <f t="shared" si="6"/>
        <v>478.9122250062312</v>
      </c>
      <c r="N142">
        <f t="shared" si="7"/>
        <v>130.3704514528975</v>
      </c>
    </row>
    <row r="143" spans="1:14" ht="12.75">
      <c r="A143" t="s">
        <v>406</v>
      </c>
      <c r="B143" s="1">
        <v>36780</v>
      </c>
      <c r="C143" s="2">
        <v>0.2884143518518519</v>
      </c>
      <c r="D143" t="s">
        <v>489</v>
      </c>
      <c r="E143">
        <v>0.67</v>
      </c>
      <c r="F143">
        <v>8.3435</v>
      </c>
      <c r="G143" t="s">
        <v>490</v>
      </c>
      <c r="H143">
        <v>1.818</v>
      </c>
      <c r="I143">
        <v>89.9472</v>
      </c>
      <c r="K143" s="2">
        <v>0.288888888888889</v>
      </c>
      <c r="L143" s="3">
        <f t="shared" si="8"/>
        <v>255.2888888888889</v>
      </c>
      <c r="M143">
        <f t="shared" si="6"/>
        <v>469.08469405157024</v>
      </c>
      <c r="N143">
        <f t="shared" si="7"/>
        <v>130.19959827837602</v>
      </c>
    </row>
    <row r="144" spans="1:14" ht="12.75">
      <c r="A144" t="s">
        <v>407</v>
      </c>
      <c r="B144" s="1">
        <v>36780</v>
      </c>
      <c r="C144" s="2">
        <v>0.2904976851851852</v>
      </c>
      <c r="D144" t="s">
        <v>489</v>
      </c>
      <c r="E144">
        <v>0.668</v>
      </c>
      <c r="F144">
        <v>8.7413</v>
      </c>
      <c r="G144" t="s">
        <v>490</v>
      </c>
      <c r="H144">
        <v>1.818</v>
      </c>
      <c r="I144">
        <v>91.1767</v>
      </c>
      <c r="K144" s="2">
        <v>0.290972222222222</v>
      </c>
      <c r="L144" s="3">
        <f t="shared" si="8"/>
        <v>255.29097222222222</v>
      </c>
      <c r="M144">
        <f t="shared" si="6"/>
        <v>491.4496357779099</v>
      </c>
      <c r="N144">
        <f t="shared" si="7"/>
        <v>131.4883343401808</v>
      </c>
    </row>
    <row r="145" spans="1:14" ht="12.75">
      <c r="A145" t="s">
        <v>408</v>
      </c>
      <c r="B145" s="1">
        <v>36780</v>
      </c>
      <c r="C145" s="2">
        <v>0.29258101851851853</v>
      </c>
      <c r="D145" t="s">
        <v>489</v>
      </c>
      <c r="E145">
        <v>0.67</v>
      </c>
      <c r="F145">
        <v>8.9702</v>
      </c>
      <c r="G145" t="s">
        <v>490</v>
      </c>
      <c r="H145">
        <v>1.818</v>
      </c>
      <c r="I145">
        <v>91.1941</v>
      </c>
      <c r="K145" s="2">
        <v>0.293055555555556</v>
      </c>
      <c r="L145" s="3">
        <f t="shared" si="8"/>
        <v>255.29305555555555</v>
      </c>
      <c r="M145">
        <f t="shared" si="6"/>
        <v>504.31875383009475</v>
      </c>
      <c r="N145">
        <f t="shared" si="7"/>
        <v>131.50657265451628</v>
      </c>
    </row>
    <row r="146" spans="1:14" ht="12.75">
      <c r="A146" t="s">
        <v>409</v>
      </c>
      <c r="B146" s="1">
        <v>36780</v>
      </c>
      <c r="C146" s="2">
        <v>0.29466435185185186</v>
      </c>
      <c r="D146" t="s">
        <v>489</v>
      </c>
      <c r="E146">
        <v>0.668</v>
      </c>
      <c r="F146">
        <v>9.0604</v>
      </c>
      <c r="G146" t="s">
        <v>490</v>
      </c>
      <c r="H146">
        <v>1.818</v>
      </c>
      <c r="I146">
        <v>91.0776</v>
      </c>
      <c r="K146" s="2">
        <v>0.295138888888889</v>
      </c>
      <c r="L146" s="3">
        <f t="shared" si="8"/>
        <v>255.29513888888889</v>
      </c>
      <c r="M146">
        <f t="shared" si="6"/>
        <v>509.3899397117333</v>
      </c>
      <c r="N146">
        <f t="shared" si="7"/>
        <v>131.38445980278772</v>
      </c>
    </row>
    <row r="147" spans="1:14" ht="12.75">
      <c r="A147" t="s">
        <v>410</v>
      </c>
      <c r="B147" s="1">
        <v>36780</v>
      </c>
      <c r="C147" s="2">
        <v>0.2967476851851852</v>
      </c>
      <c r="D147" t="s">
        <v>489</v>
      </c>
      <c r="E147">
        <v>0.668</v>
      </c>
      <c r="F147">
        <v>8.732</v>
      </c>
      <c r="G147" t="s">
        <v>490</v>
      </c>
      <c r="H147">
        <v>1.818</v>
      </c>
      <c r="I147">
        <v>88.2925</v>
      </c>
      <c r="K147" s="2">
        <v>0.297222222222222</v>
      </c>
      <c r="L147" s="3">
        <f t="shared" si="8"/>
        <v>255.29722222222222</v>
      </c>
      <c r="M147">
        <f t="shared" si="6"/>
        <v>490.9267751493152</v>
      </c>
      <c r="N147">
        <f t="shared" si="7"/>
        <v>128.4651765122366</v>
      </c>
    </row>
    <row r="148" spans="1:14" ht="12.75">
      <c r="A148" t="s">
        <v>411</v>
      </c>
      <c r="B148" s="1">
        <v>36780</v>
      </c>
      <c r="C148" s="2">
        <v>0.2988310185185185</v>
      </c>
      <c r="D148" t="s">
        <v>489</v>
      </c>
      <c r="E148">
        <v>0.67</v>
      </c>
      <c r="F148">
        <v>8.0642</v>
      </c>
      <c r="G148" t="s">
        <v>490</v>
      </c>
      <c r="H148">
        <v>1.818</v>
      </c>
      <c r="I148">
        <v>90.041</v>
      </c>
      <c r="K148" s="2">
        <v>0.299305555555556</v>
      </c>
      <c r="L148" s="3">
        <f t="shared" si="8"/>
        <v>255.29930555555555</v>
      </c>
      <c r="M148">
        <f t="shared" si="6"/>
        <v>453.38200872184007</v>
      </c>
      <c r="N148">
        <f t="shared" si="7"/>
        <v>130.29791746714972</v>
      </c>
    </row>
    <row r="149" spans="1:14" ht="12.75">
      <c r="A149" t="s">
        <v>412</v>
      </c>
      <c r="B149" s="1">
        <v>36780</v>
      </c>
      <c r="C149" s="2">
        <v>0.30092592592592593</v>
      </c>
      <c r="D149" t="s">
        <v>489</v>
      </c>
      <c r="E149">
        <v>0.668</v>
      </c>
      <c r="F149">
        <v>8.6161</v>
      </c>
      <c r="G149" t="s">
        <v>490</v>
      </c>
      <c r="H149">
        <v>1.816</v>
      </c>
      <c r="I149">
        <v>89.6846</v>
      </c>
      <c r="K149" s="2">
        <v>0.301388888888889</v>
      </c>
      <c r="L149" s="3">
        <f t="shared" si="8"/>
        <v>255.30138888888888</v>
      </c>
      <c r="M149">
        <f t="shared" si="6"/>
        <v>484.41069484242024</v>
      </c>
      <c r="N149">
        <f t="shared" si="7"/>
        <v>129.924346476969</v>
      </c>
    </row>
    <row r="150" spans="1:14" ht="12.75">
      <c r="A150" t="s">
        <v>413</v>
      </c>
      <c r="B150" s="1">
        <v>36780</v>
      </c>
      <c r="C150" s="2">
        <v>0.30300925925925926</v>
      </c>
      <c r="D150" t="s">
        <v>489</v>
      </c>
      <c r="E150">
        <v>0.668</v>
      </c>
      <c r="F150">
        <v>8.3717</v>
      </c>
      <c r="G150" t="s">
        <v>490</v>
      </c>
      <c r="H150">
        <v>1.818</v>
      </c>
      <c r="I150">
        <v>88.7297</v>
      </c>
      <c r="K150" s="2">
        <v>0.303472222222222</v>
      </c>
      <c r="L150" s="3">
        <f t="shared" si="8"/>
        <v>255.3034722222222</v>
      </c>
      <c r="M150">
        <f t="shared" si="6"/>
        <v>470.6701424092444</v>
      </c>
      <c r="N150">
        <f t="shared" si="7"/>
        <v>128.92344036438874</v>
      </c>
    </row>
    <row r="151" spans="1:14" ht="12.75">
      <c r="A151" t="s">
        <v>414</v>
      </c>
      <c r="B151" s="1">
        <v>36780</v>
      </c>
      <c r="C151" s="2">
        <v>0.3050925925925926</v>
      </c>
      <c r="D151" t="s">
        <v>489</v>
      </c>
      <c r="E151">
        <v>0.67</v>
      </c>
      <c r="F151">
        <v>8.7057</v>
      </c>
      <c r="G151" t="s">
        <v>490</v>
      </c>
      <c r="H151">
        <v>1.82</v>
      </c>
      <c r="I151">
        <v>91.2879</v>
      </c>
      <c r="K151" s="2">
        <v>0.305555555555556</v>
      </c>
      <c r="L151" s="3">
        <f t="shared" si="8"/>
        <v>255.30555555555554</v>
      </c>
      <c r="M151">
        <f t="shared" si="6"/>
        <v>489.4481477802787</v>
      </c>
      <c r="N151">
        <f t="shared" si="7"/>
        <v>131.60489184328998</v>
      </c>
    </row>
    <row r="152" spans="1:14" ht="12.75">
      <c r="A152" t="s">
        <v>415</v>
      </c>
      <c r="B152" s="1">
        <v>36780</v>
      </c>
      <c r="C152" s="2">
        <v>0.3071759259259259</v>
      </c>
      <c r="D152" t="s">
        <v>489</v>
      </c>
      <c r="E152">
        <v>0.673</v>
      </c>
      <c r="F152">
        <v>7.8537</v>
      </c>
      <c r="G152" t="s">
        <v>490</v>
      </c>
      <c r="H152">
        <v>1.82</v>
      </c>
      <c r="I152">
        <v>92.2682</v>
      </c>
      <c r="K152" s="2">
        <v>0.307638888888889</v>
      </c>
      <c r="L152" s="3">
        <f t="shared" si="8"/>
        <v>255.3076388888889</v>
      </c>
      <c r="M152">
        <f t="shared" si="6"/>
        <v>441.5473676122511</v>
      </c>
      <c r="N152">
        <f t="shared" si="7"/>
        <v>132.632421702084</v>
      </c>
    </row>
    <row r="153" spans="1:14" ht="12.75">
      <c r="A153" t="s">
        <v>416</v>
      </c>
      <c r="B153" s="1">
        <v>36780</v>
      </c>
      <c r="C153" s="2">
        <v>0.3092592592592593</v>
      </c>
      <c r="D153" t="s">
        <v>489</v>
      </c>
      <c r="E153">
        <v>0.67</v>
      </c>
      <c r="F153">
        <v>8.7084</v>
      </c>
      <c r="G153" t="s">
        <v>490</v>
      </c>
      <c r="H153">
        <v>1.816</v>
      </c>
      <c r="I153">
        <v>87.8371</v>
      </c>
      <c r="K153" s="2">
        <v>0.309722222222222</v>
      </c>
      <c r="L153" s="3">
        <f t="shared" si="8"/>
        <v>255.30972222222223</v>
      </c>
      <c r="M153">
        <f t="shared" si="6"/>
        <v>489.59994602729</v>
      </c>
      <c r="N153">
        <f t="shared" si="7"/>
        <v>127.98783580256122</v>
      </c>
    </row>
    <row r="154" spans="1:14" ht="12.75">
      <c r="A154" t="s">
        <v>417</v>
      </c>
      <c r="B154" s="1">
        <v>36780</v>
      </c>
      <c r="C154" s="2">
        <v>0.3113425925925926</v>
      </c>
      <c r="D154" t="s">
        <v>489</v>
      </c>
      <c r="E154">
        <v>0.671</v>
      </c>
      <c r="F154">
        <v>8.6432</v>
      </c>
      <c r="G154" t="s">
        <v>490</v>
      </c>
      <c r="H154">
        <v>1.82</v>
      </c>
      <c r="I154">
        <v>89.8141</v>
      </c>
      <c r="K154" s="2">
        <v>0.311805555555556</v>
      </c>
      <c r="L154" s="3">
        <f t="shared" si="8"/>
        <v>255.31180555555557</v>
      </c>
      <c r="M154">
        <f t="shared" si="6"/>
        <v>485.93429946983065</v>
      </c>
      <c r="N154">
        <f t="shared" si="7"/>
        <v>130.0600856554999</v>
      </c>
    </row>
    <row r="155" spans="1:14" ht="12.75">
      <c r="A155" t="s">
        <v>418</v>
      </c>
      <c r="B155" s="1">
        <v>36780</v>
      </c>
      <c r="C155" s="2">
        <v>0.31342592592592594</v>
      </c>
      <c r="D155" t="s">
        <v>489</v>
      </c>
      <c r="E155">
        <v>0.67</v>
      </c>
      <c r="F155">
        <v>8.6076</v>
      </c>
      <c r="G155" t="s">
        <v>490</v>
      </c>
      <c r="H155">
        <v>1.816</v>
      </c>
      <c r="I155">
        <v>92.6879</v>
      </c>
      <c r="K155" s="2">
        <v>0.313888888888889</v>
      </c>
      <c r="L155" s="3">
        <f t="shared" si="8"/>
        <v>255.3138888888889</v>
      </c>
      <c r="M155">
        <f t="shared" si="6"/>
        <v>483.93281147219943</v>
      </c>
      <c r="N155">
        <f t="shared" si="7"/>
        <v>133.07234242200224</v>
      </c>
    </row>
    <row r="156" spans="1:14" ht="12.75">
      <c r="A156" t="s">
        <v>419</v>
      </c>
      <c r="B156" s="1">
        <v>36780</v>
      </c>
      <c r="C156" s="2">
        <v>0.3155208333333333</v>
      </c>
      <c r="D156" t="s">
        <v>489</v>
      </c>
      <c r="E156">
        <v>0.67</v>
      </c>
      <c r="F156">
        <v>8.5439</v>
      </c>
      <c r="G156" t="s">
        <v>490</v>
      </c>
      <c r="H156">
        <v>1.816</v>
      </c>
      <c r="I156">
        <v>93.0944</v>
      </c>
      <c r="K156" s="2">
        <v>0.315972222222222</v>
      </c>
      <c r="L156" s="3">
        <f t="shared" si="8"/>
        <v>255.31597222222223</v>
      </c>
      <c r="M156">
        <f t="shared" si="6"/>
        <v>480.3514972741909</v>
      </c>
      <c r="N156">
        <f t="shared" si="7"/>
        <v>133.4984271793212</v>
      </c>
    </row>
    <row r="157" spans="1:14" ht="12.75">
      <c r="A157" t="s">
        <v>420</v>
      </c>
      <c r="B157" s="1">
        <v>36780</v>
      </c>
      <c r="C157" s="2">
        <v>0.3176041666666667</v>
      </c>
      <c r="D157" t="s">
        <v>489</v>
      </c>
      <c r="E157">
        <v>0.671</v>
      </c>
      <c r="F157">
        <v>8.5052</v>
      </c>
      <c r="G157" t="s">
        <v>490</v>
      </c>
      <c r="H157">
        <v>1.818</v>
      </c>
      <c r="I157">
        <v>91.1451</v>
      </c>
      <c r="K157" s="2">
        <v>0.318055555555556</v>
      </c>
      <c r="L157" s="3">
        <f t="shared" si="8"/>
        <v>255.31805555555556</v>
      </c>
      <c r="M157">
        <f t="shared" si="6"/>
        <v>478.1757224003614</v>
      </c>
      <c r="N157">
        <f t="shared" si="7"/>
        <v>131.45521188426136</v>
      </c>
    </row>
    <row r="158" spans="1:14" ht="12.75">
      <c r="A158" t="s">
        <v>421</v>
      </c>
      <c r="B158" s="1">
        <v>36780</v>
      </c>
      <c r="C158" s="2">
        <v>0.3196875</v>
      </c>
      <c r="D158" t="s">
        <v>489</v>
      </c>
      <c r="E158">
        <v>0.67</v>
      </c>
      <c r="F158">
        <v>8.2959</v>
      </c>
      <c r="G158" t="s">
        <v>490</v>
      </c>
      <c r="H158">
        <v>1.818</v>
      </c>
      <c r="I158">
        <v>90.1084</v>
      </c>
      <c r="K158" s="2">
        <v>0.320138888888889</v>
      </c>
      <c r="L158" s="3">
        <f t="shared" si="8"/>
        <v>255.3201388888889</v>
      </c>
      <c r="M158">
        <f t="shared" si="6"/>
        <v>466.408547178333</v>
      </c>
      <c r="N158">
        <f t="shared" si="7"/>
        <v>130.36856473072493</v>
      </c>
    </row>
    <row r="159" spans="1:14" ht="12.75">
      <c r="A159" t="s">
        <v>422</v>
      </c>
      <c r="B159" s="1">
        <v>36780</v>
      </c>
      <c r="C159" s="2">
        <v>0.32177083333333334</v>
      </c>
      <c r="D159" t="s">
        <v>489</v>
      </c>
      <c r="E159">
        <v>0.67</v>
      </c>
      <c r="F159">
        <v>8.51</v>
      </c>
      <c r="G159" t="s">
        <v>490</v>
      </c>
      <c r="H159">
        <v>1.821</v>
      </c>
      <c r="I159">
        <v>91.7937</v>
      </c>
      <c r="K159" s="2">
        <v>0.322222222222222</v>
      </c>
      <c r="L159" s="3">
        <f t="shared" si="8"/>
        <v>255.32222222222222</v>
      </c>
      <c r="M159">
        <f t="shared" si="6"/>
        <v>478.44558595060374</v>
      </c>
      <c r="N159">
        <f t="shared" si="7"/>
        <v>132.135060773799</v>
      </c>
    </row>
    <row r="160" spans="1:14" ht="12.75">
      <c r="A160" t="s">
        <v>423</v>
      </c>
      <c r="B160" s="1">
        <v>36780</v>
      </c>
      <c r="C160" s="2">
        <v>0.32385416666666667</v>
      </c>
      <c r="D160" t="s">
        <v>489</v>
      </c>
      <c r="E160">
        <v>0.67</v>
      </c>
      <c r="F160">
        <v>8.653</v>
      </c>
      <c r="G160" t="s">
        <v>490</v>
      </c>
      <c r="H160">
        <v>1.821</v>
      </c>
      <c r="I160">
        <v>91.2617</v>
      </c>
      <c r="K160" s="2">
        <v>0.324305555555556</v>
      </c>
      <c r="L160" s="3">
        <f t="shared" si="8"/>
        <v>255.32430555555555</v>
      </c>
      <c r="M160">
        <f t="shared" si="6"/>
        <v>486.48527088490886</v>
      </c>
      <c r="N160">
        <f t="shared" si="7"/>
        <v>131.5774295538884</v>
      </c>
    </row>
    <row r="161" spans="1:14" ht="12.75">
      <c r="A161" t="s">
        <v>424</v>
      </c>
      <c r="B161" s="1">
        <v>36780</v>
      </c>
      <c r="C161" s="2">
        <v>0.3259375</v>
      </c>
      <c r="D161" t="s">
        <v>489</v>
      </c>
      <c r="E161">
        <v>0.67</v>
      </c>
      <c r="F161">
        <v>9.4972</v>
      </c>
      <c r="G161" t="s">
        <v>490</v>
      </c>
      <c r="H161">
        <v>1.818</v>
      </c>
      <c r="I161">
        <v>92.189</v>
      </c>
      <c r="K161" s="2">
        <v>0.326388888888889</v>
      </c>
      <c r="L161" s="3">
        <f t="shared" si="8"/>
        <v>255.32638888888889</v>
      </c>
      <c r="M161">
        <f t="shared" si="6"/>
        <v>533.9475227837925</v>
      </c>
      <c r="N161">
        <f t="shared" si="7"/>
        <v>132.5494059264883</v>
      </c>
    </row>
    <row r="162" spans="1:14" ht="12.75">
      <c r="A162" t="s">
        <v>425</v>
      </c>
      <c r="B162" s="1">
        <v>36780</v>
      </c>
      <c r="C162" s="2">
        <v>0.3280208333333334</v>
      </c>
      <c r="D162" t="s">
        <v>489</v>
      </c>
      <c r="E162">
        <v>0.67</v>
      </c>
      <c r="F162">
        <v>8.6492</v>
      </c>
      <c r="G162" t="s">
        <v>490</v>
      </c>
      <c r="H162">
        <v>1.82</v>
      </c>
      <c r="I162">
        <v>94.4232</v>
      </c>
      <c r="K162" s="2">
        <v>0.328472222222222</v>
      </c>
      <c r="L162" s="3">
        <f t="shared" si="8"/>
        <v>255.32847222222222</v>
      </c>
      <c r="M162">
        <f t="shared" si="6"/>
        <v>486.27162890763367</v>
      </c>
      <c r="N162">
        <f t="shared" si="7"/>
        <v>134.89124741431607</v>
      </c>
    </row>
    <row r="163" spans="1:14" ht="12.75">
      <c r="A163" t="s">
        <v>426</v>
      </c>
      <c r="B163" s="1">
        <v>36780</v>
      </c>
      <c r="C163" s="2">
        <v>0.33011574074074074</v>
      </c>
      <c r="D163" t="s">
        <v>489</v>
      </c>
      <c r="E163">
        <v>0.67</v>
      </c>
      <c r="F163">
        <v>8.6289</v>
      </c>
      <c r="G163" t="s">
        <v>490</v>
      </c>
      <c r="H163">
        <v>1.818</v>
      </c>
      <c r="I163">
        <v>90.115</v>
      </c>
      <c r="K163" s="2">
        <v>0.330555555555556</v>
      </c>
      <c r="L163" s="3">
        <f t="shared" si="8"/>
        <v>255.33055555555555</v>
      </c>
      <c r="M163">
        <f t="shared" si="6"/>
        <v>485.1303309764001</v>
      </c>
      <c r="N163">
        <f t="shared" si="7"/>
        <v>130.3754827120245</v>
      </c>
    </row>
    <row r="164" spans="1:14" ht="12.75">
      <c r="A164" t="s">
        <v>427</v>
      </c>
      <c r="B164" s="1">
        <v>36780</v>
      </c>
      <c r="C164" s="2">
        <v>0.33219907407407406</v>
      </c>
      <c r="D164" t="s">
        <v>489</v>
      </c>
      <c r="E164">
        <v>0.675</v>
      </c>
      <c r="F164">
        <v>8.8125</v>
      </c>
      <c r="G164" t="s">
        <v>490</v>
      </c>
      <c r="H164">
        <v>1.825</v>
      </c>
      <c r="I164">
        <v>91.5785</v>
      </c>
      <c r="K164" s="2">
        <v>0.332638888888889</v>
      </c>
      <c r="L164" s="3">
        <f t="shared" si="8"/>
        <v>255.33263888888888</v>
      </c>
      <c r="M164">
        <f t="shared" si="6"/>
        <v>495.45261177317224</v>
      </c>
      <c r="N164">
        <f t="shared" si="7"/>
        <v>131.90949265627125</v>
      </c>
    </row>
    <row r="165" spans="1:14" ht="12.75">
      <c r="A165" t="s">
        <v>428</v>
      </c>
      <c r="B165" s="1">
        <v>36780</v>
      </c>
      <c r="C165" s="2">
        <v>0.3342824074074074</v>
      </c>
      <c r="D165" t="s">
        <v>489</v>
      </c>
      <c r="E165">
        <v>0.67</v>
      </c>
      <c r="F165">
        <v>8.5408</v>
      </c>
      <c r="G165" t="s">
        <v>490</v>
      </c>
      <c r="H165">
        <v>1.82</v>
      </c>
      <c r="I165">
        <v>94.2222</v>
      </c>
      <c r="K165" s="2">
        <v>0.334722222222222</v>
      </c>
      <c r="L165" s="3">
        <f t="shared" si="8"/>
        <v>255.3347222222222</v>
      </c>
      <c r="M165">
        <f t="shared" si="6"/>
        <v>480.1772103979926</v>
      </c>
      <c r="N165">
        <f t="shared" si="7"/>
        <v>134.68056343837242</v>
      </c>
    </row>
    <row r="166" spans="1:14" ht="12.75">
      <c r="A166" t="s">
        <v>429</v>
      </c>
      <c r="B166" s="1">
        <v>36780</v>
      </c>
      <c r="C166" s="2">
        <v>0.33636574074074077</v>
      </c>
      <c r="D166" t="s">
        <v>489</v>
      </c>
      <c r="E166">
        <v>0.67</v>
      </c>
      <c r="F166">
        <v>8.7696</v>
      </c>
      <c r="G166" t="s">
        <v>490</v>
      </c>
      <c r="H166">
        <v>1.818</v>
      </c>
      <c r="I166">
        <v>93.3664</v>
      </c>
      <c r="K166" s="2">
        <v>0.336805555555556</v>
      </c>
      <c r="L166" s="3">
        <f t="shared" si="8"/>
        <v>255.33680555555554</v>
      </c>
      <c r="M166">
        <f t="shared" si="6"/>
        <v>493.0407062928807</v>
      </c>
      <c r="N166">
        <f t="shared" si="7"/>
        <v>133.78353186318532</v>
      </c>
    </row>
    <row r="167" spans="1:14" ht="12.75">
      <c r="A167" t="s">
        <v>430</v>
      </c>
      <c r="B167" s="1">
        <v>36780</v>
      </c>
      <c r="C167" s="2">
        <v>0.33844907407407404</v>
      </c>
      <c r="D167" t="s">
        <v>489</v>
      </c>
      <c r="E167">
        <v>0.67</v>
      </c>
      <c r="F167">
        <v>8.9748</v>
      </c>
      <c r="G167" t="s">
        <v>490</v>
      </c>
      <c r="H167">
        <v>1.816</v>
      </c>
      <c r="I167">
        <v>93.4709</v>
      </c>
      <c r="K167" s="2">
        <v>0.338888888888889</v>
      </c>
      <c r="L167" s="3">
        <f t="shared" si="8"/>
        <v>255.3388888888889</v>
      </c>
      <c r="M167">
        <f t="shared" si="6"/>
        <v>504.57737306574364</v>
      </c>
      <c r="N167">
        <f t="shared" si="7"/>
        <v>133.89306656709635</v>
      </c>
    </row>
    <row r="168" spans="1:14" ht="12.75">
      <c r="A168" t="s">
        <v>431</v>
      </c>
      <c r="B168" s="1">
        <v>36780</v>
      </c>
      <c r="C168" s="2">
        <v>0.3405324074074074</v>
      </c>
      <c r="D168" t="s">
        <v>489</v>
      </c>
      <c r="E168">
        <v>0.671</v>
      </c>
      <c r="F168">
        <v>9.1854</v>
      </c>
      <c r="G168" t="s">
        <v>490</v>
      </c>
      <c r="H168">
        <v>1.816</v>
      </c>
      <c r="I168">
        <v>94.2105</v>
      </c>
      <c r="K168" s="2">
        <v>0.340972222222222</v>
      </c>
      <c r="L168" s="3">
        <f t="shared" si="8"/>
        <v>255.34097222222223</v>
      </c>
      <c r="M168">
        <f t="shared" si="6"/>
        <v>516.4176363326293</v>
      </c>
      <c r="N168">
        <f t="shared" si="7"/>
        <v>134.6682997442503</v>
      </c>
    </row>
    <row r="169" spans="1:14" ht="12.75">
      <c r="A169" t="s">
        <v>432</v>
      </c>
      <c r="B169" s="1">
        <v>36780</v>
      </c>
      <c r="C169" s="2">
        <v>0.3426157407407407</v>
      </c>
      <c r="D169" t="s">
        <v>489</v>
      </c>
      <c r="E169">
        <v>0.671</v>
      </c>
      <c r="F169">
        <v>8.8677</v>
      </c>
      <c r="G169" t="s">
        <v>490</v>
      </c>
      <c r="H169">
        <v>1.816</v>
      </c>
      <c r="I169">
        <v>93.1832</v>
      </c>
      <c r="K169" s="2">
        <v>0.343055555555556</v>
      </c>
      <c r="L169" s="3">
        <f t="shared" si="8"/>
        <v>255.34305555555557</v>
      </c>
      <c r="M169">
        <f t="shared" si="6"/>
        <v>498.55604260095987</v>
      </c>
      <c r="N169">
        <f t="shared" si="7"/>
        <v>133.59150547317097</v>
      </c>
    </row>
    <row r="170" spans="1:14" ht="12.75">
      <c r="A170" t="s">
        <v>433</v>
      </c>
      <c r="B170" s="1">
        <v>36780</v>
      </c>
      <c r="C170" s="2">
        <v>0.3446990740740741</v>
      </c>
      <c r="D170" t="s">
        <v>489</v>
      </c>
      <c r="E170">
        <v>0.671</v>
      </c>
      <c r="F170">
        <v>8.3981</v>
      </c>
      <c r="G170" t="s">
        <v>490</v>
      </c>
      <c r="H170">
        <v>1.815</v>
      </c>
      <c r="I170">
        <v>92.3152</v>
      </c>
      <c r="K170" s="2">
        <v>0.345138888888889</v>
      </c>
      <c r="L170" s="3">
        <f t="shared" si="8"/>
        <v>255.3451388888889</v>
      </c>
      <c r="M170">
        <f t="shared" si="6"/>
        <v>472.1543919355775</v>
      </c>
      <c r="N170">
        <f t="shared" si="7"/>
        <v>132.68168611436937</v>
      </c>
    </row>
    <row r="171" spans="1:14" ht="12.75">
      <c r="A171" t="s">
        <v>434</v>
      </c>
      <c r="B171" s="1">
        <v>36780</v>
      </c>
      <c r="C171" s="2">
        <v>0.3467939814814815</v>
      </c>
      <c r="D171" t="s">
        <v>489</v>
      </c>
      <c r="E171">
        <v>0.67</v>
      </c>
      <c r="F171">
        <v>9.6682</v>
      </c>
      <c r="G171" t="s">
        <v>490</v>
      </c>
      <c r="H171">
        <v>1.811</v>
      </c>
      <c r="I171">
        <v>94.1084</v>
      </c>
      <c r="K171" s="2">
        <v>0.347222222222222</v>
      </c>
      <c r="L171" s="3">
        <f t="shared" si="8"/>
        <v>255.34722222222223</v>
      </c>
      <c r="M171">
        <f t="shared" si="6"/>
        <v>543.5614117611783</v>
      </c>
      <c r="N171">
        <f t="shared" si="7"/>
        <v>134.56128066990283</v>
      </c>
    </row>
    <row r="172" spans="1:14" ht="12.75">
      <c r="A172" t="s">
        <v>435</v>
      </c>
      <c r="B172" s="1">
        <v>36780</v>
      </c>
      <c r="C172" s="2">
        <v>0.3488773148148148</v>
      </c>
      <c r="D172" t="s">
        <v>489</v>
      </c>
      <c r="E172">
        <v>0.67</v>
      </c>
      <c r="F172">
        <v>8.5773</v>
      </c>
      <c r="G172" t="s">
        <v>490</v>
      </c>
      <c r="H172">
        <v>1.811</v>
      </c>
      <c r="I172">
        <v>95.296</v>
      </c>
      <c r="K172" s="2">
        <v>0.349305555555556</v>
      </c>
      <c r="L172" s="3">
        <f t="shared" si="8"/>
        <v>255.34930555555556</v>
      </c>
      <c r="M172">
        <f t="shared" si="6"/>
        <v>482.22929781129415</v>
      </c>
      <c r="N172">
        <f t="shared" si="7"/>
        <v>135.80609803224473</v>
      </c>
    </row>
    <row r="173" spans="1:14" ht="12.75">
      <c r="A173" t="s">
        <v>436</v>
      </c>
      <c r="B173" s="1">
        <v>36780</v>
      </c>
      <c r="C173" s="2">
        <v>0.35096064814814815</v>
      </c>
      <c r="D173" t="s">
        <v>489</v>
      </c>
      <c r="E173">
        <v>0.67</v>
      </c>
      <c r="F173">
        <v>9.0253</v>
      </c>
      <c r="G173" t="s">
        <v>490</v>
      </c>
      <c r="H173">
        <v>1.811</v>
      </c>
      <c r="I173">
        <v>94.8925</v>
      </c>
      <c r="K173" s="2">
        <v>0.351388888888889</v>
      </c>
      <c r="L173" s="3">
        <f t="shared" si="8"/>
        <v>255.3513888888889</v>
      </c>
      <c r="M173">
        <f t="shared" si="6"/>
        <v>507.41656250058566</v>
      </c>
      <c r="N173">
        <f t="shared" si="7"/>
        <v>135.38315781188015</v>
      </c>
    </row>
    <row r="174" spans="1:14" ht="12.75">
      <c r="A174" t="s">
        <v>437</v>
      </c>
      <c r="B174" s="1">
        <v>36780</v>
      </c>
      <c r="C174" s="2">
        <v>0.3530439814814815</v>
      </c>
      <c r="D174" t="s">
        <v>489</v>
      </c>
      <c r="E174">
        <v>0.67</v>
      </c>
      <c r="F174">
        <v>9.7355</v>
      </c>
      <c r="G174" t="s">
        <v>490</v>
      </c>
      <c r="H174">
        <v>1.81</v>
      </c>
      <c r="I174">
        <v>94.6599</v>
      </c>
      <c r="K174" s="2">
        <v>0.353472222222222</v>
      </c>
      <c r="L174" s="3">
        <f t="shared" si="8"/>
        <v>255.35347222222222</v>
      </c>
      <c r="M174">
        <f t="shared" si="6"/>
        <v>547.3451236218688</v>
      </c>
      <c r="N174">
        <f t="shared" si="7"/>
        <v>135.13935138001693</v>
      </c>
    </row>
    <row r="175" spans="1:14" ht="12.75">
      <c r="A175" t="s">
        <v>438</v>
      </c>
      <c r="B175" s="1">
        <v>36780</v>
      </c>
      <c r="C175" s="2">
        <v>0.3551273148148148</v>
      </c>
      <c r="D175" t="s">
        <v>489</v>
      </c>
      <c r="E175">
        <v>0.67</v>
      </c>
      <c r="F175">
        <v>8.8327</v>
      </c>
      <c r="G175" t="s">
        <v>490</v>
      </c>
      <c r="H175">
        <v>1.81</v>
      </c>
      <c r="I175">
        <v>94.8691</v>
      </c>
      <c r="K175" s="2">
        <v>0.355555555555556</v>
      </c>
      <c r="L175" s="3">
        <f t="shared" si="8"/>
        <v>255.35555555555555</v>
      </c>
      <c r="M175">
        <f t="shared" si="6"/>
        <v>496.5882875471091</v>
      </c>
      <c r="N175">
        <f t="shared" si="7"/>
        <v>135.358630423636</v>
      </c>
    </row>
    <row r="176" spans="1:14" ht="12.75">
      <c r="A176" t="s">
        <v>439</v>
      </c>
      <c r="B176" s="1">
        <v>36780</v>
      </c>
      <c r="C176" s="2">
        <v>0.3572106481481481</v>
      </c>
      <c r="D176" t="s">
        <v>489</v>
      </c>
      <c r="E176">
        <v>0.675</v>
      </c>
      <c r="F176">
        <v>9.1863</v>
      </c>
      <c r="G176" t="s">
        <v>490</v>
      </c>
      <c r="H176">
        <v>1.816</v>
      </c>
      <c r="I176">
        <v>92.7599</v>
      </c>
      <c r="K176" s="2">
        <v>0.357638888888889</v>
      </c>
      <c r="L176" s="3">
        <f t="shared" si="8"/>
        <v>255.35763888888889</v>
      </c>
      <c r="M176">
        <f t="shared" si="6"/>
        <v>516.4682357482998</v>
      </c>
      <c r="N176">
        <f t="shared" si="7"/>
        <v>133.14781130890748</v>
      </c>
    </row>
    <row r="177" spans="1:14" ht="12.75">
      <c r="A177" t="s">
        <v>440</v>
      </c>
      <c r="B177" s="1">
        <v>36780</v>
      </c>
      <c r="C177" s="2">
        <v>0.35930555555555554</v>
      </c>
      <c r="D177" t="s">
        <v>489</v>
      </c>
      <c r="E177">
        <v>0.67</v>
      </c>
      <c r="F177">
        <v>9.0564</v>
      </c>
      <c r="G177" t="s">
        <v>490</v>
      </c>
      <c r="H177">
        <v>1.811</v>
      </c>
      <c r="I177">
        <v>97.0376</v>
      </c>
      <c r="K177" s="2">
        <v>0.359722222222222</v>
      </c>
      <c r="L177" s="3">
        <f t="shared" si="8"/>
        <v>255.35972222222222</v>
      </c>
      <c r="M177">
        <f aca="true" t="shared" si="9" ref="M177:M204">500*F177/AVERAGE($Q$207,$Q$47)</f>
        <v>509.1650534198646</v>
      </c>
      <c r="N177">
        <f t="shared" si="7"/>
        <v>137.6316065521628</v>
      </c>
    </row>
    <row r="178" spans="1:14" ht="12.75">
      <c r="A178" t="s">
        <v>441</v>
      </c>
      <c r="B178" s="1">
        <v>36780</v>
      </c>
      <c r="C178" s="2">
        <v>0.3613888888888889</v>
      </c>
      <c r="D178" t="s">
        <v>489</v>
      </c>
      <c r="E178">
        <v>0.668</v>
      </c>
      <c r="F178">
        <v>8.7912</v>
      </c>
      <c r="G178" t="s">
        <v>490</v>
      </c>
      <c r="H178">
        <v>1.808</v>
      </c>
      <c r="I178">
        <v>96.5922</v>
      </c>
      <c r="K178" s="2">
        <v>0.361805555555556</v>
      </c>
      <c r="L178" s="3">
        <f t="shared" si="8"/>
        <v>255.36180555555555</v>
      </c>
      <c r="M178">
        <f t="shared" si="9"/>
        <v>494.25509226897157</v>
      </c>
      <c r="N178">
        <f aca="true" t="shared" si="10" ref="N178:N203">(277-103)/(-67.4+(AVERAGE($P$207,$P$47)))*I178+277-((277-103)/(-67.4+(AVERAGE($P$207,$P$47)))*230)</f>
        <v>137.16474763233532</v>
      </c>
    </row>
    <row r="179" spans="1:14" ht="12.75">
      <c r="A179" t="s">
        <v>442</v>
      </c>
      <c r="B179" s="1">
        <v>36780</v>
      </c>
      <c r="C179" s="2">
        <v>0.3634722222222222</v>
      </c>
      <c r="D179" t="s">
        <v>489</v>
      </c>
      <c r="E179">
        <v>0.67</v>
      </c>
      <c r="F179">
        <v>9.3299</v>
      </c>
      <c r="G179" t="s">
        <v>490</v>
      </c>
      <c r="H179">
        <v>1.808</v>
      </c>
      <c r="I179">
        <v>100.9497</v>
      </c>
      <c r="K179" s="2">
        <v>0.363888888888889</v>
      </c>
      <c r="L179" s="3">
        <f t="shared" si="8"/>
        <v>255.36388888888888</v>
      </c>
      <c r="M179">
        <f t="shared" si="9"/>
        <v>524.5416536263851</v>
      </c>
      <c r="N179">
        <f t="shared" si="10"/>
        <v>141.73218755857727</v>
      </c>
    </row>
    <row r="180" spans="1:14" ht="12.75">
      <c r="A180" t="s">
        <v>443</v>
      </c>
      <c r="B180" s="1">
        <v>36780</v>
      </c>
      <c r="C180" s="2">
        <v>0.3655555555555556</v>
      </c>
      <c r="D180" t="s">
        <v>489</v>
      </c>
      <c r="E180">
        <v>0.668</v>
      </c>
      <c r="F180">
        <v>8.779</v>
      </c>
      <c r="G180" t="s">
        <v>490</v>
      </c>
      <c r="H180">
        <v>1.806</v>
      </c>
      <c r="I180">
        <v>99.3229</v>
      </c>
      <c r="K180" s="2">
        <v>0.365972222222222</v>
      </c>
      <c r="L180" s="3">
        <f t="shared" si="8"/>
        <v>255.3659722222222</v>
      </c>
      <c r="M180">
        <f t="shared" si="9"/>
        <v>493.56918907877207</v>
      </c>
      <c r="N180">
        <f t="shared" si="10"/>
        <v>140.02700998611363</v>
      </c>
    </row>
    <row r="181" spans="1:14" ht="12.75">
      <c r="A181" t="s">
        <v>444</v>
      </c>
      <c r="B181" s="1">
        <v>36780</v>
      </c>
      <c r="C181" s="2">
        <v>0.3676388888888889</v>
      </c>
      <c r="D181" t="s">
        <v>489</v>
      </c>
      <c r="E181">
        <v>0.67</v>
      </c>
      <c r="F181">
        <v>9.1606</v>
      </c>
      <c r="G181" t="s">
        <v>490</v>
      </c>
      <c r="H181">
        <v>1.808</v>
      </c>
      <c r="I181">
        <v>97.8741</v>
      </c>
      <c r="K181" s="2">
        <v>0.368055555555556</v>
      </c>
      <c r="L181" s="3">
        <f t="shared" si="8"/>
        <v>255.36805555555554</v>
      </c>
      <c r="M181">
        <f t="shared" si="9"/>
        <v>515.0233413230436</v>
      </c>
      <c r="N181">
        <f t="shared" si="10"/>
        <v>138.50840827294337</v>
      </c>
    </row>
    <row r="182" spans="1:14" ht="12.75">
      <c r="A182" t="s">
        <v>445</v>
      </c>
      <c r="B182" s="1">
        <v>36780</v>
      </c>
      <c r="C182" s="2">
        <v>0.36972222222222223</v>
      </c>
      <c r="D182" t="s">
        <v>489</v>
      </c>
      <c r="E182">
        <v>0.668</v>
      </c>
      <c r="F182">
        <v>8.6263</v>
      </c>
      <c r="G182" t="s">
        <v>490</v>
      </c>
      <c r="H182">
        <v>1.808</v>
      </c>
      <c r="I182">
        <v>96.1541</v>
      </c>
      <c r="K182" s="2">
        <v>0.370138888888889</v>
      </c>
      <c r="L182" s="3">
        <f t="shared" si="8"/>
        <v>255.3701388888889</v>
      </c>
      <c r="M182">
        <f t="shared" si="9"/>
        <v>484.98415488668553</v>
      </c>
      <c r="N182">
        <f t="shared" si="10"/>
        <v>136.70554041909685</v>
      </c>
    </row>
    <row r="183" spans="1:14" ht="12.75">
      <c r="A183" t="s">
        <v>446</v>
      </c>
      <c r="B183" s="1">
        <v>36780</v>
      </c>
      <c r="C183" s="2">
        <v>0.37180555555555556</v>
      </c>
      <c r="D183" t="s">
        <v>489</v>
      </c>
      <c r="E183">
        <v>0.668</v>
      </c>
      <c r="F183">
        <v>9.042</v>
      </c>
      <c r="G183" t="s">
        <v>490</v>
      </c>
      <c r="H183">
        <v>1.806</v>
      </c>
      <c r="I183">
        <v>96.2541</v>
      </c>
      <c r="K183" s="2">
        <v>0.372222222222222</v>
      </c>
      <c r="L183" s="3">
        <f t="shared" si="8"/>
        <v>255.37222222222223</v>
      </c>
      <c r="M183">
        <f t="shared" si="9"/>
        <v>508.3554627691374</v>
      </c>
      <c r="N183">
        <f t="shared" si="10"/>
        <v>136.81035831757634</v>
      </c>
    </row>
    <row r="184" spans="1:14" ht="12.75">
      <c r="A184" t="s">
        <v>447</v>
      </c>
      <c r="B184" s="1">
        <v>36780</v>
      </c>
      <c r="C184" s="2">
        <v>0.3738888888888889</v>
      </c>
      <c r="D184" t="s">
        <v>489</v>
      </c>
      <c r="E184">
        <v>0.668</v>
      </c>
      <c r="F184">
        <v>9.0438</v>
      </c>
      <c r="G184" t="s">
        <v>490</v>
      </c>
      <c r="H184">
        <v>1.805</v>
      </c>
      <c r="I184">
        <v>98.4177</v>
      </c>
      <c r="K184" s="2">
        <v>0.374305555555556</v>
      </c>
      <c r="L184" s="3">
        <f t="shared" si="8"/>
        <v>255.37430555555557</v>
      </c>
      <c r="M184">
        <f t="shared" si="9"/>
        <v>508.45666160047824</v>
      </c>
      <c r="N184">
        <f t="shared" si="10"/>
        <v>139.07819836907765</v>
      </c>
    </row>
    <row r="185" spans="1:14" ht="12.75">
      <c r="A185" t="s">
        <v>448</v>
      </c>
      <c r="B185" s="1">
        <v>36780</v>
      </c>
      <c r="C185" s="2">
        <v>0.37598379629629625</v>
      </c>
      <c r="D185" t="s">
        <v>489</v>
      </c>
      <c r="E185">
        <v>0.668</v>
      </c>
      <c r="F185">
        <v>8.8443</v>
      </c>
      <c r="G185" t="s">
        <v>490</v>
      </c>
      <c r="H185">
        <v>1.805</v>
      </c>
      <c r="I185">
        <v>102.7935</v>
      </c>
      <c r="K185" s="2">
        <v>0.376388888888889</v>
      </c>
      <c r="L185" s="3">
        <f t="shared" si="8"/>
        <v>255.3763888888889</v>
      </c>
      <c r="M185">
        <f t="shared" si="9"/>
        <v>497.24045779352826</v>
      </c>
      <c r="N185">
        <f t="shared" si="10"/>
        <v>143.66481997074135</v>
      </c>
    </row>
    <row r="186" spans="1:14" ht="12.75">
      <c r="A186" t="s">
        <v>449</v>
      </c>
      <c r="B186" s="1">
        <v>36780</v>
      </c>
      <c r="C186" s="2">
        <v>0.37806712962962963</v>
      </c>
      <c r="D186" t="s">
        <v>489</v>
      </c>
      <c r="E186">
        <v>0.668</v>
      </c>
      <c r="F186">
        <v>9.5794</v>
      </c>
      <c r="G186" t="s">
        <v>490</v>
      </c>
      <c r="H186">
        <v>1.806</v>
      </c>
      <c r="I186">
        <v>98.47</v>
      </c>
      <c r="K186" s="2">
        <v>0.378472222222222</v>
      </c>
      <c r="L186" s="3">
        <f t="shared" si="8"/>
        <v>255.37847222222223</v>
      </c>
      <c r="M186">
        <f t="shared" si="9"/>
        <v>538.5689360816938</v>
      </c>
      <c r="N186">
        <f t="shared" si="10"/>
        <v>139.13301812998242</v>
      </c>
    </row>
    <row r="187" spans="1:14" ht="12.75">
      <c r="A187" t="s">
        <v>450</v>
      </c>
      <c r="B187" s="1">
        <v>36780</v>
      </c>
      <c r="C187" s="2">
        <v>0.380150462962963</v>
      </c>
      <c r="D187" t="s">
        <v>489</v>
      </c>
      <c r="E187">
        <v>0.666</v>
      </c>
      <c r="F187">
        <v>9.4012</v>
      </c>
      <c r="G187" t="s">
        <v>490</v>
      </c>
      <c r="H187">
        <v>1.806</v>
      </c>
      <c r="I187">
        <v>102.0977</v>
      </c>
      <c r="K187" s="2">
        <v>0.380555555555556</v>
      </c>
      <c r="L187" s="3">
        <f t="shared" si="8"/>
        <v>255.38055555555556</v>
      </c>
      <c r="M187">
        <f t="shared" si="9"/>
        <v>528.5502517789442</v>
      </c>
      <c r="N187">
        <f t="shared" si="10"/>
        <v>142.9354970331213</v>
      </c>
    </row>
    <row r="188" spans="1:14" ht="12.75">
      <c r="A188" t="s">
        <v>451</v>
      </c>
      <c r="B188" s="1">
        <v>36780</v>
      </c>
      <c r="C188" s="2">
        <v>0.3822337962962963</v>
      </c>
      <c r="D188" t="s">
        <v>489</v>
      </c>
      <c r="E188">
        <v>0.673</v>
      </c>
      <c r="F188">
        <v>9.0752</v>
      </c>
      <c r="G188" t="s">
        <v>490</v>
      </c>
      <c r="H188">
        <v>1.81</v>
      </c>
      <c r="I188">
        <v>102.5738</v>
      </c>
      <c r="K188" s="2">
        <v>0.382638888888889</v>
      </c>
      <c r="L188" s="3">
        <f t="shared" si="8"/>
        <v>255.3826388888889</v>
      </c>
      <c r="M188">
        <f t="shared" si="9"/>
        <v>510.2220189916474</v>
      </c>
      <c r="N188">
        <f t="shared" si="10"/>
        <v>143.434535047782</v>
      </c>
    </row>
    <row r="189" spans="1:14" ht="12.75">
      <c r="A189" t="s">
        <v>452</v>
      </c>
      <c r="B189" s="1">
        <v>36780</v>
      </c>
      <c r="C189" s="2">
        <v>0.38431712962962966</v>
      </c>
      <c r="D189" t="s">
        <v>489</v>
      </c>
      <c r="E189">
        <v>0.668</v>
      </c>
      <c r="F189">
        <v>8.9502</v>
      </c>
      <c r="G189" t="s">
        <v>490</v>
      </c>
      <c r="H189">
        <v>1.801</v>
      </c>
      <c r="I189">
        <v>100.78</v>
      </c>
      <c r="K189" s="2">
        <v>0.384722222222222</v>
      </c>
      <c r="L189" s="3">
        <f t="shared" si="8"/>
        <v>255.38472222222222</v>
      </c>
      <c r="M189">
        <f t="shared" si="9"/>
        <v>503.19432237075137</v>
      </c>
      <c r="N189">
        <f t="shared" si="10"/>
        <v>141.55431158485766</v>
      </c>
    </row>
    <row r="190" spans="1:14" ht="12.75">
      <c r="A190" t="s">
        <v>453</v>
      </c>
      <c r="B190" s="1">
        <v>36780</v>
      </c>
      <c r="C190" s="2">
        <v>0.38640046296296293</v>
      </c>
      <c r="D190" t="s">
        <v>489</v>
      </c>
      <c r="E190">
        <v>0.666</v>
      </c>
      <c r="F190">
        <v>9.2714</v>
      </c>
      <c r="G190" t="s">
        <v>490</v>
      </c>
      <c r="H190">
        <v>1.805</v>
      </c>
      <c r="I190">
        <v>103.949</v>
      </c>
      <c r="K190" s="2">
        <v>0.386805555555556</v>
      </c>
      <c r="L190" s="3">
        <f t="shared" si="8"/>
        <v>255.38680555555555</v>
      </c>
      <c r="M190">
        <f t="shared" si="9"/>
        <v>521.2526916078058</v>
      </c>
      <c r="N190">
        <f t="shared" si="10"/>
        <v>144.87599078767136</v>
      </c>
    </row>
    <row r="191" spans="1:14" ht="12.75">
      <c r="A191" t="s">
        <v>454</v>
      </c>
      <c r="B191" s="1">
        <v>36780</v>
      </c>
      <c r="C191" s="2">
        <v>0.38849537037037035</v>
      </c>
      <c r="D191" t="s">
        <v>489</v>
      </c>
      <c r="E191">
        <v>0.668</v>
      </c>
      <c r="F191">
        <v>9.3466</v>
      </c>
      <c r="G191" t="s">
        <v>490</v>
      </c>
      <c r="H191">
        <v>1.806</v>
      </c>
      <c r="I191">
        <v>100.4432</v>
      </c>
      <c r="K191" s="2">
        <v>0.388888888888889</v>
      </c>
      <c r="L191" s="3">
        <f t="shared" si="8"/>
        <v>255.38888888888889</v>
      </c>
      <c r="M191">
        <f t="shared" si="9"/>
        <v>525.480553894937</v>
      </c>
      <c r="N191">
        <f t="shared" si="10"/>
        <v>141.20128490277887</v>
      </c>
    </row>
    <row r="192" spans="1:14" ht="12.75">
      <c r="A192" t="s">
        <v>455</v>
      </c>
      <c r="B192" s="1">
        <v>36780</v>
      </c>
      <c r="C192" s="2">
        <v>0.3905787037037037</v>
      </c>
      <c r="D192" t="s">
        <v>489</v>
      </c>
      <c r="E192">
        <v>0.668</v>
      </c>
      <c r="F192">
        <v>9.1989</v>
      </c>
      <c r="G192" t="s">
        <v>490</v>
      </c>
      <c r="H192">
        <v>1.806</v>
      </c>
      <c r="I192">
        <v>102.8531</v>
      </c>
      <c r="K192" s="2">
        <v>0.390972222222222</v>
      </c>
      <c r="L192" s="3">
        <f t="shared" si="8"/>
        <v>255.39097222222222</v>
      </c>
      <c r="M192">
        <f t="shared" si="9"/>
        <v>517.1766275676861</v>
      </c>
      <c r="N192">
        <f t="shared" si="10"/>
        <v>143.72729143823506</v>
      </c>
    </row>
    <row r="193" spans="1:14" ht="12.75">
      <c r="A193" t="s">
        <v>456</v>
      </c>
      <c r="B193" s="1">
        <v>36780</v>
      </c>
      <c r="C193" s="2">
        <v>0.39266203703703706</v>
      </c>
      <c r="D193" t="s">
        <v>489</v>
      </c>
      <c r="E193">
        <v>0.668</v>
      </c>
      <c r="F193">
        <v>9.1545</v>
      </c>
      <c r="G193" t="s">
        <v>490</v>
      </c>
      <c r="H193">
        <v>1.803</v>
      </c>
      <c r="I193">
        <v>104.1073</v>
      </c>
      <c r="K193" s="2">
        <v>0.393055555555556</v>
      </c>
      <c r="L193" s="3">
        <f t="shared" si="8"/>
        <v>255.39305555555555</v>
      </c>
      <c r="M193">
        <f t="shared" si="9"/>
        <v>514.6803897279439</v>
      </c>
      <c r="N193">
        <f t="shared" si="10"/>
        <v>145.04191752096432</v>
      </c>
    </row>
    <row r="194" spans="1:14" ht="12.75">
      <c r="A194" t="s">
        <v>457</v>
      </c>
      <c r="B194" s="1">
        <v>36780</v>
      </c>
      <c r="C194" s="2">
        <v>0.39474537037037033</v>
      </c>
      <c r="D194" t="s">
        <v>489</v>
      </c>
      <c r="E194">
        <v>0.668</v>
      </c>
      <c r="F194">
        <v>9.0482</v>
      </c>
      <c r="G194" t="s">
        <v>490</v>
      </c>
      <c r="H194">
        <v>1.801</v>
      </c>
      <c r="I194">
        <v>103.4373</v>
      </c>
      <c r="K194" s="2">
        <v>0.395138888888889</v>
      </c>
      <c r="L194" s="3">
        <f t="shared" si="8"/>
        <v>255.39513888888888</v>
      </c>
      <c r="M194">
        <f t="shared" si="9"/>
        <v>508.7040365215338</v>
      </c>
      <c r="N194">
        <f t="shared" si="10"/>
        <v>144.339637601152</v>
      </c>
    </row>
    <row r="195" spans="1:14" ht="12.75">
      <c r="A195" t="s">
        <v>458</v>
      </c>
      <c r="B195" s="1">
        <v>36780</v>
      </c>
      <c r="C195" s="2">
        <v>0.3968287037037037</v>
      </c>
      <c r="D195" t="s">
        <v>489</v>
      </c>
      <c r="E195">
        <v>0.666</v>
      </c>
      <c r="F195">
        <v>9.5139</v>
      </c>
      <c r="G195" t="s">
        <v>490</v>
      </c>
      <c r="H195">
        <v>1.805</v>
      </c>
      <c r="I195">
        <v>109.1975</v>
      </c>
      <c r="K195" s="2">
        <v>0.397222222222222</v>
      </c>
      <c r="L195" s="3">
        <f t="shared" si="8"/>
        <v>255.3972222222222</v>
      </c>
      <c r="M195">
        <f t="shared" si="9"/>
        <v>534.8864230523442</v>
      </c>
      <c r="N195">
        <f t="shared" si="10"/>
        <v>150.37735818936517</v>
      </c>
    </row>
    <row r="196" spans="1:14" ht="12.75">
      <c r="A196" t="s">
        <v>459</v>
      </c>
      <c r="B196" s="1">
        <v>36780</v>
      </c>
      <c r="C196" s="2">
        <v>0.398912037037037</v>
      </c>
      <c r="D196" t="s">
        <v>489</v>
      </c>
      <c r="E196">
        <v>0.666</v>
      </c>
      <c r="F196">
        <v>9.0104</v>
      </c>
      <c r="G196" t="s">
        <v>490</v>
      </c>
      <c r="H196">
        <v>1.805</v>
      </c>
      <c r="I196">
        <v>110.2062</v>
      </c>
      <c r="K196" s="2">
        <v>0.399305555555556</v>
      </c>
      <c r="L196" s="3">
        <f t="shared" si="8"/>
        <v>255.39930555555554</v>
      </c>
      <c r="M196">
        <f t="shared" si="9"/>
        <v>506.578861063375</v>
      </c>
      <c r="N196">
        <f t="shared" si="10"/>
        <v>151.43465633132735</v>
      </c>
    </row>
    <row r="197" spans="1:14" ht="12.75">
      <c r="A197" t="s">
        <v>460</v>
      </c>
      <c r="B197" s="1">
        <v>36780</v>
      </c>
      <c r="C197" s="2">
        <v>0.40099537037037036</v>
      </c>
      <c r="D197" t="s">
        <v>489</v>
      </c>
      <c r="E197">
        <v>0.668</v>
      </c>
      <c r="F197">
        <v>9.051</v>
      </c>
      <c r="G197" t="s">
        <v>490</v>
      </c>
      <c r="H197">
        <v>1.803</v>
      </c>
      <c r="I197">
        <v>108.9065</v>
      </c>
      <c r="K197" s="2">
        <v>0.401388888888889</v>
      </c>
      <c r="L197" s="3">
        <f t="shared" si="8"/>
        <v>255.4013888888889</v>
      </c>
      <c r="M197">
        <f t="shared" si="9"/>
        <v>508.86145692584194</v>
      </c>
      <c r="N197">
        <f t="shared" si="10"/>
        <v>150.07233810478994</v>
      </c>
    </row>
    <row r="198" spans="1:14" ht="12.75">
      <c r="A198" t="s">
        <v>461</v>
      </c>
      <c r="B198" s="1">
        <v>36780</v>
      </c>
      <c r="C198" s="2">
        <v>0.4030902777777778</v>
      </c>
      <c r="D198" t="s">
        <v>489</v>
      </c>
      <c r="E198">
        <v>0.668</v>
      </c>
      <c r="F198">
        <v>9.2522</v>
      </c>
      <c r="G198" t="s">
        <v>490</v>
      </c>
      <c r="H198">
        <v>1.801</v>
      </c>
      <c r="I198">
        <v>106.6351</v>
      </c>
      <c r="K198" s="2">
        <v>0.403472222222222</v>
      </c>
      <c r="L198" s="3">
        <f aca="true" t="shared" si="11" ref="L198:L261">B198-DATE(1999,12,31)+K198</f>
        <v>255.40347222222223</v>
      </c>
      <c r="M198">
        <f t="shared" si="9"/>
        <v>520.1732374068363</v>
      </c>
      <c r="N198">
        <f t="shared" si="10"/>
        <v>147.6915043587278</v>
      </c>
    </row>
    <row r="199" spans="1:14" ht="12.75">
      <c r="A199" t="s">
        <v>462</v>
      </c>
      <c r="B199" s="1">
        <v>36780</v>
      </c>
      <c r="C199" s="2">
        <v>0.4051736111111111</v>
      </c>
      <c r="D199" t="s">
        <v>489</v>
      </c>
      <c r="E199">
        <v>0.668</v>
      </c>
      <c r="F199">
        <v>9.0135</v>
      </c>
      <c r="G199" t="s">
        <v>490</v>
      </c>
      <c r="H199">
        <v>1.805</v>
      </c>
      <c r="I199">
        <v>113.3993</v>
      </c>
      <c r="K199" s="2">
        <v>0.405555555555556</v>
      </c>
      <c r="L199" s="3">
        <f t="shared" si="11"/>
        <v>255.40555555555557</v>
      </c>
      <c r="M199">
        <f t="shared" si="9"/>
        <v>506.7531479395731</v>
      </c>
      <c r="N199">
        <f t="shared" si="10"/>
        <v>154.78159664767458</v>
      </c>
    </row>
    <row r="200" spans="1:14" ht="12.75">
      <c r="A200" t="s">
        <v>463</v>
      </c>
      <c r="B200" s="1">
        <v>36780</v>
      </c>
      <c r="C200" s="2">
        <v>0.40725694444444444</v>
      </c>
      <c r="D200" t="s">
        <v>489</v>
      </c>
      <c r="E200">
        <v>0.666</v>
      </c>
      <c r="F200">
        <v>9.2906</v>
      </c>
      <c r="G200" t="s">
        <v>490</v>
      </c>
      <c r="H200">
        <v>1.805</v>
      </c>
      <c r="I200">
        <v>110.9867</v>
      </c>
      <c r="K200" s="2">
        <v>0.407638888888889</v>
      </c>
      <c r="L200" s="3">
        <f t="shared" si="11"/>
        <v>255.4076388888889</v>
      </c>
      <c r="M200">
        <f t="shared" si="9"/>
        <v>522.3321458087755</v>
      </c>
      <c r="N200">
        <f t="shared" si="10"/>
        <v>152.25276002895941</v>
      </c>
    </row>
    <row r="201" spans="1:14" ht="12.75">
      <c r="A201" t="s">
        <v>464</v>
      </c>
      <c r="B201" s="1">
        <v>36780</v>
      </c>
      <c r="C201" s="2">
        <v>0.40934027777777776</v>
      </c>
      <c r="D201" t="s">
        <v>489</v>
      </c>
      <c r="E201">
        <v>0.666</v>
      </c>
      <c r="F201">
        <v>8.885</v>
      </c>
      <c r="G201" t="s">
        <v>490</v>
      </c>
      <c r="H201">
        <v>1.803</v>
      </c>
      <c r="I201">
        <v>109.1556</v>
      </c>
      <c r="K201" s="2">
        <v>0.409722222222222</v>
      </c>
      <c r="L201" s="3">
        <f t="shared" si="11"/>
        <v>255.40972222222223</v>
      </c>
      <c r="M201">
        <f t="shared" si="9"/>
        <v>499.52867581329195</v>
      </c>
      <c r="N201">
        <f t="shared" si="10"/>
        <v>150.33343948990228</v>
      </c>
    </row>
    <row r="202" spans="1:14" ht="12.75">
      <c r="A202" t="s">
        <v>465</v>
      </c>
      <c r="B202" s="1">
        <v>36780</v>
      </c>
      <c r="C202" s="2">
        <v>0.41142361111111114</v>
      </c>
      <c r="D202" t="s">
        <v>489</v>
      </c>
      <c r="E202">
        <v>0.666</v>
      </c>
      <c r="F202">
        <v>9.0361</v>
      </c>
      <c r="G202" t="s">
        <v>490</v>
      </c>
      <c r="H202">
        <v>1.801</v>
      </c>
      <c r="I202">
        <v>107.2694</v>
      </c>
      <c r="K202" s="2">
        <v>0.411805555555556</v>
      </c>
      <c r="L202" s="3">
        <f t="shared" si="11"/>
        <v>255.41180555555556</v>
      </c>
      <c r="M202">
        <f t="shared" si="9"/>
        <v>508.023755488631</v>
      </c>
      <c r="N202">
        <f t="shared" si="10"/>
        <v>148.3563642887829</v>
      </c>
    </row>
    <row r="203" spans="1:14" ht="12.75">
      <c r="A203" t="s">
        <v>466</v>
      </c>
      <c r="B203" s="1">
        <v>36780</v>
      </c>
      <c r="C203" s="2">
        <v>0.4135069444444444</v>
      </c>
      <c r="D203" t="s">
        <v>489</v>
      </c>
      <c r="E203">
        <v>0.668</v>
      </c>
      <c r="F203">
        <v>9.4362</v>
      </c>
      <c r="G203" t="s">
        <v>490</v>
      </c>
      <c r="H203">
        <v>1.803</v>
      </c>
      <c r="I203">
        <v>112.3819</v>
      </c>
      <c r="K203" s="2">
        <v>0.413888888888889</v>
      </c>
      <c r="L203" s="3">
        <f t="shared" si="11"/>
        <v>255.4138888888889</v>
      </c>
      <c r="M203">
        <f t="shared" si="9"/>
        <v>530.5180068327952</v>
      </c>
      <c r="N203">
        <f t="shared" si="10"/>
        <v>153.71517934854472</v>
      </c>
    </row>
    <row r="204" spans="1:14" ht="12.75">
      <c r="A204" t="s">
        <v>467</v>
      </c>
      <c r="B204" s="1">
        <v>36780</v>
      </c>
      <c r="C204" s="2">
        <v>0.41560185185185183</v>
      </c>
      <c r="D204" t="s">
        <v>489</v>
      </c>
      <c r="E204">
        <v>0.668</v>
      </c>
      <c r="F204">
        <v>9.4827</v>
      </c>
      <c r="G204" t="s">
        <v>490</v>
      </c>
      <c r="H204">
        <v>1.805</v>
      </c>
      <c r="I204">
        <v>109.9547</v>
      </c>
      <c r="K204" s="2">
        <v>0.415972222222222</v>
      </c>
      <c r="L204" s="3">
        <f t="shared" si="11"/>
        <v>255.41597222222222</v>
      </c>
      <c r="M204">
        <f t="shared" si="9"/>
        <v>533.1323099757685</v>
      </c>
      <c r="N204">
        <f>$O$4/AVERAGE($P$207,$P$47)*I204</f>
        <v>130.49343183093617</v>
      </c>
    </row>
    <row r="205" spans="1:17" ht="12.75">
      <c r="A205" t="s">
        <v>468</v>
      </c>
      <c r="B205" s="1">
        <v>36780</v>
      </c>
      <c r="C205" s="2">
        <v>0.41767361111111106</v>
      </c>
      <c r="D205" t="s">
        <v>489</v>
      </c>
      <c r="E205">
        <v>0.666</v>
      </c>
      <c r="F205">
        <v>9.1031</v>
      </c>
      <c r="G205" t="s">
        <v>490</v>
      </c>
      <c r="H205">
        <v>1.803</v>
      </c>
      <c r="I205">
        <v>231.6741</v>
      </c>
      <c r="K205" s="2">
        <v>0.418055555555556</v>
      </c>
      <c r="L205" s="3">
        <f t="shared" si="11"/>
        <v>255.41805555555555</v>
      </c>
      <c r="M205" t="s">
        <v>497</v>
      </c>
      <c r="N205" t="s">
        <v>497</v>
      </c>
      <c r="P205" t="s">
        <v>498</v>
      </c>
      <c r="Q205" t="s">
        <v>489</v>
      </c>
    </row>
    <row r="206" spans="1:14" ht="12.75">
      <c r="A206" t="s">
        <v>469</v>
      </c>
      <c r="B206" s="1">
        <v>36780</v>
      </c>
      <c r="C206" s="2">
        <v>0.4197685185185185</v>
      </c>
      <c r="D206" t="s">
        <v>489</v>
      </c>
      <c r="E206">
        <v>0.668</v>
      </c>
      <c r="F206">
        <v>9.1195</v>
      </c>
      <c r="G206" t="s">
        <v>490</v>
      </c>
      <c r="H206">
        <v>1.8</v>
      </c>
      <c r="I206">
        <v>235.3312</v>
      </c>
      <c r="K206" s="2">
        <v>0.420138888888889</v>
      </c>
      <c r="L206" s="3">
        <f t="shared" si="11"/>
        <v>255.42013888888889</v>
      </c>
      <c r="M206" t="s">
        <v>497</v>
      </c>
      <c r="N206" t="s">
        <v>497</v>
      </c>
    </row>
    <row r="207" spans="1:17" ht="12.75">
      <c r="A207" t="s">
        <v>470</v>
      </c>
      <c r="B207" s="1">
        <v>36780</v>
      </c>
      <c r="C207" s="2">
        <v>0.42185185185185187</v>
      </c>
      <c r="D207" t="s">
        <v>489</v>
      </c>
      <c r="E207">
        <v>0.668</v>
      </c>
      <c r="F207">
        <v>9.2765</v>
      </c>
      <c r="G207" t="s">
        <v>490</v>
      </c>
      <c r="H207">
        <v>1.801</v>
      </c>
      <c r="I207">
        <v>236.1795</v>
      </c>
      <c r="K207" s="2">
        <v>0.422222222222222</v>
      </c>
      <c r="L207" s="3">
        <f t="shared" si="11"/>
        <v>255.42222222222222</v>
      </c>
      <c r="M207" t="s">
        <v>497</v>
      </c>
      <c r="N207" t="s">
        <v>497</v>
      </c>
      <c r="P207">
        <f>AVERAGE(I206:I208)</f>
        <v>236.39816666666664</v>
      </c>
      <c r="Q207">
        <f>AVERAGE(F206:F208)</f>
        <v>9.016333333333334</v>
      </c>
    </row>
    <row r="208" spans="1:17" ht="12.75">
      <c r="A208" t="s">
        <v>471</v>
      </c>
      <c r="B208" s="1">
        <v>36780</v>
      </c>
      <c r="C208" s="2">
        <v>0.4239351851851852</v>
      </c>
      <c r="D208" t="s">
        <v>489</v>
      </c>
      <c r="E208">
        <v>0.666</v>
      </c>
      <c r="F208">
        <v>8.653</v>
      </c>
      <c r="G208" t="s">
        <v>490</v>
      </c>
      <c r="H208">
        <v>1.801</v>
      </c>
      <c r="I208">
        <v>237.6838</v>
      </c>
      <c r="K208" s="2">
        <v>0.424305555555556</v>
      </c>
      <c r="L208" s="3">
        <f t="shared" si="11"/>
        <v>255.42430555555555</v>
      </c>
      <c r="M208" t="s">
        <v>497</v>
      </c>
      <c r="N208" t="s">
        <v>497</v>
      </c>
      <c r="P208">
        <f>STDEV(I206:I208)</f>
        <v>1.1914457702103616</v>
      </c>
      <c r="Q208">
        <f>STDEV(F206:F208)</f>
        <v>0.3243001438996927</v>
      </c>
    </row>
    <row r="209" spans="1:14" ht="12.75">
      <c r="A209" t="s">
        <v>472</v>
      </c>
      <c r="B209" s="1">
        <v>36780</v>
      </c>
      <c r="C209" s="2">
        <v>0.4260185185185185</v>
      </c>
      <c r="D209" t="s">
        <v>489</v>
      </c>
      <c r="E209">
        <v>0.666</v>
      </c>
      <c r="F209">
        <v>9.4677</v>
      </c>
      <c r="G209" t="s">
        <v>490</v>
      </c>
      <c r="H209">
        <v>1.803</v>
      </c>
      <c r="I209">
        <v>110.5104</v>
      </c>
      <c r="K209" s="2">
        <v>0.426388888888889</v>
      </c>
      <c r="L209" s="3">
        <f t="shared" si="11"/>
        <v>255.42638888888888</v>
      </c>
      <c r="M209">
        <f aca="true" t="shared" si="12" ref="M209:M272">500*F209/AVERAGE($Q$367,$Q$207)</f>
        <v>524.420753717165</v>
      </c>
      <c r="N209">
        <f aca="true" t="shared" si="13" ref="N209:N272">(277-103)/(-67.4+(AVERAGE($P$207,$P$367)))*I209+277-((277-103)/(-67.4+(AVERAGE($P$207,$P$367)))*230)</f>
        <v>151.47485273726554</v>
      </c>
    </row>
    <row r="210" spans="1:14" ht="12.75">
      <c r="A210" t="s">
        <v>473</v>
      </c>
      <c r="B210" s="1">
        <v>36780</v>
      </c>
      <c r="C210" s="2">
        <v>0.42810185185185184</v>
      </c>
      <c r="D210" t="s">
        <v>489</v>
      </c>
      <c r="E210">
        <v>0.668</v>
      </c>
      <c r="F210">
        <v>9.2336</v>
      </c>
      <c r="G210" t="s">
        <v>490</v>
      </c>
      <c r="H210">
        <v>1.803</v>
      </c>
      <c r="I210">
        <v>114.8271</v>
      </c>
      <c r="K210" s="2">
        <v>0.428472222222222</v>
      </c>
      <c r="L210" s="3">
        <f t="shared" si="11"/>
        <v>255.4284722222222</v>
      </c>
      <c r="M210">
        <f t="shared" si="12"/>
        <v>511.453834777487</v>
      </c>
      <c r="N210">
        <f t="shared" si="13"/>
        <v>156.00959386276136</v>
      </c>
    </row>
    <row r="211" spans="1:14" ht="12.75">
      <c r="A211" t="s">
        <v>474</v>
      </c>
      <c r="B211" s="1">
        <v>36780</v>
      </c>
      <c r="C211" s="2">
        <v>0.43018518518518517</v>
      </c>
      <c r="D211" t="s">
        <v>489</v>
      </c>
      <c r="E211">
        <v>0.668</v>
      </c>
      <c r="F211">
        <v>9.5803</v>
      </c>
      <c r="G211" t="s">
        <v>490</v>
      </c>
      <c r="H211">
        <v>1.801</v>
      </c>
      <c r="I211">
        <v>112.5198</v>
      </c>
      <c r="K211" s="2">
        <v>0.430555555555556</v>
      </c>
      <c r="L211" s="3">
        <f t="shared" si="11"/>
        <v>255.43055555555554</v>
      </c>
      <c r="M211">
        <f t="shared" si="12"/>
        <v>530.657725407074</v>
      </c>
      <c r="N211">
        <f t="shared" si="13"/>
        <v>153.58574967649488</v>
      </c>
    </row>
    <row r="212" spans="1:14" ht="12.75">
      <c r="A212" t="s">
        <v>475</v>
      </c>
      <c r="B212" s="1">
        <v>36780</v>
      </c>
      <c r="C212" s="2">
        <v>0.4322685185185185</v>
      </c>
      <c r="D212" t="s">
        <v>489</v>
      </c>
      <c r="E212">
        <v>0.671</v>
      </c>
      <c r="F212">
        <v>9.4748</v>
      </c>
      <c r="G212" t="s">
        <v>490</v>
      </c>
      <c r="H212">
        <v>1.81</v>
      </c>
      <c r="I212">
        <v>110.1984</v>
      </c>
      <c r="K212" s="2">
        <v>0.432638888888889</v>
      </c>
      <c r="L212" s="3">
        <f t="shared" si="11"/>
        <v>255.4326388888889</v>
      </c>
      <c r="M212">
        <f t="shared" si="12"/>
        <v>524.8140263548057</v>
      </c>
      <c r="N212">
        <f t="shared" si="13"/>
        <v>151.14709328417533</v>
      </c>
    </row>
    <row r="213" spans="1:14" ht="12.75">
      <c r="A213" t="s">
        <v>476</v>
      </c>
      <c r="B213" s="1">
        <v>36780</v>
      </c>
      <c r="C213" s="2">
        <v>0.4343634259259259</v>
      </c>
      <c r="D213" t="s">
        <v>489</v>
      </c>
      <c r="E213">
        <v>0.666</v>
      </c>
      <c r="F213">
        <v>9.008</v>
      </c>
      <c r="G213" t="s">
        <v>490</v>
      </c>
      <c r="H213">
        <v>1.805</v>
      </c>
      <c r="I213">
        <v>110.3542</v>
      </c>
      <c r="K213" s="2">
        <v>0.434722222222222</v>
      </c>
      <c r="L213" s="3">
        <f t="shared" si="11"/>
        <v>255.43472222222223</v>
      </c>
      <c r="M213">
        <f t="shared" si="12"/>
        <v>498.95773519273126</v>
      </c>
      <c r="N213">
        <f t="shared" si="13"/>
        <v>151.31076290850692</v>
      </c>
    </row>
    <row r="214" spans="1:14" ht="12.75">
      <c r="A214" t="s">
        <v>477</v>
      </c>
      <c r="B214" s="1">
        <v>36780</v>
      </c>
      <c r="C214" s="2">
        <v>0.4364467592592593</v>
      </c>
      <c r="D214" t="s">
        <v>489</v>
      </c>
      <c r="E214">
        <v>0.668</v>
      </c>
      <c r="F214">
        <v>9.4529</v>
      </c>
      <c r="G214" t="s">
        <v>490</v>
      </c>
      <c r="H214">
        <v>1.803</v>
      </c>
      <c r="I214">
        <v>111.6808</v>
      </c>
      <c r="K214" s="2">
        <v>0.436805555555556</v>
      </c>
      <c r="L214" s="3">
        <f t="shared" si="11"/>
        <v>255.43680555555557</v>
      </c>
      <c r="M214">
        <f t="shared" si="12"/>
        <v>523.600974134477</v>
      </c>
      <c r="N214">
        <f t="shared" si="13"/>
        <v>152.704370890781</v>
      </c>
    </row>
    <row r="215" spans="1:14" ht="12.75">
      <c r="A215" t="s">
        <v>478</v>
      </c>
      <c r="B215" s="1">
        <v>36780</v>
      </c>
      <c r="C215" s="2">
        <v>0.43853009259259257</v>
      </c>
      <c r="D215" t="s">
        <v>489</v>
      </c>
      <c r="E215">
        <v>0.666</v>
      </c>
      <c r="F215">
        <v>10.0892</v>
      </c>
      <c r="G215" t="s">
        <v>490</v>
      </c>
      <c r="H215">
        <v>1.801</v>
      </c>
      <c r="I215">
        <v>110.3927</v>
      </c>
      <c r="K215" s="2">
        <v>0.438888888888889</v>
      </c>
      <c r="L215" s="3">
        <f t="shared" si="11"/>
        <v>255.4388888888889</v>
      </c>
      <c r="M215">
        <f t="shared" si="12"/>
        <v>558.8459571388215</v>
      </c>
      <c r="N215">
        <f t="shared" si="13"/>
        <v>151.3512075846094</v>
      </c>
    </row>
    <row r="216" spans="1:14" ht="12.75">
      <c r="A216" t="s">
        <v>479</v>
      </c>
      <c r="B216" s="1">
        <v>36780</v>
      </c>
      <c r="C216" s="2">
        <v>0.44061342592592595</v>
      </c>
      <c r="D216" t="s">
        <v>489</v>
      </c>
      <c r="E216">
        <v>0.666</v>
      </c>
      <c r="F216">
        <v>9.4152</v>
      </c>
      <c r="G216" t="s">
        <v>490</v>
      </c>
      <c r="H216">
        <v>1.803</v>
      </c>
      <c r="I216">
        <v>109.3418</v>
      </c>
      <c r="K216" s="2">
        <v>0.440972222222222</v>
      </c>
      <c r="L216" s="3">
        <f t="shared" si="11"/>
        <v>255.44097222222223</v>
      </c>
      <c r="M216">
        <f t="shared" si="12"/>
        <v>521.5127518191167</v>
      </c>
      <c r="N216">
        <f t="shared" si="13"/>
        <v>150.24722550367173</v>
      </c>
    </row>
    <row r="217" spans="1:14" ht="12.75">
      <c r="A217" t="s">
        <v>0</v>
      </c>
      <c r="B217" s="1">
        <v>36780</v>
      </c>
      <c r="C217" s="2">
        <v>0.4426967592592593</v>
      </c>
      <c r="D217" t="s">
        <v>489</v>
      </c>
      <c r="E217">
        <v>0.666</v>
      </c>
      <c r="F217">
        <v>9.363</v>
      </c>
      <c r="G217" t="s">
        <v>490</v>
      </c>
      <c r="H217">
        <v>1.803</v>
      </c>
      <c r="I217">
        <v>106.7422</v>
      </c>
      <c r="K217" s="2">
        <v>0.443055555555556</v>
      </c>
      <c r="L217" s="3">
        <f t="shared" si="11"/>
        <v>255.44305555555556</v>
      </c>
      <c r="M217">
        <f t="shared" si="12"/>
        <v>518.6213670747717</v>
      </c>
      <c r="N217">
        <f t="shared" si="13"/>
        <v>147.51631693234665</v>
      </c>
    </row>
    <row r="218" spans="1:14" ht="12.75">
      <c r="A218" t="s">
        <v>1</v>
      </c>
      <c r="B218" s="1">
        <v>36780</v>
      </c>
      <c r="C218" s="2">
        <v>0.4447800925925926</v>
      </c>
      <c r="D218" t="s">
        <v>489</v>
      </c>
      <c r="E218">
        <v>0.666</v>
      </c>
      <c r="F218">
        <v>9.2234</v>
      </c>
      <c r="G218" t="s">
        <v>490</v>
      </c>
      <c r="H218">
        <v>1.803</v>
      </c>
      <c r="I218">
        <v>107.997</v>
      </c>
      <c r="K218" s="2">
        <v>0.445138888888889</v>
      </c>
      <c r="L218" s="3">
        <f t="shared" si="11"/>
        <v>255.4451388888889</v>
      </c>
      <c r="M218">
        <f t="shared" si="12"/>
        <v>510.88885155158056</v>
      </c>
      <c r="N218">
        <f t="shared" si="13"/>
        <v>148.83449821996734</v>
      </c>
    </row>
    <row r="219" spans="1:14" ht="12.75">
      <c r="A219" t="s">
        <v>2</v>
      </c>
      <c r="B219" s="1">
        <v>36780</v>
      </c>
      <c r="C219" s="2">
        <v>0.44686342592592593</v>
      </c>
      <c r="D219" t="s">
        <v>489</v>
      </c>
      <c r="E219">
        <v>0.668</v>
      </c>
      <c r="F219">
        <v>9.5005</v>
      </c>
      <c r="G219" t="s">
        <v>490</v>
      </c>
      <c r="H219">
        <v>1.803</v>
      </c>
      <c r="I219">
        <v>107.3333</v>
      </c>
      <c r="K219" s="2">
        <v>0.447222222222222</v>
      </c>
      <c r="L219" s="3">
        <f t="shared" si="11"/>
        <v>255.44722222222222</v>
      </c>
      <c r="M219">
        <f t="shared" si="12"/>
        <v>526.2375625220408</v>
      </c>
      <c r="N219">
        <f t="shared" si="13"/>
        <v>148.13727402440324</v>
      </c>
    </row>
    <row r="220" spans="1:14" ht="12.75">
      <c r="A220" t="s">
        <v>3</v>
      </c>
      <c r="B220" s="1">
        <v>36780</v>
      </c>
      <c r="C220" s="2">
        <v>0.44895833333333335</v>
      </c>
      <c r="D220" t="s">
        <v>489</v>
      </c>
      <c r="E220">
        <v>0.666</v>
      </c>
      <c r="F220">
        <v>9.5053</v>
      </c>
      <c r="G220" t="s">
        <v>490</v>
      </c>
      <c r="H220">
        <v>1.801</v>
      </c>
      <c r="I220">
        <v>106.2487</v>
      </c>
      <c r="K220" s="2">
        <v>0.449305555555556</v>
      </c>
      <c r="L220" s="3">
        <f t="shared" si="11"/>
        <v>255.44930555555555</v>
      </c>
      <c r="M220">
        <f t="shared" si="12"/>
        <v>526.5034369812909</v>
      </c>
      <c r="N220">
        <f t="shared" si="13"/>
        <v>146.99788972048756</v>
      </c>
    </row>
    <row r="221" spans="1:14" ht="12.75">
      <c r="A221" t="s">
        <v>4</v>
      </c>
      <c r="B221" s="1">
        <v>36780</v>
      </c>
      <c r="C221" s="2">
        <v>0.4510416666666666</v>
      </c>
      <c r="D221" t="s">
        <v>489</v>
      </c>
      <c r="E221">
        <v>0.666</v>
      </c>
      <c r="F221">
        <v>9.0588</v>
      </c>
      <c r="G221" t="s">
        <v>490</v>
      </c>
      <c r="H221">
        <v>1.801</v>
      </c>
      <c r="I221">
        <v>109.7019</v>
      </c>
      <c r="K221" s="2">
        <v>0.451388888888889</v>
      </c>
      <c r="L221" s="3">
        <f t="shared" si="11"/>
        <v>255.45138888888889</v>
      </c>
      <c r="M221">
        <f t="shared" si="12"/>
        <v>501.771573219795</v>
      </c>
      <c r="N221">
        <f t="shared" si="13"/>
        <v>150.62551453911342</v>
      </c>
    </row>
    <row r="222" spans="1:14" ht="12.75">
      <c r="A222" t="s">
        <v>5</v>
      </c>
      <c r="B222" s="1">
        <v>36780</v>
      </c>
      <c r="C222" s="2">
        <v>0.453125</v>
      </c>
      <c r="D222" t="s">
        <v>489</v>
      </c>
      <c r="E222">
        <v>0.668</v>
      </c>
      <c r="F222">
        <v>9.127</v>
      </c>
      <c r="G222" t="s">
        <v>490</v>
      </c>
      <c r="H222">
        <v>1.803</v>
      </c>
      <c r="I222">
        <v>109.0331</v>
      </c>
      <c r="K222" s="2">
        <v>0.453472222222222</v>
      </c>
      <c r="L222" s="3">
        <f t="shared" si="11"/>
        <v>255.45347222222222</v>
      </c>
      <c r="M222">
        <f t="shared" si="12"/>
        <v>505.5492061616406</v>
      </c>
      <c r="N222">
        <f t="shared" si="13"/>
        <v>149.92293273710456</v>
      </c>
    </row>
    <row r="223" spans="1:14" ht="12.75">
      <c r="A223" t="s">
        <v>6</v>
      </c>
      <c r="B223" s="1">
        <v>36780</v>
      </c>
      <c r="C223" s="2">
        <v>0.4552083333333334</v>
      </c>
      <c r="D223" t="s">
        <v>489</v>
      </c>
      <c r="E223">
        <v>0.666</v>
      </c>
      <c r="F223">
        <v>9.0836</v>
      </c>
      <c r="G223" t="s">
        <v>490</v>
      </c>
      <c r="H223">
        <v>1.805</v>
      </c>
      <c r="I223">
        <v>105.3236</v>
      </c>
      <c r="K223" s="2">
        <v>0.455555555555556</v>
      </c>
      <c r="L223" s="3">
        <f t="shared" si="11"/>
        <v>255.45555555555555</v>
      </c>
      <c r="M223">
        <f t="shared" si="12"/>
        <v>503.14525792592076</v>
      </c>
      <c r="N223">
        <f t="shared" si="13"/>
        <v>146.0260619318536</v>
      </c>
    </row>
    <row r="224" spans="1:14" ht="12.75">
      <c r="A224" t="s">
        <v>7</v>
      </c>
      <c r="B224" s="1">
        <v>36780</v>
      </c>
      <c r="C224" s="2">
        <v>0.45729166666666665</v>
      </c>
      <c r="D224" t="s">
        <v>489</v>
      </c>
      <c r="E224">
        <v>0.668</v>
      </c>
      <c r="F224">
        <v>8.9707</v>
      </c>
      <c r="G224" t="s">
        <v>490</v>
      </c>
      <c r="H224">
        <v>1.803</v>
      </c>
      <c r="I224">
        <v>108.6728</v>
      </c>
      <c r="K224" s="2">
        <v>0.457638888888889</v>
      </c>
      <c r="L224" s="3">
        <f t="shared" si="11"/>
        <v>255.45763888888888</v>
      </c>
      <c r="M224">
        <f t="shared" si="12"/>
        <v>496.89166908230845</v>
      </c>
      <c r="N224">
        <f t="shared" si="13"/>
        <v>149.54443359944938</v>
      </c>
    </row>
    <row r="225" spans="1:14" ht="12.75">
      <c r="A225" t="s">
        <v>8</v>
      </c>
      <c r="B225" s="1">
        <v>36780</v>
      </c>
      <c r="C225" s="2">
        <v>0.459375</v>
      </c>
      <c r="D225" t="s">
        <v>489</v>
      </c>
      <c r="E225">
        <v>0.668</v>
      </c>
      <c r="F225">
        <v>9.448</v>
      </c>
      <c r="G225" t="s">
        <v>490</v>
      </c>
      <c r="H225">
        <v>1.801</v>
      </c>
      <c r="I225">
        <v>108.3717</v>
      </c>
      <c r="K225" s="2">
        <v>0.459722222222222</v>
      </c>
      <c r="L225" s="3">
        <f t="shared" si="11"/>
        <v>255.4597222222222</v>
      </c>
      <c r="M225">
        <f t="shared" si="12"/>
        <v>523.3295606239926</v>
      </c>
      <c r="N225">
        <f t="shared" si="13"/>
        <v>149.22812471699595</v>
      </c>
    </row>
    <row r="226" spans="1:14" ht="12.75">
      <c r="A226" t="s">
        <v>9</v>
      </c>
      <c r="B226" s="1">
        <v>36780</v>
      </c>
      <c r="C226" s="2">
        <v>0.4614699074074074</v>
      </c>
      <c r="D226" t="s">
        <v>489</v>
      </c>
      <c r="E226">
        <v>0.668</v>
      </c>
      <c r="F226">
        <v>9.4875</v>
      </c>
      <c r="G226" t="s">
        <v>490</v>
      </c>
      <c r="H226">
        <v>1.801</v>
      </c>
      <c r="I226">
        <v>105.824</v>
      </c>
      <c r="K226" s="2">
        <v>0.461805555555556</v>
      </c>
      <c r="L226" s="3">
        <f t="shared" si="11"/>
        <v>255.46180555555554</v>
      </c>
      <c r="M226">
        <f t="shared" si="12"/>
        <v>525.5174858615717</v>
      </c>
      <c r="N226">
        <f t="shared" si="13"/>
        <v>146.55173767007912</v>
      </c>
    </row>
    <row r="227" spans="1:14" ht="12.75">
      <c r="A227" t="s">
        <v>10</v>
      </c>
      <c r="B227" s="1">
        <v>36780</v>
      </c>
      <c r="C227" s="2">
        <v>0.4635532407407407</v>
      </c>
      <c r="D227" t="s">
        <v>489</v>
      </c>
      <c r="E227">
        <v>0.666</v>
      </c>
      <c r="F227">
        <v>9.0926</v>
      </c>
      <c r="G227" t="s">
        <v>490</v>
      </c>
      <c r="H227">
        <v>1.801</v>
      </c>
      <c r="I227">
        <v>106.3767</v>
      </c>
      <c r="K227" s="2">
        <v>0.463888888888889</v>
      </c>
      <c r="L227" s="3">
        <f t="shared" si="11"/>
        <v>255.4638888888889</v>
      </c>
      <c r="M227">
        <f t="shared" si="12"/>
        <v>503.6437725370146</v>
      </c>
      <c r="N227">
        <f t="shared" si="13"/>
        <v>147.13235513713997</v>
      </c>
    </row>
    <row r="228" spans="1:14" ht="12.75">
      <c r="A228" t="s">
        <v>11</v>
      </c>
      <c r="B228" s="1">
        <v>36780</v>
      </c>
      <c r="C228" s="2">
        <v>0.46563657407407405</v>
      </c>
      <c r="D228" t="s">
        <v>489</v>
      </c>
      <c r="E228">
        <v>0.668</v>
      </c>
      <c r="F228">
        <v>9.5073</v>
      </c>
      <c r="G228" t="s">
        <v>490</v>
      </c>
      <c r="H228">
        <v>1.805</v>
      </c>
      <c r="I228">
        <v>106.8274</v>
      </c>
      <c r="K228" s="2">
        <v>0.465972222222222</v>
      </c>
      <c r="L228" s="3">
        <f t="shared" si="11"/>
        <v>255.46597222222223</v>
      </c>
      <c r="M228">
        <f t="shared" si="12"/>
        <v>526.6142180059785</v>
      </c>
      <c r="N228">
        <f t="shared" si="13"/>
        <v>147.60582047530593</v>
      </c>
    </row>
    <row r="229" spans="1:14" ht="12.75">
      <c r="A229" t="s">
        <v>12</v>
      </c>
      <c r="B229" s="1">
        <v>36780</v>
      </c>
      <c r="C229" s="2">
        <v>0.46771990740740743</v>
      </c>
      <c r="D229" t="s">
        <v>489</v>
      </c>
      <c r="E229">
        <v>0.666</v>
      </c>
      <c r="F229">
        <v>9.7097</v>
      </c>
      <c r="G229" t="s">
        <v>490</v>
      </c>
      <c r="H229">
        <v>1.801</v>
      </c>
      <c r="I229">
        <v>102.845</v>
      </c>
      <c r="K229" s="2">
        <v>0.468055555555556</v>
      </c>
      <c r="L229" s="3">
        <f t="shared" si="11"/>
        <v>255.46805555555557</v>
      </c>
      <c r="M229">
        <f t="shared" si="12"/>
        <v>537.8252577043586</v>
      </c>
      <c r="N229">
        <f t="shared" si="13"/>
        <v>143.42226519970777</v>
      </c>
    </row>
    <row r="230" spans="1:14" ht="12.75">
      <c r="A230" t="s">
        <v>13</v>
      </c>
      <c r="B230" s="1">
        <v>36780</v>
      </c>
      <c r="C230" s="2">
        <v>0.4698032407407407</v>
      </c>
      <c r="D230" t="s">
        <v>489</v>
      </c>
      <c r="E230">
        <v>0.666</v>
      </c>
      <c r="F230">
        <v>9.1127</v>
      </c>
      <c r="G230" t="s">
        <v>490</v>
      </c>
      <c r="H230">
        <v>1.801</v>
      </c>
      <c r="I230">
        <v>106.5635</v>
      </c>
      <c r="K230" s="2">
        <v>0.470138888888889</v>
      </c>
      <c r="L230" s="3">
        <f t="shared" si="11"/>
        <v>255.4701388888889</v>
      </c>
      <c r="M230">
        <f t="shared" si="12"/>
        <v>504.7571218351246</v>
      </c>
      <c r="N230">
        <f t="shared" si="13"/>
        <v>147.3285906045671</v>
      </c>
    </row>
    <row r="231" spans="1:14" ht="12.75">
      <c r="A231" t="s">
        <v>14</v>
      </c>
      <c r="B231" s="1">
        <v>36780</v>
      </c>
      <c r="C231" s="2">
        <v>0.4718865740740741</v>
      </c>
      <c r="D231" t="s">
        <v>489</v>
      </c>
      <c r="E231">
        <v>0.668</v>
      </c>
      <c r="F231">
        <v>9.7011</v>
      </c>
      <c r="G231" t="s">
        <v>490</v>
      </c>
      <c r="H231">
        <v>1.803</v>
      </c>
      <c r="I231">
        <v>106.3171</v>
      </c>
      <c r="K231" s="2">
        <v>0.472222222222222</v>
      </c>
      <c r="L231" s="3">
        <f t="shared" si="11"/>
        <v>255.47222222222223</v>
      </c>
      <c r="M231">
        <f t="shared" si="12"/>
        <v>537.3488992982022</v>
      </c>
      <c r="N231">
        <f t="shared" si="13"/>
        <v>147.06974467751118</v>
      </c>
    </row>
    <row r="232" spans="1:14" ht="12.75">
      <c r="A232" t="s">
        <v>15</v>
      </c>
      <c r="B232" s="1">
        <v>36780</v>
      </c>
      <c r="C232" s="2">
        <v>0.4739814814814815</v>
      </c>
      <c r="D232" t="s">
        <v>489</v>
      </c>
      <c r="E232">
        <v>0.668</v>
      </c>
      <c r="F232">
        <v>9.2964</v>
      </c>
      <c r="G232" t="s">
        <v>490</v>
      </c>
      <c r="H232">
        <v>1.803</v>
      </c>
      <c r="I232">
        <v>106.4485</v>
      </c>
      <c r="K232" s="2">
        <v>0.474305555555556</v>
      </c>
      <c r="L232" s="3">
        <f t="shared" si="11"/>
        <v>255.47430555555556</v>
      </c>
      <c r="M232">
        <f t="shared" si="12"/>
        <v>514.9323589526762</v>
      </c>
      <c r="N232">
        <f t="shared" si="13"/>
        <v>147.20778183179343</v>
      </c>
    </row>
    <row r="233" spans="1:14" ht="12.75">
      <c r="A233" t="s">
        <v>16</v>
      </c>
      <c r="B233" s="1">
        <v>36780</v>
      </c>
      <c r="C233" s="2">
        <v>0.47606481481481483</v>
      </c>
      <c r="D233" t="s">
        <v>489</v>
      </c>
      <c r="E233">
        <v>0.666</v>
      </c>
      <c r="F233">
        <v>9.1617</v>
      </c>
      <c r="G233" t="s">
        <v>490</v>
      </c>
      <c r="H233">
        <v>1.803</v>
      </c>
      <c r="I233">
        <v>104.9452</v>
      </c>
      <c r="K233" s="2">
        <v>0.476388888888889</v>
      </c>
      <c r="L233" s="3">
        <f t="shared" si="11"/>
        <v>255.4763888888889</v>
      </c>
      <c r="M233">
        <f t="shared" si="12"/>
        <v>507.4712569399695</v>
      </c>
      <c r="N233">
        <f t="shared" si="13"/>
        <v>145.62854854387493</v>
      </c>
    </row>
    <row r="234" spans="1:14" ht="12.75">
      <c r="A234" t="s">
        <v>17</v>
      </c>
      <c r="B234" s="1">
        <v>36780</v>
      </c>
      <c r="C234" s="2">
        <v>0.47814814814814816</v>
      </c>
      <c r="D234" t="s">
        <v>489</v>
      </c>
      <c r="E234">
        <v>0.666</v>
      </c>
      <c r="F234">
        <v>8.8797</v>
      </c>
      <c r="G234" t="s">
        <v>490</v>
      </c>
      <c r="H234">
        <v>1.803</v>
      </c>
      <c r="I234">
        <v>103.5013</v>
      </c>
      <c r="K234" s="2">
        <v>0.478472222222222</v>
      </c>
      <c r="L234" s="3">
        <f t="shared" si="11"/>
        <v>255.47847222222222</v>
      </c>
      <c r="M234">
        <f t="shared" si="12"/>
        <v>491.85113245902477</v>
      </c>
      <c r="N234">
        <f t="shared" si="13"/>
        <v>144.11171561337167</v>
      </c>
    </row>
    <row r="235" spans="1:14" ht="12.75">
      <c r="A235" t="s">
        <v>18</v>
      </c>
      <c r="B235" s="1">
        <v>36780</v>
      </c>
      <c r="C235" s="2">
        <v>0.4802314814814815</v>
      </c>
      <c r="D235" t="s">
        <v>489</v>
      </c>
      <c r="E235">
        <v>0.668</v>
      </c>
      <c r="F235">
        <v>8.8846</v>
      </c>
      <c r="G235" t="s">
        <v>490</v>
      </c>
      <c r="H235">
        <v>1.803</v>
      </c>
      <c r="I235">
        <v>106.4297</v>
      </c>
      <c r="K235" s="2">
        <v>0.480555555555556</v>
      </c>
      <c r="L235" s="3">
        <f t="shared" si="11"/>
        <v>255.48055555555555</v>
      </c>
      <c r="M235">
        <f t="shared" si="12"/>
        <v>492.12254596950936</v>
      </c>
      <c r="N235">
        <f t="shared" si="13"/>
        <v>147.18803222372262</v>
      </c>
    </row>
    <row r="236" spans="1:14" ht="12.75">
      <c r="A236" t="s">
        <v>19</v>
      </c>
      <c r="B236" s="1">
        <v>36780</v>
      </c>
      <c r="C236" s="2">
        <v>0.4823148148148148</v>
      </c>
      <c r="D236" t="s">
        <v>489</v>
      </c>
      <c r="E236">
        <v>0.673</v>
      </c>
      <c r="F236">
        <v>9.1137</v>
      </c>
      <c r="G236" t="s">
        <v>490</v>
      </c>
      <c r="H236">
        <v>1.808</v>
      </c>
      <c r="I236">
        <v>106.4569</v>
      </c>
      <c r="K236" s="2">
        <v>0.482638888888889</v>
      </c>
      <c r="L236" s="3">
        <f t="shared" si="11"/>
        <v>255.48263888888889</v>
      </c>
      <c r="M236">
        <f t="shared" si="12"/>
        <v>504.8125123474683</v>
      </c>
      <c r="N236">
        <f t="shared" si="13"/>
        <v>147.21660612476128</v>
      </c>
    </row>
    <row r="237" spans="1:14" ht="12.75">
      <c r="A237" t="s">
        <v>20</v>
      </c>
      <c r="B237" s="1">
        <v>36780</v>
      </c>
      <c r="C237" s="2">
        <v>0.48439814814814813</v>
      </c>
      <c r="D237" t="s">
        <v>489</v>
      </c>
      <c r="E237">
        <v>0.668</v>
      </c>
      <c r="F237">
        <v>9.2714</v>
      </c>
      <c r="G237" t="s">
        <v>490</v>
      </c>
      <c r="H237">
        <v>1.801</v>
      </c>
      <c r="I237">
        <v>105.758</v>
      </c>
      <c r="K237" s="2">
        <v>0.484722222222222</v>
      </c>
      <c r="L237" s="3">
        <f t="shared" si="11"/>
        <v>255.48472222222222</v>
      </c>
      <c r="M237">
        <f t="shared" si="12"/>
        <v>513.5475961440818</v>
      </c>
      <c r="N237">
        <f t="shared" si="13"/>
        <v>146.48240393961774</v>
      </c>
    </row>
    <row r="238" spans="1:14" ht="12.75">
      <c r="A238" t="s">
        <v>21</v>
      </c>
      <c r="B238" s="1">
        <v>36780</v>
      </c>
      <c r="C238" s="2">
        <v>0.4864814814814815</v>
      </c>
      <c r="D238" t="s">
        <v>489</v>
      </c>
      <c r="E238">
        <v>0.666</v>
      </c>
      <c r="F238">
        <v>9.2731</v>
      </c>
      <c r="G238" t="s">
        <v>490</v>
      </c>
      <c r="H238">
        <v>1.801</v>
      </c>
      <c r="I238">
        <v>108.4159</v>
      </c>
      <c r="K238" s="2">
        <v>0.486805555555556</v>
      </c>
      <c r="L238" s="3">
        <f t="shared" si="11"/>
        <v>255.48680555555555</v>
      </c>
      <c r="M238">
        <f t="shared" si="12"/>
        <v>513.6417600150661</v>
      </c>
      <c r="N238">
        <f t="shared" si="13"/>
        <v>149.2745573061837</v>
      </c>
    </row>
    <row r="239" spans="1:14" ht="12.75">
      <c r="A239" t="s">
        <v>22</v>
      </c>
      <c r="B239" s="1">
        <v>36780</v>
      </c>
      <c r="C239" s="2">
        <v>0.48857638888888894</v>
      </c>
      <c r="D239" t="s">
        <v>489</v>
      </c>
      <c r="E239">
        <v>0.666</v>
      </c>
      <c r="F239">
        <v>8.7823</v>
      </c>
      <c r="G239" t="s">
        <v>490</v>
      </c>
      <c r="H239">
        <v>1.803</v>
      </c>
      <c r="I239">
        <v>104.4414</v>
      </c>
      <c r="K239" s="2">
        <v>0.488888888888889</v>
      </c>
      <c r="L239" s="3">
        <f t="shared" si="11"/>
        <v>255.48888888888888</v>
      </c>
      <c r="M239">
        <f t="shared" si="12"/>
        <v>486.45609655674104</v>
      </c>
      <c r="N239">
        <f t="shared" si="13"/>
        <v>145.09930106801957</v>
      </c>
    </row>
    <row r="240" spans="1:14" ht="12.75">
      <c r="A240" t="s">
        <v>23</v>
      </c>
      <c r="B240" s="1">
        <v>36780</v>
      </c>
      <c r="C240" s="2">
        <v>0.4906597222222222</v>
      </c>
      <c r="D240" t="s">
        <v>489</v>
      </c>
      <c r="E240">
        <v>0.666</v>
      </c>
      <c r="F240">
        <v>9.5411</v>
      </c>
      <c r="G240" t="s">
        <v>490</v>
      </c>
      <c r="H240">
        <v>1.805</v>
      </c>
      <c r="I240">
        <v>106.3585</v>
      </c>
      <c r="K240" s="2">
        <v>0.490972222222222</v>
      </c>
      <c r="L240" s="3">
        <f t="shared" si="11"/>
        <v>255.4909722222222</v>
      </c>
      <c r="M240">
        <f t="shared" si="12"/>
        <v>528.4864173231981</v>
      </c>
      <c r="N240">
        <f t="shared" si="13"/>
        <v>147.11323583570973</v>
      </c>
    </row>
    <row r="241" spans="1:14" ht="12.75">
      <c r="A241" t="s">
        <v>24</v>
      </c>
      <c r="B241" s="1">
        <v>36780</v>
      </c>
      <c r="C241" s="2">
        <v>0.4927430555555556</v>
      </c>
      <c r="D241" t="s">
        <v>489</v>
      </c>
      <c r="E241">
        <v>0.668</v>
      </c>
      <c r="F241">
        <v>8.7184</v>
      </c>
      <c r="G241" t="s">
        <v>490</v>
      </c>
      <c r="H241">
        <v>1.803</v>
      </c>
      <c r="I241">
        <v>107.0144</v>
      </c>
      <c r="K241" s="2">
        <v>0.493055555555556</v>
      </c>
      <c r="L241" s="3">
        <f t="shared" si="11"/>
        <v>255.49305555555554</v>
      </c>
      <c r="M241">
        <f t="shared" si="12"/>
        <v>482.9166428179739</v>
      </c>
      <c r="N241">
        <f t="shared" si="13"/>
        <v>147.80226604494655</v>
      </c>
    </row>
    <row r="242" spans="1:14" ht="12.75">
      <c r="A242" t="s">
        <v>25</v>
      </c>
      <c r="B242" s="1">
        <v>36780</v>
      </c>
      <c r="C242" s="2">
        <v>0.49482638888888886</v>
      </c>
      <c r="D242" t="s">
        <v>489</v>
      </c>
      <c r="E242">
        <v>0.666</v>
      </c>
      <c r="F242">
        <v>9.0554</v>
      </c>
      <c r="G242" t="s">
        <v>490</v>
      </c>
      <c r="H242">
        <v>1.801</v>
      </c>
      <c r="I242">
        <v>108.717</v>
      </c>
      <c r="K242" s="2">
        <v>0.495138888888889</v>
      </c>
      <c r="L242" s="3">
        <f t="shared" si="11"/>
        <v>255.4951388888889</v>
      </c>
      <c r="M242">
        <f t="shared" si="12"/>
        <v>501.5832454778263</v>
      </c>
      <c r="N242">
        <f t="shared" si="13"/>
        <v>149.59086618863714</v>
      </c>
    </row>
    <row r="243" spans="1:14" ht="12.75">
      <c r="A243" t="s">
        <v>26</v>
      </c>
      <c r="B243" s="1">
        <v>36780</v>
      </c>
      <c r="C243" s="2">
        <v>0.49690972222222224</v>
      </c>
      <c r="D243" t="s">
        <v>489</v>
      </c>
      <c r="E243">
        <v>0.666</v>
      </c>
      <c r="F243">
        <v>8.9096</v>
      </c>
      <c r="G243" t="s">
        <v>490</v>
      </c>
      <c r="H243">
        <v>1.801</v>
      </c>
      <c r="I243">
        <v>105.1855</v>
      </c>
      <c r="K243" s="2">
        <v>0.497222222222222</v>
      </c>
      <c r="L243" s="3">
        <f t="shared" si="11"/>
        <v>255.49722222222223</v>
      </c>
      <c r="M243">
        <f t="shared" si="12"/>
        <v>493.50730877810366</v>
      </c>
      <c r="N243">
        <f t="shared" si="13"/>
        <v>145.88098635341848</v>
      </c>
    </row>
    <row r="244" spans="1:14" ht="12.75">
      <c r="A244" t="s">
        <v>27</v>
      </c>
      <c r="B244" s="1">
        <v>36780</v>
      </c>
      <c r="C244" s="2">
        <v>0.49899305555555556</v>
      </c>
      <c r="D244" t="s">
        <v>489</v>
      </c>
      <c r="E244">
        <v>0.666</v>
      </c>
      <c r="F244">
        <v>8.9223</v>
      </c>
      <c r="G244" t="s">
        <v>490</v>
      </c>
      <c r="H244">
        <v>1.801</v>
      </c>
      <c r="I244">
        <v>107.7408</v>
      </c>
      <c r="K244" s="2">
        <v>0.499305555555556</v>
      </c>
      <c r="L244" s="3">
        <f t="shared" si="11"/>
        <v>255.49930555555557</v>
      </c>
      <c r="M244">
        <f t="shared" si="12"/>
        <v>494.21076828486963</v>
      </c>
      <c r="N244">
        <f t="shared" si="13"/>
        <v>148.565357284449</v>
      </c>
    </row>
    <row r="245" spans="1:14" ht="12.75">
      <c r="A245" t="s">
        <v>28</v>
      </c>
      <c r="B245" s="1">
        <v>36780</v>
      </c>
      <c r="C245" s="2">
        <v>0.5010763888888888</v>
      </c>
      <c r="D245" t="s">
        <v>489</v>
      </c>
      <c r="E245">
        <v>0.668</v>
      </c>
      <c r="F245">
        <v>8.9883</v>
      </c>
      <c r="G245" t="s">
        <v>490</v>
      </c>
      <c r="H245">
        <v>1.803</v>
      </c>
      <c r="I245">
        <v>108.2858</v>
      </c>
      <c r="K245" s="2">
        <v>0.501388888888889</v>
      </c>
      <c r="L245" s="3">
        <f t="shared" si="11"/>
        <v>255.5013888888889</v>
      </c>
      <c r="M245">
        <f t="shared" si="12"/>
        <v>497.86654209955896</v>
      </c>
      <c r="N245">
        <f t="shared" si="13"/>
        <v>149.13788581628936</v>
      </c>
    </row>
    <row r="246" spans="1:14" ht="12.75">
      <c r="A246" t="s">
        <v>29</v>
      </c>
      <c r="B246" s="1">
        <v>36780</v>
      </c>
      <c r="C246" s="2">
        <v>0.5031597222222223</v>
      </c>
      <c r="D246" t="s">
        <v>489</v>
      </c>
      <c r="E246">
        <v>0.666</v>
      </c>
      <c r="F246">
        <v>8.9291</v>
      </c>
      <c r="G246" t="s">
        <v>490</v>
      </c>
      <c r="H246">
        <v>1.805</v>
      </c>
      <c r="I246">
        <v>106.22</v>
      </c>
      <c r="K246" s="2">
        <v>0.503472222222222</v>
      </c>
      <c r="L246" s="3">
        <f t="shared" si="11"/>
        <v>255.50347222222223</v>
      </c>
      <c r="M246">
        <f t="shared" si="12"/>
        <v>494.5874237688074</v>
      </c>
      <c r="N246">
        <f t="shared" si="13"/>
        <v>146.96774005284752</v>
      </c>
    </row>
    <row r="247" spans="1:14" ht="12.75">
      <c r="A247" t="s">
        <v>30</v>
      </c>
      <c r="B247" s="1">
        <v>36780</v>
      </c>
      <c r="C247" s="2">
        <v>0.5052546296296296</v>
      </c>
      <c r="D247" t="s">
        <v>489</v>
      </c>
      <c r="E247">
        <v>0.671</v>
      </c>
      <c r="F247">
        <v>8.8901</v>
      </c>
      <c r="G247" t="s">
        <v>490</v>
      </c>
      <c r="H247">
        <v>1.808</v>
      </c>
      <c r="I247">
        <v>107.1256</v>
      </c>
      <c r="K247" s="2">
        <v>0.505555555555556</v>
      </c>
      <c r="L247" s="3">
        <f t="shared" si="11"/>
        <v>255.50555555555556</v>
      </c>
      <c r="M247">
        <f t="shared" si="12"/>
        <v>492.42719378740014</v>
      </c>
      <c r="N247">
        <f t="shared" si="13"/>
        <v>147.91908287566335</v>
      </c>
    </row>
    <row r="248" spans="1:14" ht="12.75">
      <c r="A248" t="s">
        <v>31</v>
      </c>
      <c r="B248" s="1">
        <v>36780</v>
      </c>
      <c r="C248" s="2">
        <v>0.507337962962963</v>
      </c>
      <c r="D248" t="s">
        <v>489</v>
      </c>
      <c r="E248">
        <v>0.668</v>
      </c>
      <c r="F248">
        <v>9.3806</v>
      </c>
      <c r="G248" t="s">
        <v>490</v>
      </c>
      <c r="H248">
        <v>1.803</v>
      </c>
      <c r="I248">
        <v>109.8267</v>
      </c>
      <c r="K248" s="2">
        <v>0.507638888888889</v>
      </c>
      <c r="L248" s="3">
        <f t="shared" si="11"/>
        <v>255.5076388888889</v>
      </c>
      <c r="M248">
        <f t="shared" si="12"/>
        <v>519.596240092022</v>
      </c>
      <c r="N248">
        <f t="shared" si="13"/>
        <v>150.75661832034953</v>
      </c>
    </row>
    <row r="249" spans="1:14" ht="12.75">
      <c r="A249" t="s">
        <v>32</v>
      </c>
      <c r="B249" s="1">
        <v>36780</v>
      </c>
      <c r="C249" s="2">
        <v>0.5094212962962963</v>
      </c>
      <c r="D249" t="s">
        <v>489</v>
      </c>
      <c r="E249">
        <v>0.666</v>
      </c>
      <c r="F249">
        <v>9.656</v>
      </c>
      <c r="G249" t="s">
        <v>490</v>
      </c>
      <c r="H249">
        <v>1.801</v>
      </c>
      <c r="I249">
        <v>104.1305</v>
      </c>
      <c r="K249" s="2">
        <v>0.509722222222222</v>
      </c>
      <c r="L249" s="3">
        <f t="shared" si="11"/>
        <v>255.50972222222222</v>
      </c>
      <c r="M249">
        <f t="shared" si="12"/>
        <v>534.850787191498</v>
      </c>
      <c r="N249">
        <f t="shared" si="13"/>
        <v>144.77269717710365</v>
      </c>
    </row>
    <row r="250" spans="1:14" ht="12.75">
      <c r="A250" t="s">
        <v>33</v>
      </c>
      <c r="B250" s="1">
        <v>36780</v>
      </c>
      <c r="C250" s="2">
        <v>0.5115046296296296</v>
      </c>
      <c r="D250" t="s">
        <v>489</v>
      </c>
      <c r="E250">
        <v>0.668</v>
      </c>
      <c r="F250">
        <v>9.3561</v>
      </c>
      <c r="G250" t="s">
        <v>490</v>
      </c>
      <c r="H250">
        <v>1.803</v>
      </c>
      <c r="I250">
        <v>108.8563</v>
      </c>
      <c r="K250" s="2">
        <v>0.511805555555556</v>
      </c>
      <c r="L250" s="3">
        <f t="shared" si="11"/>
        <v>255.51180555555555</v>
      </c>
      <c r="M250">
        <f t="shared" si="12"/>
        <v>518.2391725395996</v>
      </c>
      <c r="N250">
        <f t="shared" si="13"/>
        <v>149.7372023803534</v>
      </c>
    </row>
    <row r="251" spans="1:14" ht="12.75">
      <c r="A251" t="s">
        <v>34</v>
      </c>
      <c r="B251" s="1">
        <v>36780</v>
      </c>
      <c r="C251" s="2">
        <v>0.5135879629629629</v>
      </c>
      <c r="D251" t="s">
        <v>489</v>
      </c>
      <c r="E251">
        <v>0.666</v>
      </c>
      <c r="F251">
        <v>8.8183</v>
      </c>
      <c r="G251" t="s">
        <v>490</v>
      </c>
      <c r="H251">
        <v>1.803</v>
      </c>
      <c r="I251">
        <v>107.0495</v>
      </c>
      <c r="K251" s="2">
        <v>0.513888888888889</v>
      </c>
      <c r="L251" s="3">
        <f t="shared" si="11"/>
        <v>255.51388888888889</v>
      </c>
      <c r="M251">
        <f t="shared" si="12"/>
        <v>488.4501550011171</v>
      </c>
      <c r="N251">
        <f t="shared" si="13"/>
        <v>147.8391389834192</v>
      </c>
    </row>
    <row r="252" spans="1:14" ht="12.75">
      <c r="A252" t="s">
        <v>35</v>
      </c>
      <c r="B252" s="1">
        <v>36780</v>
      </c>
      <c r="C252" s="2">
        <v>0.5156712962962963</v>
      </c>
      <c r="D252" t="s">
        <v>489</v>
      </c>
      <c r="E252">
        <v>0.666</v>
      </c>
      <c r="F252">
        <v>9.3499</v>
      </c>
      <c r="G252" t="s">
        <v>490</v>
      </c>
      <c r="H252">
        <v>1.805</v>
      </c>
      <c r="I252">
        <v>107.2954</v>
      </c>
      <c r="K252" s="2">
        <v>0.515972222222222</v>
      </c>
      <c r="L252" s="3">
        <f t="shared" si="11"/>
        <v>255.51597222222222</v>
      </c>
      <c r="M252">
        <f t="shared" si="12"/>
        <v>517.8957513630681</v>
      </c>
      <c r="N252">
        <f t="shared" si="13"/>
        <v>148.09745965494133</v>
      </c>
    </row>
    <row r="253" spans="1:14" ht="12.75">
      <c r="A253" t="s">
        <v>36</v>
      </c>
      <c r="B253" s="1">
        <v>36780</v>
      </c>
      <c r="C253" s="2">
        <v>0.5177546296296297</v>
      </c>
      <c r="D253" t="s">
        <v>489</v>
      </c>
      <c r="E253">
        <v>0.666</v>
      </c>
      <c r="F253">
        <v>9.021</v>
      </c>
      <c r="G253" t="s">
        <v>490</v>
      </c>
      <c r="H253">
        <v>1.801</v>
      </c>
      <c r="I253">
        <v>102.7681</v>
      </c>
      <c r="K253" s="2">
        <v>0.518055555555556</v>
      </c>
      <c r="L253" s="3">
        <f t="shared" si="11"/>
        <v>255.51805555555555</v>
      </c>
      <c r="M253">
        <f t="shared" si="12"/>
        <v>499.67781185320035</v>
      </c>
      <c r="N253">
        <f t="shared" si="13"/>
        <v>143.34148089860955</v>
      </c>
    </row>
    <row r="254" spans="1:14" ht="12.75">
      <c r="A254" t="s">
        <v>37</v>
      </c>
      <c r="B254" s="1">
        <v>36780</v>
      </c>
      <c r="C254" s="2">
        <v>0.5198495370370371</v>
      </c>
      <c r="D254" t="s">
        <v>489</v>
      </c>
      <c r="E254">
        <v>0.666</v>
      </c>
      <c r="F254">
        <v>9.5608</v>
      </c>
      <c r="G254" t="s">
        <v>490</v>
      </c>
      <c r="H254">
        <v>1.801</v>
      </c>
      <c r="I254">
        <v>105.5089</v>
      </c>
      <c r="K254" s="2">
        <v>0.520138888888889</v>
      </c>
      <c r="L254" s="3">
        <f t="shared" si="11"/>
        <v>255.52013888888888</v>
      </c>
      <c r="M254">
        <f t="shared" si="12"/>
        <v>529.5776104163705</v>
      </c>
      <c r="N254">
        <f t="shared" si="13"/>
        <v>146.2207216326793</v>
      </c>
    </row>
    <row r="255" spans="1:14" ht="12.75">
      <c r="A255" t="s">
        <v>38</v>
      </c>
      <c r="B255" s="1">
        <v>36780</v>
      </c>
      <c r="C255" s="2">
        <v>0.5219328703703704</v>
      </c>
      <c r="D255" t="s">
        <v>489</v>
      </c>
      <c r="E255">
        <v>0.668</v>
      </c>
      <c r="F255">
        <v>9.817</v>
      </c>
      <c r="G255" t="s">
        <v>490</v>
      </c>
      <c r="H255">
        <v>1.801</v>
      </c>
      <c r="I255">
        <v>108.2035</v>
      </c>
      <c r="K255" s="2">
        <v>0.522222222222222</v>
      </c>
      <c r="L255" s="3">
        <f t="shared" si="11"/>
        <v>255.5222222222222</v>
      </c>
      <c r="M255">
        <f t="shared" si="12"/>
        <v>543.7686596788458</v>
      </c>
      <c r="N255">
        <f t="shared" si="13"/>
        <v>149.0514287554261</v>
      </c>
    </row>
    <row r="256" spans="1:14" ht="12.75">
      <c r="A256" t="s">
        <v>39</v>
      </c>
      <c r="B256" s="1">
        <v>36780</v>
      </c>
      <c r="C256" s="2">
        <v>0.5240162037037037</v>
      </c>
      <c r="D256" t="s">
        <v>489</v>
      </c>
      <c r="E256">
        <v>0.668</v>
      </c>
      <c r="F256">
        <v>9.6951</v>
      </c>
      <c r="G256" t="s">
        <v>490</v>
      </c>
      <c r="H256">
        <v>1.801</v>
      </c>
      <c r="I256">
        <v>104.8574</v>
      </c>
      <c r="K256" s="2">
        <v>0.524305555555556</v>
      </c>
      <c r="L256" s="3">
        <f t="shared" si="11"/>
        <v>255.52430555555554</v>
      </c>
      <c r="M256">
        <f t="shared" si="12"/>
        <v>537.0165562241395</v>
      </c>
      <c r="N256">
        <f t="shared" si="13"/>
        <v>145.53631367213987</v>
      </c>
    </row>
    <row r="257" spans="1:14" ht="12.75">
      <c r="A257" t="s">
        <v>40</v>
      </c>
      <c r="B257" s="1">
        <v>36780</v>
      </c>
      <c r="C257" s="2">
        <v>0.526099537037037</v>
      </c>
      <c r="D257" t="s">
        <v>489</v>
      </c>
      <c r="E257">
        <v>0.668</v>
      </c>
      <c r="F257">
        <v>9.1488</v>
      </c>
      <c r="G257" t="s">
        <v>490</v>
      </c>
      <c r="H257">
        <v>1.801</v>
      </c>
      <c r="I257">
        <v>104.6164</v>
      </c>
      <c r="K257" s="2">
        <v>0.526388888888889</v>
      </c>
      <c r="L257" s="3">
        <f t="shared" si="11"/>
        <v>255.5263888888889</v>
      </c>
      <c r="M257">
        <f t="shared" si="12"/>
        <v>506.7567193307348</v>
      </c>
      <c r="N257">
        <f t="shared" si="13"/>
        <v>145.28314050484906</v>
      </c>
    </row>
    <row r="258" spans="1:14" ht="12.75">
      <c r="A258" t="s">
        <v>41</v>
      </c>
      <c r="B258" s="1">
        <v>36780</v>
      </c>
      <c r="C258" s="2">
        <v>0.5281828703703704</v>
      </c>
      <c r="D258" t="s">
        <v>489</v>
      </c>
      <c r="E258">
        <v>0.666</v>
      </c>
      <c r="F258">
        <v>9.824</v>
      </c>
      <c r="G258" t="s">
        <v>490</v>
      </c>
      <c r="H258">
        <v>1.803</v>
      </c>
      <c r="I258">
        <v>103.9293</v>
      </c>
      <c r="K258" s="2">
        <v>0.528472222222222</v>
      </c>
      <c r="L258" s="3">
        <f t="shared" si="11"/>
        <v>255.52847222222223</v>
      </c>
      <c r="M258">
        <f t="shared" si="12"/>
        <v>544.1563932652522</v>
      </c>
      <c r="N258">
        <f t="shared" si="13"/>
        <v>144.56133435030316</v>
      </c>
    </row>
    <row r="259" spans="1:14" ht="12.75">
      <c r="A259" t="s">
        <v>42</v>
      </c>
      <c r="B259" s="1">
        <v>36780</v>
      </c>
      <c r="C259" s="2">
        <v>0.5302662037037037</v>
      </c>
      <c r="D259" t="s">
        <v>489</v>
      </c>
      <c r="E259">
        <v>0.666</v>
      </c>
      <c r="F259">
        <v>8.9087</v>
      </c>
      <c r="G259" t="s">
        <v>490</v>
      </c>
      <c r="H259">
        <v>1.805</v>
      </c>
      <c r="I259">
        <v>102.8293</v>
      </c>
      <c r="K259" s="2">
        <v>0.530555555555556</v>
      </c>
      <c r="L259" s="3">
        <f t="shared" si="11"/>
        <v>255.53055555555557</v>
      </c>
      <c r="M259">
        <f t="shared" si="12"/>
        <v>493.4574573169943</v>
      </c>
      <c r="N259">
        <f t="shared" si="13"/>
        <v>143.4057721759465</v>
      </c>
    </row>
    <row r="260" spans="1:14" ht="12.75">
      <c r="A260" t="s">
        <v>43</v>
      </c>
      <c r="B260" s="1">
        <v>36780</v>
      </c>
      <c r="C260" s="2">
        <v>0.5323611111111112</v>
      </c>
      <c r="D260" t="s">
        <v>489</v>
      </c>
      <c r="E260">
        <v>0.666</v>
      </c>
      <c r="F260">
        <v>9.7306</v>
      </c>
      <c r="G260" t="s">
        <v>490</v>
      </c>
      <c r="H260">
        <v>1.803</v>
      </c>
      <c r="I260">
        <v>104.5138</v>
      </c>
      <c r="K260" s="2">
        <v>0.532638888888889</v>
      </c>
      <c r="L260" s="3">
        <f t="shared" si="11"/>
        <v>255.5326388888889</v>
      </c>
      <c r="M260">
        <f t="shared" si="12"/>
        <v>538.9829194123436</v>
      </c>
      <c r="N260">
        <f t="shared" si="13"/>
        <v>145.1753580693136</v>
      </c>
    </row>
    <row r="261" spans="1:14" ht="12.75">
      <c r="A261" t="s">
        <v>44</v>
      </c>
      <c r="B261" s="1">
        <v>36780</v>
      </c>
      <c r="C261" s="2">
        <v>0.5344444444444444</v>
      </c>
      <c r="D261" t="s">
        <v>489</v>
      </c>
      <c r="E261">
        <v>0.666</v>
      </c>
      <c r="F261">
        <v>9.3001</v>
      </c>
      <c r="G261" t="s">
        <v>490</v>
      </c>
      <c r="H261">
        <v>1.801</v>
      </c>
      <c r="I261">
        <v>105.1074</v>
      </c>
      <c r="K261" s="2">
        <v>0.534722222222222</v>
      </c>
      <c r="L261" s="3">
        <f t="shared" si="11"/>
        <v>255.53472222222223</v>
      </c>
      <c r="M261">
        <f t="shared" si="12"/>
        <v>515.1373038483482</v>
      </c>
      <c r="N261">
        <f t="shared" si="13"/>
        <v>145.79894143903917</v>
      </c>
    </row>
    <row r="262" spans="1:14" ht="12.75">
      <c r="A262" t="s">
        <v>45</v>
      </c>
      <c r="B262" s="1">
        <v>36780</v>
      </c>
      <c r="C262" s="2">
        <v>0.5365277777777778</v>
      </c>
      <c r="D262" t="s">
        <v>489</v>
      </c>
      <c r="E262">
        <v>0.666</v>
      </c>
      <c r="F262">
        <v>8.804</v>
      </c>
      <c r="G262" t="s">
        <v>490</v>
      </c>
      <c r="H262">
        <v>1.801</v>
      </c>
      <c r="I262">
        <v>106.5288</v>
      </c>
      <c r="K262" s="2">
        <v>0.536805555555556</v>
      </c>
      <c r="L262" s="3">
        <f aca="true" t="shared" si="14" ref="L262:L325">B262-DATE(1999,12,31)+K262</f>
        <v>255.53680555555556</v>
      </c>
      <c r="M262">
        <f t="shared" si="12"/>
        <v>487.65807067460105</v>
      </c>
      <c r="N262">
        <f t="shared" si="13"/>
        <v>147.2921378705215</v>
      </c>
    </row>
    <row r="263" spans="1:14" ht="12.75">
      <c r="A263" t="s">
        <v>46</v>
      </c>
      <c r="B263" s="1">
        <v>36780</v>
      </c>
      <c r="C263" s="2">
        <v>0.538611111111111</v>
      </c>
      <c r="D263" t="s">
        <v>489</v>
      </c>
      <c r="E263">
        <v>0.668</v>
      </c>
      <c r="F263">
        <v>9.1287</v>
      </c>
      <c r="G263" t="s">
        <v>490</v>
      </c>
      <c r="H263">
        <v>1.801</v>
      </c>
      <c r="I263">
        <v>105.9874</v>
      </c>
      <c r="K263" s="2">
        <v>0.538888888888889</v>
      </c>
      <c r="L263" s="3">
        <f t="shared" si="14"/>
        <v>255.5388888888889</v>
      </c>
      <c r="M263">
        <f t="shared" si="12"/>
        <v>505.64337003262506</v>
      </c>
      <c r="N263">
        <f t="shared" si="13"/>
        <v>146.72339117852445</v>
      </c>
    </row>
    <row r="264" spans="1:14" ht="12.75">
      <c r="A264" t="s">
        <v>47</v>
      </c>
      <c r="B264" s="1">
        <v>36780</v>
      </c>
      <c r="C264" s="2">
        <v>0.5406944444444445</v>
      </c>
      <c r="D264" t="s">
        <v>489</v>
      </c>
      <c r="E264">
        <v>0.666</v>
      </c>
      <c r="F264">
        <v>9.5844</v>
      </c>
      <c r="G264" t="s">
        <v>490</v>
      </c>
      <c r="H264">
        <v>1.803</v>
      </c>
      <c r="I264">
        <v>104.0029</v>
      </c>
      <c r="K264" s="2">
        <v>0.540972222222222</v>
      </c>
      <c r="L264" s="3">
        <f t="shared" si="14"/>
        <v>255.54097222222222</v>
      </c>
      <c r="M264">
        <f t="shared" si="12"/>
        <v>530.8848265076836</v>
      </c>
      <c r="N264">
        <f t="shared" si="13"/>
        <v>144.63865196487828</v>
      </c>
    </row>
    <row r="265" spans="1:14" ht="12.75">
      <c r="A265" t="s">
        <v>48</v>
      </c>
      <c r="B265" s="1">
        <v>36780</v>
      </c>
      <c r="C265" s="2">
        <v>0.5427777777777778</v>
      </c>
      <c r="D265" t="s">
        <v>489</v>
      </c>
      <c r="E265">
        <v>0.668</v>
      </c>
      <c r="F265">
        <v>9.2532</v>
      </c>
      <c r="G265" t="s">
        <v>490</v>
      </c>
      <c r="H265">
        <v>1.805</v>
      </c>
      <c r="I265">
        <v>102.3474</v>
      </c>
      <c r="K265" s="2">
        <v>0.543055555555556</v>
      </c>
      <c r="L265" s="3">
        <f t="shared" si="14"/>
        <v>255.54305555555555</v>
      </c>
      <c r="M265">
        <f t="shared" si="12"/>
        <v>512.5394888194251</v>
      </c>
      <c r="N265">
        <f t="shared" si="13"/>
        <v>142.89953089247152</v>
      </c>
    </row>
    <row r="266" spans="1:14" ht="12.75">
      <c r="A266" t="s">
        <v>49</v>
      </c>
      <c r="B266" s="1">
        <v>36780</v>
      </c>
      <c r="C266" s="2">
        <v>0.5448611111111111</v>
      </c>
      <c r="D266" t="s">
        <v>489</v>
      </c>
      <c r="E266">
        <v>0.666</v>
      </c>
      <c r="F266">
        <v>9.6332</v>
      </c>
      <c r="G266" t="s">
        <v>490</v>
      </c>
      <c r="H266">
        <v>1.801</v>
      </c>
      <c r="I266">
        <v>104.014</v>
      </c>
      <c r="K266" s="2">
        <v>0.545138888888889</v>
      </c>
      <c r="L266" s="3">
        <f t="shared" si="14"/>
        <v>255.54513888888889</v>
      </c>
      <c r="M266">
        <f t="shared" si="12"/>
        <v>533.5878835100599</v>
      </c>
      <c r="N266">
        <f t="shared" si="13"/>
        <v>144.6503126377286</v>
      </c>
    </row>
    <row r="267" spans="1:14" ht="12.75">
      <c r="A267" t="s">
        <v>50</v>
      </c>
      <c r="B267" s="1">
        <v>36780</v>
      </c>
      <c r="C267" s="2">
        <v>0.5469444444444445</v>
      </c>
      <c r="D267" t="s">
        <v>489</v>
      </c>
      <c r="E267">
        <v>0.666</v>
      </c>
      <c r="F267">
        <v>9.5735</v>
      </c>
      <c r="G267" t="s">
        <v>490</v>
      </c>
      <c r="H267">
        <v>1.8</v>
      </c>
      <c r="I267">
        <v>103.7678</v>
      </c>
      <c r="K267" s="2">
        <v>0.547222222222222</v>
      </c>
      <c r="L267" s="3">
        <f t="shared" si="14"/>
        <v>255.54722222222222</v>
      </c>
      <c r="M267">
        <f t="shared" si="12"/>
        <v>530.2810699231364</v>
      </c>
      <c r="N267">
        <f t="shared" si="13"/>
        <v>144.39167681288623</v>
      </c>
    </row>
    <row r="268" spans="1:14" ht="12.75">
      <c r="A268" t="s">
        <v>51</v>
      </c>
      <c r="B268" s="1">
        <v>36780</v>
      </c>
      <c r="C268" s="2">
        <v>0.5490393518518518</v>
      </c>
      <c r="D268" t="s">
        <v>489</v>
      </c>
      <c r="E268">
        <v>0.666</v>
      </c>
      <c r="F268">
        <v>9.8627</v>
      </c>
      <c r="G268" t="s">
        <v>490</v>
      </c>
      <c r="H268">
        <v>1.8</v>
      </c>
      <c r="I268">
        <v>105.38</v>
      </c>
      <c r="K268" s="2">
        <v>0.549305555555555</v>
      </c>
      <c r="L268" s="3">
        <f t="shared" si="14"/>
        <v>255.54930555555555</v>
      </c>
      <c r="M268">
        <f t="shared" si="12"/>
        <v>546.3000060929564</v>
      </c>
      <c r="N268">
        <f t="shared" si="13"/>
        <v>146.0853107560661</v>
      </c>
    </row>
    <row r="269" spans="1:14" ht="12.75">
      <c r="A269" t="s">
        <v>52</v>
      </c>
      <c r="B269" s="1">
        <v>36780</v>
      </c>
      <c r="C269" s="2">
        <v>0.5511226851851853</v>
      </c>
      <c r="D269" t="s">
        <v>489</v>
      </c>
      <c r="E269">
        <v>0.666</v>
      </c>
      <c r="F269">
        <v>9.1735</v>
      </c>
      <c r="G269" t="s">
        <v>490</v>
      </c>
      <c r="H269">
        <v>1.801</v>
      </c>
      <c r="I269">
        <v>103.066</v>
      </c>
      <c r="K269" s="2">
        <v>0.551388888888889</v>
      </c>
      <c r="L269" s="3">
        <f t="shared" si="14"/>
        <v>255.55138888888888</v>
      </c>
      <c r="M269">
        <f t="shared" si="12"/>
        <v>508.1248649856262</v>
      </c>
      <c r="N269">
        <f t="shared" si="13"/>
        <v>143.65442814564668</v>
      </c>
    </row>
    <row r="270" spans="1:14" ht="12.75">
      <c r="A270" t="s">
        <v>53</v>
      </c>
      <c r="B270" s="1">
        <v>36780</v>
      </c>
      <c r="C270" s="2">
        <v>0.5532060185185185</v>
      </c>
      <c r="D270" t="s">
        <v>489</v>
      </c>
      <c r="E270">
        <v>0.666</v>
      </c>
      <c r="F270">
        <v>8.8614</v>
      </c>
      <c r="G270" t="s">
        <v>490</v>
      </c>
      <c r="H270">
        <v>1.803</v>
      </c>
      <c r="I270">
        <v>103.9219</v>
      </c>
      <c r="K270" s="2">
        <v>0.553472222222222</v>
      </c>
      <c r="L270" s="3">
        <f t="shared" si="14"/>
        <v>255.5534722222222</v>
      </c>
      <c r="M270">
        <f t="shared" si="12"/>
        <v>490.83748608313374</v>
      </c>
      <c r="N270">
        <f t="shared" si="13"/>
        <v>144.5535605684029</v>
      </c>
    </row>
    <row r="271" spans="1:14" ht="12.75">
      <c r="A271" t="s">
        <v>54</v>
      </c>
      <c r="B271" s="1">
        <v>36780</v>
      </c>
      <c r="C271" s="2">
        <v>0.5552893518518519</v>
      </c>
      <c r="D271" t="s">
        <v>489</v>
      </c>
      <c r="E271">
        <v>0.67</v>
      </c>
      <c r="F271">
        <v>9.2612</v>
      </c>
      <c r="G271" t="s">
        <v>490</v>
      </c>
      <c r="H271">
        <v>1.805</v>
      </c>
      <c r="I271">
        <v>104.2911</v>
      </c>
      <c r="K271" s="2">
        <v>0.555555555555556</v>
      </c>
      <c r="L271" s="3">
        <f t="shared" si="14"/>
        <v>255.55555555555554</v>
      </c>
      <c r="M271">
        <f t="shared" si="12"/>
        <v>512.9826129181753</v>
      </c>
      <c r="N271">
        <f t="shared" si="13"/>
        <v>144.94140925455972</v>
      </c>
    </row>
    <row r="272" spans="1:14" ht="12.75">
      <c r="A272" t="s">
        <v>55</v>
      </c>
      <c r="B272" s="1">
        <v>36780</v>
      </c>
      <c r="C272" s="2">
        <v>0.5573726851851851</v>
      </c>
      <c r="D272" t="s">
        <v>489</v>
      </c>
      <c r="E272">
        <v>0.666</v>
      </c>
      <c r="F272">
        <v>9.3215</v>
      </c>
      <c r="G272" t="s">
        <v>490</v>
      </c>
      <c r="H272">
        <v>1.803</v>
      </c>
      <c r="I272">
        <v>107.4711</v>
      </c>
      <c r="K272" s="2">
        <v>0.557638888888889</v>
      </c>
      <c r="L272" s="3">
        <f t="shared" si="14"/>
        <v>255.5576388888889</v>
      </c>
      <c r="M272">
        <f t="shared" si="12"/>
        <v>516.322660812505</v>
      </c>
      <c r="N272">
        <f t="shared" si="13"/>
        <v>148.28203444951808</v>
      </c>
    </row>
    <row r="273" spans="1:14" ht="12.75">
      <c r="A273" t="s">
        <v>56</v>
      </c>
      <c r="B273" s="1">
        <v>36780</v>
      </c>
      <c r="C273" s="2">
        <v>0.5594675925925926</v>
      </c>
      <c r="D273" t="s">
        <v>489</v>
      </c>
      <c r="E273">
        <v>0.666</v>
      </c>
      <c r="F273">
        <v>8.9173</v>
      </c>
      <c r="G273" t="s">
        <v>490</v>
      </c>
      <c r="H273">
        <v>1.801</v>
      </c>
      <c r="I273">
        <v>104.9198</v>
      </c>
      <c r="K273" s="2">
        <v>0.559722222222222</v>
      </c>
      <c r="L273" s="3">
        <f t="shared" si="14"/>
        <v>255.55972222222223</v>
      </c>
      <c r="M273">
        <f aca="true" t="shared" si="15" ref="M273:M336">500*F273/AVERAGE($Q$367,$Q$207)</f>
        <v>493.93381572315076</v>
      </c>
      <c r="N273">
        <f aca="true" t="shared" si="16" ref="N273:N336">(277-103)/(-67.4+(AVERAGE($P$207,$P$367)))*I273+277-((277-103)/(-67.4+(AVERAGE($P$207,$P$367)))*230)</f>
        <v>145.60186556275792</v>
      </c>
    </row>
    <row r="274" spans="1:14" ht="12.75">
      <c r="A274" t="s">
        <v>57</v>
      </c>
      <c r="B274" s="1">
        <v>36780</v>
      </c>
      <c r="C274" s="2">
        <v>0.5615393518518519</v>
      </c>
      <c r="D274" t="s">
        <v>489</v>
      </c>
      <c r="E274">
        <v>0.668</v>
      </c>
      <c r="F274">
        <v>8.6596</v>
      </c>
      <c r="G274" t="s">
        <v>490</v>
      </c>
      <c r="H274">
        <v>1.801</v>
      </c>
      <c r="I274">
        <v>105.8187</v>
      </c>
      <c r="K274" s="2">
        <v>0.561805555555556</v>
      </c>
      <c r="L274" s="3">
        <f t="shared" si="14"/>
        <v>255.56180555555557</v>
      </c>
      <c r="M274">
        <f t="shared" si="15"/>
        <v>479.6596806921597</v>
      </c>
      <c r="N274">
        <f t="shared" si="16"/>
        <v>146.54616996142087</v>
      </c>
    </row>
    <row r="275" spans="1:14" ht="12.75">
      <c r="A275" t="s">
        <v>58</v>
      </c>
      <c r="B275" s="1">
        <v>36780</v>
      </c>
      <c r="C275" s="2">
        <v>0.5636342592592593</v>
      </c>
      <c r="D275" t="s">
        <v>489</v>
      </c>
      <c r="E275">
        <v>0.668</v>
      </c>
      <c r="F275">
        <v>9.7027</v>
      </c>
      <c r="G275" t="s">
        <v>490</v>
      </c>
      <c r="H275">
        <v>1.805</v>
      </c>
      <c r="I275">
        <v>103.9644</v>
      </c>
      <c r="K275" s="2">
        <v>0.563888888888889</v>
      </c>
      <c r="L275" s="3">
        <f t="shared" si="14"/>
        <v>255.5638888888889</v>
      </c>
      <c r="M275">
        <f t="shared" si="15"/>
        <v>537.4375241179523</v>
      </c>
      <c r="N275">
        <f t="shared" si="16"/>
        <v>144.5982072887758</v>
      </c>
    </row>
    <row r="276" spans="1:14" ht="12.75">
      <c r="A276" t="s">
        <v>59</v>
      </c>
      <c r="B276" s="1">
        <v>36780</v>
      </c>
      <c r="C276" s="2">
        <v>0.5657175925925926</v>
      </c>
      <c r="D276" t="s">
        <v>489</v>
      </c>
      <c r="E276">
        <v>0.666</v>
      </c>
      <c r="F276">
        <v>8.8665</v>
      </c>
      <c r="G276" t="s">
        <v>490</v>
      </c>
      <c r="H276">
        <v>1.803</v>
      </c>
      <c r="I276">
        <v>104.0607</v>
      </c>
      <c r="K276" s="2">
        <v>0.565972222222222</v>
      </c>
      <c r="L276" s="3">
        <f t="shared" si="14"/>
        <v>255.56597222222223</v>
      </c>
      <c r="M276">
        <f t="shared" si="15"/>
        <v>491.119977696087</v>
      </c>
      <c r="N276">
        <f t="shared" si="16"/>
        <v>144.6993715045854</v>
      </c>
    </row>
    <row r="277" spans="1:14" ht="12.75">
      <c r="A277" t="s">
        <v>60</v>
      </c>
      <c r="B277" s="1">
        <v>36780</v>
      </c>
      <c r="C277" s="2">
        <v>0.5678009259259259</v>
      </c>
      <c r="D277" t="s">
        <v>489</v>
      </c>
      <c r="E277">
        <v>0.668</v>
      </c>
      <c r="F277">
        <v>9.2992</v>
      </c>
      <c r="G277" t="s">
        <v>490</v>
      </c>
      <c r="H277">
        <v>1.803</v>
      </c>
      <c r="I277">
        <v>104.3745</v>
      </c>
      <c r="K277" s="2">
        <v>0.568055555555556</v>
      </c>
      <c r="L277" s="3">
        <f t="shared" si="14"/>
        <v>255.56805555555556</v>
      </c>
      <c r="M277">
        <f t="shared" si="15"/>
        <v>515.0874523872388</v>
      </c>
      <c r="N277">
        <f t="shared" si="16"/>
        <v>145.02902187759733</v>
      </c>
    </row>
    <row r="278" spans="1:14" ht="12.75">
      <c r="A278" t="s">
        <v>61</v>
      </c>
      <c r="B278" s="1">
        <v>36780</v>
      </c>
      <c r="C278" s="2">
        <v>0.5698842592592592</v>
      </c>
      <c r="D278" t="s">
        <v>489</v>
      </c>
      <c r="E278">
        <v>0.666</v>
      </c>
      <c r="F278">
        <v>9.9176</v>
      </c>
      <c r="G278" t="s">
        <v>490</v>
      </c>
      <c r="H278">
        <v>1.801</v>
      </c>
      <c r="I278">
        <v>107.4728</v>
      </c>
      <c r="K278" s="2">
        <v>0.570138888888889</v>
      </c>
      <c r="L278" s="3">
        <f t="shared" si="14"/>
        <v>255.5701388888889</v>
      </c>
      <c r="M278">
        <f t="shared" si="15"/>
        <v>549.3409452206297</v>
      </c>
      <c r="N278">
        <f t="shared" si="16"/>
        <v>148.283820318333</v>
      </c>
    </row>
    <row r="279" spans="1:14" ht="12.75">
      <c r="A279" t="s">
        <v>62</v>
      </c>
      <c r="B279" s="1">
        <v>36780</v>
      </c>
      <c r="C279" s="2">
        <v>0.5719675925925926</v>
      </c>
      <c r="D279" t="s">
        <v>489</v>
      </c>
      <c r="E279">
        <v>0.666</v>
      </c>
      <c r="F279">
        <v>9.2204</v>
      </c>
      <c r="G279" t="s">
        <v>490</v>
      </c>
      <c r="H279">
        <v>1.801</v>
      </c>
      <c r="I279">
        <v>105.4965</v>
      </c>
      <c r="K279" s="2">
        <v>0.572222222222222</v>
      </c>
      <c r="L279" s="3">
        <f t="shared" si="14"/>
        <v>255.57222222222222</v>
      </c>
      <c r="M279">
        <f t="shared" si="15"/>
        <v>510.7226800145492</v>
      </c>
      <c r="N279">
        <f t="shared" si="16"/>
        <v>146.20769529544114</v>
      </c>
    </row>
    <row r="280" spans="1:14" ht="12.75">
      <c r="A280" t="s">
        <v>63</v>
      </c>
      <c r="B280" s="1">
        <v>36780</v>
      </c>
      <c r="C280" s="2">
        <v>0.574050925925926</v>
      </c>
      <c r="D280" t="s">
        <v>489</v>
      </c>
      <c r="E280">
        <v>0.666</v>
      </c>
      <c r="F280">
        <v>9.1129</v>
      </c>
      <c r="G280" t="s">
        <v>490</v>
      </c>
      <c r="H280">
        <v>1.801</v>
      </c>
      <c r="I280">
        <v>105.3393</v>
      </c>
      <c r="K280" s="2">
        <v>0.574305555555556</v>
      </c>
      <c r="L280" s="3">
        <f t="shared" si="14"/>
        <v>255.57430555555555</v>
      </c>
      <c r="M280">
        <f t="shared" si="15"/>
        <v>504.7681999375933</v>
      </c>
      <c r="N280">
        <f t="shared" si="16"/>
        <v>146.04255495561486</v>
      </c>
    </row>
    <row r="281" spans="1:14" ht="12.75">
      <c r="A281" t="s">
        <v>64</v>
      </c>
      <c r="B281" s="1">
        <v>36780</v>
      </c>
      <c r="C281" s="2">
        <v>0.5761458333333334</v>
      </c>
      <c r="D281" t="s">
        <v>489</v>
      </c>
      <c r="E281">
        <v>0.668</v>
      </c>
      <c r="F281">
        <v>8.8398</v>
      </c>
      <c r="G281" t="s">
        <v>490</v>
      </c>
      <c r="H281">
        <v>1.801</v>
      </c>
      <c r="I281">
        <v>107.2082</v>
      </c>
      <c r="K281" s="2">
        <v>0.576388888888889</v>
      </c>
      <c r="L281" s="3">
        <f t="shared" si="14"/>
        <v>255.57638888888889</v>
      </c>
      <c r="M281">
        <f t="shared" si="15"/>
        <v>489.64105101650824</v>
      </c>
      <c r="N281">
        <f t="shared" si="16"/>
        <v>148.00585508984685</v>
      </c>
    </row>
    <row r="282" spans="1:14" ht="12.75">
      <c r="A282" t="s">
        <v>65</v>
      </c>
      <c r="B282" s="1">
        <v>36780</v>
      </c>
      <c r="C282" s="2">
        <v>0.5782291666666667</v>
      </c>
      <c r="D282" t="s">
        <v>489</v>
      </c>
      <c r="E282">
        <v>0.666</v>
      </c>
      <c r="F282">
        <v>8.883</v>
      </c>
      <c r="G282" t="s">
        <v>490</v>
      </c>
      <c r="H282">
        <v>1.803</v>
      </c>
      <c r="I282">
        <v>107.4936</v>
      </c>
      <c r="K282" s="2">
        <v>0.578472222222222</v>
      </c>
      <c r="L282" s="3">
        <f t="shared" si="14"/>
        <v>255.57847222222222</v>
      </c>
      <c r="M282">
        <f t="shared" si="15"/>
        <v>492.0339211497593</v>
      </c>
      <c r="N282">
        <f t="shared" si="16"/>
        <v>148.30567094853902</v>
      </c>
    </row>
    <row r="283" spans="1:14" ht="12.75">
      <c r="A283" t="s">
        <v>66</v>
      </c>
      <c r="B283" s="1">
        <v>36780</v>
      </c>
      <c r="C283" s="2">
        <v>0.5803125</v>
      </c>
      <c r="D283" t="s">
        <v>489</v>
      </c>
      <c r="E283">
        <v>0.665</v>
      </c>
      <c r="F283">
        <v>9.5428</v>
      </c>
      <c r="G283" t="s">
        <v>490</v>
      </c>
      <c r="H283">
        <v>1.801</v>
      </c>
      <c r="I283">
        <v>105.1075</v>
      </c>
      <c r="K283" s="2">
        <v>0.580555555555555</v>
      </c>
      <c r="L283" s="3">
        <f t="shared" si="14"/>
        <v>255.58055555555555</v>
      </c>
      <c r="M283">
        <f t="shared" si="15"/>
        <v>528.5805811941825</v>
      </c>
      <c r="N283">
        <f t="shared" si="16"/>
        <v>145.7990464901459</v>
      </c>
    </row>
    <row r="284" spans="1:14" ht="12.75">
      <c r="A284" t="s">
        <v>67</v>
      </c>
      <c r="B284" s="1">
        <v>36780</v>
      </c>
      <c r="C284" s="2">
        <v>0.5823958333333333</v>
      </c>
      <c r="D284" t="s">
        <v>489</v>
      </c>
      <c r="E284">
        <v>0.666</v>
      </c>
      <c r="F284">
        <v>8.6292</v>
      </c>
      <c r="G284" t="s">
        <v>490</v>
      </c>
      <c r="H284">
        <v>1.8</v>
      </c>
      <c r="I284">
        <v>106.6386</v>
      </c>
      <c r="K284" s="2">
        <v>0.582638888888889</v>
      </c>
      <c r="L284" s="3">
        <f t="shared" si="14"/>
        <v>255.58263888888888</v>
      </c>
      <c r="M284">
        <f t="shared" si="15"/>
        <v>477.9758091169091</v>
      </c>
      <c r="N284">
        <f t="shared" si="16"/>
        <v>147.4074839857436</v>
      </c>
    </row>
    <row r="285" spans="1:14" ht="12.75">
      <c r="A285" t="s">
        <v>68</v>
      </c>
      <c r="B285" s="1">
        <v>36780</v>
      </c>
      <c r="C285" s="2">
        <v>0.5844791666666667</v>
      </c>
      <c r="D285" t="s">
        <v>489</v>
      </c>
      <c r="E285">
        <v>0.668</v>
      </c>
      <c r="F285">
        <v>9.4184</v>
      </c>
      <c r="G285" t="s">
        <v>490</v>
      </c>
      <c r="H285">
        <v>1.801</v>
      </c>
      <c r="I285">
        <v>106.5763</v>
      </c>
      <c r="K285" s="2">
        <v>0.584722222222222</v>
      </c>
      <c r="L285" s="3">
        <f t="shared" si="14"/>
        <v>255.5847222222222</v>
      </c>
      <c r="M285">
        <f t="shared" si="15"/>
        <v>521.6900014586167</v>
      </c>
      <c r="N285">
        <f t="shared" si="16"/>
        <v>147.34203714623234</v>
      </c>
    </row>
    <row r="286" spans="1:14" ht="12.75">
      <c r="A286" t="s">
        <v>69</v>
      </c>
      <c r="B286" s="1">
        <v>36780</v>
      </c>
      <c r="C286" s="2">
        <v>0.5865625</v>
      </c>
      <c r="D286" t="s">
        <v>489</v>
      </c>
      <c r="E286">
        <v>0.666</v>
      </c>
      <c r="F286">
        <v>9.3356</v>
      </c>
      <c r="G286" t="s">
        <v>490</v>
      </c>
      <c r="H286">
        <v>1.801</v>
      </c>
      <c r="I286">
        <v>107.237</v>
      </c>
      <c r="K286" s="2">
        <v>0.586805555555556</v>
      </c>
      <c r="L286" s="3">
        <f t="shared" si="14"/>
        <v>255.58680555555554</v>
      </c>
      <c r="M286">
        <f t="shared" si="15"/>
        <v>517.1036670365521</v>
      </c>
      <c r="N286">
        <f t="shared" si="16"/>
        <v>148.03610980859364</v>
      </c>
    </row>
    <row r="287" spans="1:14" ht="12.75">
      <c r="A287" t="s">
        <v>70</v>
      </c>
      <c r="B287" s="1">
        <v>36780</v>
      </c>
      <c r="C287" s="2">
        <v>0.5886458333333333</v>
      </c>
      <c r="D287" t="s">
        <v>489</v>
      </c>
      <c r="E287">
        <v>0.668</v>
      </c>
      <c r="F287">
        <v>8.9322</v>
      </c>
      <c r="G287" t="s">
        <v>490</v>
      </c>
      <c r="H287">
        <v>1.803</v>
      </c>
      <c r="I287">
        <v>107.0992</v>
      </c>
      <c r="K287" s="2">
        <v>0.588888888888889</v>
      </c>
      <c r="L287" s="3">
        <f t="shared" si="14"/>
        <v>255.5888888888889</v>
      </c>
      <c r="M287">
        <f t="shared" si="15"/>
        <v>494.7591343570731</v>
      </c>
      <c r="N287">
        <f t="shared" si="16"/>
        <v>147.8913493834788</v>
      </c>
    </row>
    <row r="288" spans="1:14" ht="12.75">
      <c r="A288" t="s">
        <v>71</v>
      </c>
      <c r="B288" s="1">
        <v>36780</v>
      </c>
      <c r="C288" s="2">
        <v>0.5907407407407407</v>
      </c>
      <c r="D288" t="s">
        <v>489</v>
      </c>
      <c r="E288">
        <v>0.666</v>
      </c>
      <c r="F288">
        <v>9.3521</v>
      </c>
      <c r="G288" t="s">
        <v>490</v>
      </c>
      <c r="H288">
        <v>1.803</v>
      </c>
      <c r="I288">
        <v>110.197</v>
      </c>
      <c r="K288" s="2">
        <v>0.590972222222222</v>
      </c>
      <c r="L288" s="3">
        <f t="shared" si="14"/>
        <v>255.59097222222223</v>
      </c>
      <c r="M288">
        <f t="shared" si="15"/>
        <v>518.0176104902245</v>
      </c>
      <c r="N288">
        <f t="shared" si="16"/>
        <v>151.1456225686807</v>
      </c>
    </row>
    <row r="289" spans="1:14" ht="12.75">
      <c r="A289" t="s">
        <v>72</v>
      </c>
      <c r="B289" s="1">
        <v>36780</v>
      </c>
      <c r="C289" s="2">
        <v>0.5928240740740741</v>
      </c>
      <c r="D289" t="s">
        <v>489</v>
      </c>
      <c r="E289">
        <v>0.666</v>
      </c>
      <c r="F289">
        <v>9.1332</v>
      </c>
      <c r="G289" t="s">
        <v>490</v>
      </c>
      <c r="H289">
        <v>1.801</v>
      </c>
      <c r="I289">
        <v>108.9647</v>
      </c>
      <c r="K289" s="2">
        <v>0.593055555555556</v>
      </c>
      <c r="L289" s="3">
        <f t="shared" si="14"/>
        <v>255.59305555555557</v>
      </c>
      <c r="M289">
        <f t="shared" si="15"/>
        <v>505.892627338172</v>
      </c>
      <c r="N289">
        <f t="shared" si="16"/>
        <v>149.85107778008094</v>
      </c>
    </row>
    <row r="290" spans="1:14" ht="12.75">
      <c r="A290" t="s">
        <v>73</v>
      </c>
      <c r="B290" s="1">
        <v>36780</v>
      </c>
      <c r="C290" s="2">
        <v>0.5949074074074074</v>
      </c>
      <c r="D290" t="s">
        <v>489</v>
      </c>
      <c r="E290">
        <v>0.666</v>
      </c>
      <c r="F290">
        <v>8.8408</v>
      </c>
      <c r="G290" t="s">
        <v>490</v>
      </c>
      <c r="H290">
        <v>1.801</v>
      </c>
      <c r="I290">
        <v>108.5447</v>
      </c>
      <c r="K290" s="2">
        <v>0.595138888888889</v>
      </c>
      <c r="L290" s="3">
        <f t="shared" si="14"/>
        <v>255.5951388888889</v>
      </c>
      <c r="M290">
        <f t="shared" si="15"/>
        <v>489.69644152885195</v>
      </c>
      <c r="N290">
        <f t="shared" si="16"/>
        <v>149.40986313169017</v>
      </c>
    </row>
    <row r="291" spans="1:14" ht="12.75">
      <c r="A291" t="s">
        <v>74</v>
      </c>
      <c r="B291" s="1">
        <v>36780</v>
      </c>
      <c r="C291" s="2">
        <v>0.5969907407407408</v>
      </c>
      <c r="D291" t="s">
        <v>489</v>
      </c>
      <c r="E291">
        <v>0.666</v>
      </c>
      <c r="F291">
        <v>9.47</v>
      </c>
      <c r="G291" t="s">
        <v>490</v>
      </c>
      <c r="H291">
        <v>1.801</v>
      </c>
      <c r="I291">
        <v>107.9629</v>
      </c>
      <c r="K291" s="2">
        <v>0.597222222222222</v>
      </c>
      <c r="L291" s="3">
        <f t="shared" si="14"/>
        <v>255.59722222222223</v>
      </c>
      <c r="M291">
        <f t="shared" si="15"/>
        <v>524.5481518955556</v>
      </c>
      <c r="N291">
        <f t="shared" si="16"/>
        <v>148.79867579256225</v>
      </c>
    </row>
    <row r="292" spans="1:14" ht="12.75">
      <c r="A292" t="s">
        <v>75</v>
      </c>
      <c r="B292" s="1">
        <v>36780</v>
      </c>
      <c r="C292" s="2">
        <v>0.5990740740740741</v>
      </c>
      <c r="D292" t="s">
        <v>489</v>
      </c>
      <c r="E292">
        <v>0.666</v>
      </c>
      <c r="F292">
        <v>8.6721</v>
      </c>
      <c r="G292" t="s">
        <v>490</v>
      </c>
      <c r="H292">
        <v>1.801</v>
      </c>
      <c r="I292">
        <v>109.7368</v>
      </c>
      <c r="K292" s="2">
        <v>0.599305555555556</v>
      </c>
      <c r="L292" s="3">
        <f t="shared" si="14"/>
        <v>255.59930555555556</v>
      </c>
      <c r="M292">
        <f t="shared" si="15"/>
        <v>480.352062096457</v>
      </c>
      <c r="N292">
        <f t="shared" si="16"/>
        <v>150.66217737537252</v>
      </c>
    </row>
    <row r="293" spans="1:14" ht="12.75">
      <c r="A293" t="s">
        <v>76</v>
      </c>
      <c r="B293" s="1">
        <v>36780</v>
      </c>
      <c r="C293" s="2">
        <v>0.6011574074074074</v>
      </c>
      <c r="D293" t="s">
        <v>489</v>
      </c>
      <c r="E293">
        <v>0.668</v>
      </c>
      <c r="F293">
        <v>9.5304</v>
      </c>
      <c r="G293" t="s">
        <v>490</v>
      </c>
      <c r="H293">
        <v>1.801</v>
      </c>
      <c r="I293">
        <v>112.2612</v>
      </c>
      <c r="K293" s="2">
        <v>0.601388888888889</v>
      </c>
      <c r="L293" s="3">
        <f t="shared" si="14"/>
        <v>255.6013888888889</v>
      </c>
      <c r="M293">
        <f t="shared" si="15"/>
        <v>527.8937388411197</v>
      </c>
      <c r="N293">
        <f t="shared" si="16"/>
        <v>153.3140875144143</v>
      </c>
    </row>
    <row r="294" spans="1:14" ht="12.75">
      <c r="A294" t="s">
        <v>77</v>
      </c>
      <c r="B294" s="1">
        <v>36780</v>
      </c>
      <c r="C294" s="2">
        <v>0.6032407407407407</v>
      </c>
      <c r="D294" t="s">
        <v>489</v>
      </c>
      <c r="E294">
        <v>0.668</v>
      </c>
      <c r="F294">
        <v>9.3938</v>
      </c>
      <c r="G294" t="s">
        <v>490</v>
      </c>
      <c r="H294">
        <v>1.805</v>
      </c>
      <c r="I294">
        <v>115.3314</v>
      </c>
      <c r="K294" s="2">
        <v>0.603472222222222</v>
      </c>
      <c r="L294" s="3">
        <f t="shared" si="14"/>
        <v>255.60347222222222</v>
      </c>
      <c r="M294">
        <f t="shared" si="15"/>
        <v>520.32739485496</v>
      </c>
      <c r="N294">
        <f t="shared" si="16"/>
        <v>156.5393665941505</v>
      </c>
    </row>
    <row r="295" spans="1:14" ht="12.75">
      <c r="A295" t="s">
        <v>78</v>
      </c>
      <c r="B295" s="1">
        <v>36780</v>
      </c>
      <c r="C295" s="2">
        <v>0.6053240740740741</v>
      </c>
      <c r="D295" t="s">
        <v>489</v>
      </c>
      <c r="E295">
        <v>0.666</v>
      </c>
      <c r="F295">
        <v>9.5463</v>
      </c>
      <c r="G295" t="s">
        <v>490</v>
      </c>
      <c r="H295">
        <v>1.803</v>
      </c>
      <c r="I295">
        <v>110.2201</v>
      </c>
      <c r="K295" s="2">
        <v>0.605555555555556</v>
      </c>
      <c r="L295" s="3">
        <f t="shared" si="14"/>
        <v>255.60555555555555</v>
      </c>
      <c r="M295">
        <f t="shared" si="15"/>
        <v>528.7744479873858</v>
      </c>
      <c r="N295">
        <f t="shared" si="16"/>
        <v>151.16988937434215</v>
      </c>
    </row>
    <row r="296" spans="1:14" ht="12.75">
      <c r="A296" t="s">
        <v>79</v>
      </c>
      <c r="B296" s="1">
        <v>36780</v>
      </c>
      <c r="C296" s="2">
        <v>0.6074189814814815</v>
      </c>
      <c r="D296" t="s">
        <v>489</v>
      </c>
      <c r="E296">
        <v>0.666</v>
      </c>
      <c r="F296">
        <v>9.0825</v>
      </c>
      <c r="G296" t="s">
        <v>490</v>
      </c>
      <c r="H296">
        <v>1.803</v>
      </c>
      <c r="I296">
        <v>112.7448</v>
      </c>
      <c r="K296" s="2">
        <v>0.607638888888889</v>
      </c>
      <c r="L296" s="3">
        <f t="shared" si="14"/>
        <v>255.60763888888889</v>
      </c>
      <c r="M296">
        <f t="shared" si="15"/>
        <v>503.08432836234255</v>
      </c>
      <c r="N296">
        <f t="shared" si="16"/>
        <v>153.8221146667042</v>
      </c>
    </row>
    <row r="297" spans="1:14" ht="12.75">
      <c r="A297" t="s">
        <v>80</v>
      </c>
      <c r="B297" s="1">
        <v>36780</v>
      </c>
      <c r="C297" s="2">
        <v>0.6095023148148148</v>
      </c>
      <c r="D297" t="s">
        <v>489</v>
      </c>
      <c r="E297">
        <v>0.666</v>
      </c>
      <c r="F297">
        <v>9.0781</v>
      </c>
      <c r="G297" t="s">
        <v>490</v>
      </c>
      <c r="H297">
        <v>1.801</v>
      </c>
      <c r="I297">
        <v>116.9558</v>
      </c>
      <c r="K297" s="2">
        <v>0.609722222222222</v>
      </c>
      <c r="L297" s="3">
        <f t="shared" si="14"/>
        <v>255.60972222222222</v>
      </c>
      <c r="M297">
        <f t="shared" si="15"/>
        <v>502.84061010802986</v>
      </c>
      <c r="N297">
        <f t="shared" si="16"/>
        <v>158.24581677235503</v>
      </c>
    </row>
    <row r="298" spans="1:14" ht="12.75">
      <c r="A298" t="s">
        <v>81</v>
      </c>
      <c r="B298" s="1">
        <v>36780</v>
      </c>
      <c r="C298" s="2">
        <v>0.6115856481481482</v>
      </c>
      <c r="D298" t="s">
        <v>489</v>
      </c>
      <c r="E298">
        <v>0.666</v>
      </c>
      <c r="F298">
        <v>9.3326</v>
      </c>
      <c r="G298" t="s">
        <v>490</v>
      </c>
      <c r="H298">
        <v>1.8</v>
      </c>
      <c r="I298">
        <v>114.647</v>
      </c>
      <c r="K298" s="2">
        <v>0.611805555555555</v>
      </c>
      <c r="L298" s="3">
        <f t="shared" si="14"/>
        <v>255.61180555555555</v>
      </c>
      <c r="M298">
        <f t="shared" si="15"/>
        <v>516.9374954995208</v>
      </c>
      <c r="N298">
        <f t="shared" si="16"/>
        <v>155.82039681948717</v>
      </c>
    </row>
    <row r="299" spans="1:14" ht="12.75">
      <c r="A299" t="s">
        <v>82</v>
      </c>
      <c r="B299" s="1">
        <v>36780</v>
      </c>
      <c r="C299" s="2">
        <v>0.6136689814814814</v>
      </c>
      <c r="D299" t="s">
        <v>489</v>
      </c>
      <c r="E299">
        <v>0.668</v>
      </c>
      <c r="F299">
        <v>9.3733</v>
      </c>
      <c r="G299" t="s">
        <v>490</v>
      </c>
      <c r="H299">
        <v>1.801</v>
      </c>
      <c r="I299">
        <v>114.2205</v>
      </c>
      <c r="K299" s="2">
        <v>0.613888888888889</v>
      </c>
      <c r="L299" s="3">
        <f t="shared" si="14"/>
        <v>255.61388888888888</v>
      </c>
      <c r="M299">
        <f t="shared" si="15"/>
        <v>519.1918893519126</v>
      </c>
      <c r="N299">
        <f t="shared" si="16"/>
        <v>155.37235384915707</v>
      </c>
    </row>
    <row r="300" spans="1:14" ht="12.75">
      <c r="A300" t="s">
        <v>83</v>
      </c>
      <c r="B300" s="1">
        <v>36780</v>
      </c>
      <c r="C300" s="2">
        <v>0.6157523148148148</v>
      </c>
      <c r="D300" t="s">
        <v>489</v>
      </c>
      <c r="E300">
        <v>0.668</v>
      </c>
      <c r="F300">
        <v>9.3695</v>
      </c>
      <c r="G300" t="s">
        <v>490</v>
      </c>
      <c r="H300">
        <v>1.803</v>
      </c>
      <c r="I300">
        <v>117.9516</v>
      </c>
      <c r="K300" s="2">
        <v>0.615972222222222</v>
      </c>
      <c r="L300" s="3">
        <f t="shared" si="14"/>
        <v>255.6159722222222</v>
      </c>
      <c r="M300">
        <f t="shared" si="15"/>
        <v>518.9814054050062</v>
      </c>
      <c r="N300">
        <f t="shared" si="16"/>
        <v>159.2919156934681</v>
      </c>
    </row>
    <row r="301" spans="1:14" ht="12.75">
      <c r="A301" t="s">
        <v>84</v>
      </c>
      <c r="B301" s="1">
        <v>36780</v>
      </c>
      <c r="C301" s="2">
        <v>0.6178356481481482</v>
      </c>
      <c r="D301" t="s">
        <v>489</v>
      </c>
      <c r="E301">
        <v>0.668</v>
      </c>
      <c r="F301">
        <v>9.1728</v>
      </c>
      <c r="G301" t="s">
        <v>490</v>
      </c>
      <c r="H301">
        <v>1.803</v>
      </c>
      <c r="I301">
        <v>119.131</v>
      </c>
      <c r="K301" s="2">
        <v>0.618055555555555</v>
      </c>
      <c r="L301" s="3">
        <f t="shared" si="14"/>
        <v>255.61805555555554</v>
      </c>
      <c r="M301">
        <f t="shared" si="15"/>
        <v>508.0860916269856</v>
      </c>
      <c r="N301">
        <f t="shared" si="16"/>
        <v>160.53088844659194</v>
      </c>
    </row>
    <row r="302" spans="1:14" ht="12.75">
      <c r="A302" t="s">
        <v>85</v>
      </c>
      <c r="B302" s="1">
        <v>36780</v>
      </c>
      <c r="C302" s="2">
        <v>0.6199305555555555</v>
      </c>
      <c r="D302" t="s">
        <v>489</v>
      </c>
      <c r="E302">
        <v>0.666</v>
      </c>
      <c r="F302">
        <v>9.6501</v>
      </c>
      <c r="G302" t="s">
        <v>490</v>
      </c>
      <c r="H302">
        <v>1.801</v>
      </c>
      <c r="I302">
        <v>118.1348</v>
      </c>
      <c r="K302" s="2">
        <v>0.620138888888889</v>
      </c>
      <c r="L302" s="3">
        <f t="shared" si="14"/>
        <v>255.6201388888889</v>
      </c>
      <c r="M302">
        <f t="shared" si="15"/>
        <v>534.5239831686697</v>
      </c>
      <c r="N302">
        <f t="shared" si="16"/>
        <v>159.48436932105184</v>
      </c>
    </row>
    <row r="303" spans="1:14" ht="12.75">
      <c r="A303" t="s">
        <v>86</v>
      </c>
      <c r="B303" s="1">
        <v>36780</v>
      </c>
      <c r="C303" s="2">
        <v>0.6220138888888889</v>
      </c>
      <c r="D303" t="s">
        <v>489</v>
      </c>
      <c r="E303">
        <v>0.666</v>
      </c>
      <c r="F303">
        <v>9.6304</v>
      </c>
      <c r="G303" t="s">
        <v>490</v>
      </c>
      <c r="H303">
        <v>1.803</v>
      </c>
      <c r="I303">
        <v>118.4492</v>
      </c>
      <c r="K303" s="2">
        <v>0.622222222222222</v>
      </c>
      <c r="L303" s="3">
        <f t="shared" si="14"/>
        <v>255.62222222222223</v>
      </c>
      <c r="M303">
        <f t="shared" si="15"/>
        <v>533.4327900754972</v>
      </c>
      <c r="N303">
        <f t="shared" si="16"/>
        <v>159.81465000070435</v>
      </c>
    </row>
    <row r="304" spans="1:14" ht="12.75">
      <c r="A304" t="s">
        <v>87</v>
      </c>
      <c r="B304" s="1">
        <v>36780</v>
      </c>
      <c r="C304" s="2">
        <v>0.6240972222222222</v>
      </c>
      <c r="D304" t="s">
        <v>489</v>
      </c>
      <c r="E304">
        <v>0.666</v>
      </c>
      <c r="F304">
        <v>8.7862</v>
      </c>
      <c r="G304" t="s">
        <v>490</v>
      </c>
      <c r="H304">
        <v>1.803</v>
      </c>
      <c r="I304">
        <v>120.742</v>
      </c>
      <c r="K304" s="2">
        <v>0.624305555555556</v>
      </c>
      <c r="L304" s="3">
        <f t="shared" si="14"/>
        <v>255.62430555555557</v>
      </c>
      <c r="M304">
        <f t="shared" si="15"/>
        <v>486.67211955488176</v>
      </c>
      <c r="N304">
        <f t="shared" si="16"/>
        <v>162.22326177649066</v>
      </c>
    </row>
    <row r="305" spans="1:14" ht="12.75">
      <c r="A305" t="s">
        <v>88</v>
      </c>
      <c r="B305" s="1">
        <v>36780</v>
      </c>
      <c r="C305" s="2">
        <v>0.6261805555555556</v>
      </c>
      <c r="D305" t="s">
        <v>489</v>
      </c>
      <c r="E305">
        <v>0.666</v>
      </c>
      <c r="F305">
        <v>9.1282</v>
      </c>
      <c r="G305" t="s">
        <v>490</v>
      </c>
      <c r="H305">
        <v>1.801</v>
      </c>
      <c r="I305">
        <v>122.202</v>
      </c>
      <c r="K305" s="2">
        <v>0.626388888888889</v>
      </c>
      <c r="L305" s="3">
        <f t="shared" si="14"/>
        <v>255.6263888888889</v>
      </c>
      <c r="M305">
        <f t="shared" si="15"/>
        <v>505.61567477645303</v>
      </c>
      <c r="N305">
        <f t="shared" si="16"/>
        <v>163.7570079351822</v>
      </c>
    </row>
    <row r="306" spans="1:14" ht="12.75">
      <c r="A306" t="s">
        <v>89</v>
      </c>
      <c r="B306" s="1">
        <v>36780</v>
      </c>
      <c r="C306" s="2">
        <v>0.6282638888888888</v>
      </c>
      <c r="D306" t="s">
        <v>489</v>
      </c>
      <c r="E306">
        <v>0.666</v>
      </c>
      <c r="F306">
        <v>9.2279</v>
      </c>
      <c r="G306" t="s">
        <v>490</v>
      </c>
      <c r="H306">
        <v>1.801</v>
      </c>
      <c r="I306">
        <v>121.3326</v>
      </c>
      <c r="K306" s="2">
        <v>0.628472222222222</v>
      </c>
      <c r="L306" s="3">
        <f t="shared" si="14"/>
        <v>255.62847222222223</v>
      </c>
      <c r="M306">
        <f t="shared" si="15"/>
        <v>511.1381088571275</v>
      </c>
      <c r="N306">
        <f t="shared" si="16"/>
        <v>162.84369361301341</v>
      </c>
    </row>
    <row r="307" spans="1:14" ht="12.75">
      <c r="A307" t="s">
        <v>90</v>
      </c>
      <c r="B307" s="1">
        <v>36780</v>
      </c>
      <c r="C307" s="2">
        <v>0.6303472222222223</v>
      </c>
      <c r="D307" t="s">
        <v>489</v>
      </c>
      <c r="E307">
        <v>0.671</v>
      </c>
      <c r="F307">
        <v>9.9531</v>
      </c>
      <c r="G307" t="s">
        <v>490</v>
      </c>
      <c r="H307">
        <v>1.806</v>
      </c>
      <c r="I307">
        <v>120.901</v>
      </c>
      <c r="K307" s="2">
        <v>0.630555555555556</v>
      </c>
      <c r="L307" s="3">
        <f t="shared" si="14"/>
        <v>255.63055555555556</v>
      </c>
      <c r="M307">
        <f t="shared" si="15"/>
        <v>551.3073084088336</v>
      </c>
      <c r="N307">
        <f t="shared" si="16"/>
        <v>162.39029303623855</v>
      </c>
    </row>
    <row r="308" spans="1:14" ht="12.75">
      <c r="A308" t="s">
        <v>91</v>
      </c>
      <c r="B308" s="1">
        <v>36780</v>
      </c>
      <c r="C308" s="2">
        <v>0.6324305555555555</v>
      </c>
      <c r="D308" t="s">
        <v>489</v>
      </c>
      <c r="E308">
        <v>0.668</v>
      </c>
      <c r="F308">
        <v>8.9433</v>
      </c>
      <c r="G308" t="s">
        <v>490</v>
      </c>
      <c r="H308">
        <v>1.803</v>
      </c>
      <c r="I308">
        <v>121.5149</v>
      </c>
      <c r="K308" s="2">
        <v>0.632638888888889</v>
      </c>
      <c r="L308" s="3">
        <f t="shared" si="14"/>
        <v>255.6326388888889</v>
      </c>
      <c r="M308">
        <f t="shared" si="15"/>
        <v>495.37396904408905</v>
      </c>
      <c r="N308">
        <f t="shared" si="16"/>
        <v>163.03520178063636</v>
      </c>
    </row>
    <row r="309" spans="1:14" ht="12.75">
      <c r="A309" t="s">
        <v>92</v>
      </c>
      <c r="B309" s="1">
        <v>36780</v>
      </c>
      <c r="C309" s="2">
        <v>0.634525462962963</v>
      </c>
      <c r="D309" t="s">
        <v>489</v>
      </c>
      <c r="E309">
        <v>0.666</v>
      </c>
      <c r="F309">
        <v>9.2726</v>
      </c>
      <c r="G309" t="s">
        <v>490</v>
      </c>
      <c r="H309">
        <v>1.803</v>
      </c>
      <c r="I309">
        <v>122.5242</v>
      </c>
      <c r="K309" s="2">
        <v>0.634722222222222</v>
      </c>
      <c r="L309" s="3">
        <f t="shared" si="14"/>
        <v>255.63472222222222</v>
      </c>
      <c r="M309">
        <f t="shared" si="15"/>
        <v>513.6140647588943</v>
      </c>
      <c r="N309">
        <f t="shared" si="16"/>
        <v>164.095482601162</v>
      </c>
    </row>
    <row r="310" spans="1:14" ht="12.75">
      <c r="A310" t="s">
        <v>93</v>
      </c>
      <c r="B310" s="1">
        <v>36780</v>
      </c>
      <c r="C310" s="2">
        <v>0.6366087962962963</v>
      </c>
      <c r="D310" t="s">
        <v>489</v>
      </c>
      <c r="E310">
        <v>0.666</v>
      </c>
      <c r="F310">
        <v>8.9006</v>
      </c>
      <c r="G310" t="s">
        <v>490</v>
      </c>
      <c r="H310">
        <v>1.803</v>
      </c>
      <c r="I310">
        <v>121.4924</v>
      </c>
      <c r="K310" s="2">
        <v>0.636805555555556</v>
      </c>
      <c r="L310" s="3">
        <f t="shared" si="14"/>
        <v>255.63680555555555</v>
      </c>
      <c r="M310">
        <f t="shared" si="15"/>
        <v>493.0087941670098</v>
      </c>
      <c r="N310">
        <f t="shared" si="16"/>
        <v>163.01156528161542</v>
      </c>
    </row>
    <row r="311" spans="1:14" ht="12.75">
      <c r="A311" t="s">
        <v>94</v>
      </c>
      <c r="B311" s="1">
        <v>36780</v>
      </c>
      <c r="C311" s="2">
        <v>0.6386921296296296</v>
      </c>
      <c r="D311" t="s">
        <v>489</v>
      </c>
      <c r="E311">
        <v>0.666</v>
      </c>
      <c r="F311">
        <v>9.2667</v>
      </c>
      <c r="G311" t="s">
        <v>490</v>
      </c>
      <c r="H311">
        <v>1.801</v>
      </c>
      <c r="I311">
        <v>121.8167</v>
      </c>
      <c r="K311" s="2">
        <v>0.638888888888889</v>
      </c>
      <c r="L311" s="3">
        <f t="shared" si="14"/>
        <v>255.63888888888889</v>
      </c>
      <c r="M311">
        <f t="shared" si="15"/>
        <v>513.2872607360661</v>
      </c>
      <c r="N311">
        <f t="shared" si="16"/>
        <v>163.35224602083716</v>
      </c>
    </row>
    <row r="312" spans="1:14" ht="12.75">
      <c r="A312" t="s">
        <v>95</v>
      </c>
      <c r="B312" s="1">
        <v>36780</v>
      </c>
      <c r="C312" s="2">
        <v>0.640775462962963</v>
      </c>
      <c r="D312" t="s">
        <v>489</v>
      </c>
      <c r="E312">
        <v>0.668</v>
      </c>
      <c r="F312">
        <v>9.9576</v>
      </c>
      <c r="G312" t="s">
        <v>490</v>
      </c>
      <c r="H312">
        <v>1.803</v>
      </c>
      <c r="I312">
        <v>123.9127</v>
      </c>
      <c r="K312" s="2">
        <v>0.640972222222222</v>
      </c>
      <c r="L312" s="3">
        <f t="shared" si="14"/>
        <v>255.64097222222222</v>
      </c>
      <c r="M312">
        <f t="shared" si="15"/>
        <v>551.5565657143806</v>
      </c>
      <c r="N312">
        <f t="shared" si="16"/>
        <v>165.55411721852036</v>
      </c>
    </row>
    <row r="313" spans="1:14" ht="12.75">
      <c r="A313" t="s">
        <v>96</v>
      </c>
      <c r="B313" s="1">
        <v>36780</v>
      </c>
      <c r="C313" s="2">
        <v>0.6428587962962963</v>
      </c>
      <c r="D313" t="s">
        <v>489</v>
      </c>
      <c r="E313">
        <v>0.668</v>
      </c>
      <c r="F313">
        <v>9.2593</v>
      </c>
      <c r="G313" t="s">
        <v>490</v>
      </c>
      <c r="H313">
        <v>1.801</v>
      </c>
      <c r="I313">
        <v>122.9998</v>
      </c>
      <c r="K313" s="2">
        <v>0.643055555555555</v>
      </c>
      <c r="L313" s="3">
        <f t="shared" si="14"/>
        <v>255.64305555555555</v>
      </c>
      <c r="M313">
        <f t="shared" si="15"/>
        <v>512.8773709447221</v>
      </c>
      <c r="N313">
        <f t="shared" si="16"/>
        <v>164.59510566491113</v>
      </c>
    </row>
    <row r="314" spans="1:14" ht="12.75">
      <c r="A314" t="s">
        <v>97</v>
      </c>
      <c r="B314" s="1">
        <v>36780</v>
      </c>
      <c r="C314" s="2">
        <v>0.6449421296296296</v>
      </c>
      <c r="D314" t="s">
        <v>489</v>
      </c>
      <c r="E314">
        <v>0.668</v>
      </c>
      <c r="F314">
        <v>9.4354</v>
      </c>
      <c r="G314" t="s">
        <v>490</v>
      </c>
      <c r="H314">
        <v>1.803</v>
      </c>
      <c r="I314">
        <v>127.6904</v>
      </c>
      <c r="K314" s="2">
        <v>0.645138888888889</v>
      </c>
      <c r="L314" s="3">
        <f t="shared" si="14"/>
        <v>255.64513888888888</v>
      </c>
      <c r="M314">
        <f t="shared" si="15"/>
        <v>522.631640168461</v>
      </c>
      <c r="N314">
        <f t="shared" si="16"/>
        <v>169.5226328785814</v>
      </c>
    </row>
    <row r="315" spans="1:14" ht="12.75">
      <c r="A315" t="s">
        <v>98</v>
      </c>
      <c r="B315" s="1">
        <v>36780</v>
      </c>
      <c r="C315" s="2">
        <v>0.6470254629629629</v>
      </c>
      <c r="D315" t="s">
        <v>489</v>
      </c>
      <c r="E315">
        <v>0.668</v>
      </c>
      <c r="F315">
        <v>9.2213</v>
      </c>
      <c r="G315" t="s">
        <v>490</v>
      </c>
      <c r="H315">
        <v>1.801</v>
      </c>
      <c r="I315">
        <v>127.9781</v>
      </c>
      <c r="K315" s="2">
        <v>0.647222222222222</v>
      </c>
      <c r="L315" s="3">
        <f t="shared" si="14"/>
        <v>255.6472222222222</v>
      </c>
      <c r="M315">
        <f t="shared" si="15"/>
        <v>510.7725314756586</v>
      </c>
      <c r="N315">
        <f t="shared" si="16"/>
        <v>169.82486491272905</v>
      </c>
    </row>
    <row r="316" spans="1:14" ht="12.75">
      <c r="A316" t="s">
        <v>99</v>
      </c>
      <c r="B316" s="1">
        <v>36780</v>
      </c>
      <c r="C316" s="2">
        <v>0.6491087962962964</v>
      </c>
      <c r="D316" t="s">
        <v>489</v>
      </c>
      <c r="E316">
        <v>0.668</v>
      </c>
      <c r="F316">
        <v>9.0607</v>
      </c>
      <c r="G316" t="s">
        <v>490</v>
      </c>
      <c r="H316">
        <v>1.801</v>
      </c>
      <c r="I316">
        <v>127.1555</v>
      </c>
      <c r="K316" s="2">
        <v>0.649305555555555</v>
      </c>
      <c r="L316" s="3">
        <f t="shared" si="14"/>
        <v>255.64930555555554</v>
      </c>
      <c r="M316">
        <f t="shared" si="15"/>
        <v>501.8768151932483</v>
      </c>
      <c r="N316">
        <f t="shared" si="16"/>
        <v>168.9607145085238</v>
      </c>
    </row>
    <row r="317" spans="1:14" ht="12.75">
      <c r="A317" t="s">
        <v>100</v>
      </c>
      <c r="B317" s="1">
        <v>36780</v>
      </c>
      <c r="C317" s="2">
        <v>0.6512037037037037</v>
      </c>
      <c r="D317" t="s">
        <v>489</v>
      </c>
      <c r="E317">
        <v>0.666</v>
      </c>
      <c r="F317">
        <v>9.1804</v>
      </c>
      <c r="G317" t="s">
        <v>490</v>
      </c>
      <c r="H317">
        <v>1.803</v>
      </c>
      <c r="I317">
        <v>128.8768</v>
      </c>
      <c r="K317" s="2">
        <v>0.651388888888889</v>
      </c>
      <c r="L317" s="3">
        <f t="shared" si="14"/>
        <v>255.6513888888889</v>
      </c>
      <c r="M317">
        <f t="shared" si="15"/>
        <v>508.5070595207983</v>
      </c>
      <c r="N317">
        <f t="shared" si="16"/>
        <v>170.76895920917846</v>
      </c>
    </row>
    <row r="318" spans="1:14" ht="12.75">
      <c r="A318" t="s">
        <v>101</v>
      </c>
      <c r="B318" s="1">
        <v>36780</v>
      </c>
      <c r="C318" s="2">
        <v>0.653287037037037</v>
      </c>
      <c r="D318" t="s">
        <v>489</v>
      </c>
      <c r="E318">
        <v>0.666</v>
      </c>
      <c r="F318">
        <v>9.2799</v>
      </c>
      <c r="G318" t="s">
        <v>490</v>
      </c>
      <c r="H318">
        <v>1.805</v>
      </c>
      <c r="I318">
        <v>124.5334</v>
      </c>
      <c r="K318" s="2">
        <v>0.653472222222222</v>
      </c>
      <c r="L318" s="3">
        <f t="shared" si="14"/>
        <v>255.65347222222223</v>
      </c>
      <c r="M318">
        <f t="shared" si="15"/>
        <v>514.0184154990038</v>
      </c>
      <c r="N318">
        <f t="shared" si="16"/>
        <v>166.2061694381778</v>
      </c>
    </row>
    <row r="319" spans="1:14" ht="12.75">
      <c r="A319" t="s">
        <v>102</v>
      </c>
      <c r="B319" s="1">
        <v>36780</v>
      </c>
      <c r="C319" s="2">
        <v>0.6553703703703704</v>
      </c>
      <c r="D319" t="s">
        <v>489</v>
      </c>
      <c r="E319">
        <v>0.666</v>
      </c>
      <c r="F319">
        <v>9.0288</v>
      </c>
      <c r="G319" t="s">
        <v>490</v>
      </c>
      <c r="H319">
        <v>1.803</v>
      </c>
      <c r="I319">
        <v>126.0636</v>
      </c>
      <c r="K319" s="2">
        <v>0.655555555555556</v>
      </c>
      <c r="L319" s="3">
        <f t="shared" si="14"/>
        <v>255.65555555555557</v>
      </c>
      <c r="M319">
        <f t="shared" si="15"/>
        <v>500.10985784948184</v>
      </c>
      <c r="N319">
        <f t="shared" si="16"/>
        <v>167.81366147381468</v>
      </c>
    </row>
    <row r="320" spans="1:14" ht="12.75">
      <c r="A320" t="s">
        <v>103</v>
      </c>
      <c r="B320" s="1">
        <v>36780</v>
      </c>
      <c r="C320" s="2">
        <v>0.6574537037037037</v>
      </c>
      <c r="D320" t="s">
        <v>489</v>
      </c>
      <c r="E320">
        <v>0.666</v>
      </c>
      <c r="F320">
        <v>9.5415</v>
      </c>
      <c r="G320" t="s">
        <v>490</v>
      </c>
      <c r="H320">
        <v>1.801</v>
      </c>
      <c r="I320">
        <v>126.2609</v>
      </c>
      <c r="K320" s="2">
        <v>0.657638888888889</v>
      </c>
      <c r="L320" s="3">
        <f t="shared" si="14"/>
        <v>255.6576388888889</v>
      </c>
      <c r="M320">
        <f t="shared" si="15"/>
        <v>528.5085735281356</v>
      </c>
      <c r="N320">
        <f t="shared" si="16"/>
        <v>168.02092730745156</v>
      </c>
    </row>
    <row r="321" spans="1:14" ht="12.75">
      <c r="A321" t="s">
        <v>104</v>
      </c>
      <c r="B321" s="1">
        <v>36780</v>
      </c>
      <c r="C321" s="2">
        <v>0.659537037037037</v>
      </c>
      <c r="D321" t="s">
        <v>489</v>
      </c>
      <c r="E321">
        <v>0.666</v>
      </c>
      <c r="F321">
        <v>9.6813</v>
      </c>
      <c r="G321" t="s">
        <v>490</v>
      </c>
      <c r="H321">
        <v>1.801</v>
      </c>
      <c r="I321">
        <v>125.9898</v>
      </c>
      <c r="K321" s="2">
        <v>0.659722222222222</v>
      </c>
      <c r="L321" s="3">
        <f t="shared" si="14"/>
        <v>255.65972222222223</v>
      </c>
      <c r="M321">
        <f t="shared" si="15"/>
        <v>536.2521671537955</v>
      </c>
      <c r="N321">
        <f t="shared" si="16"/>
        <v>167.736133757026</v>
      </c>
    </row>
    <row r="322" spans="1:14" ht="12.75">
      <c r="A322" t="s">
        <v>105</v>
      </c>
      <c r="B322" s="1">
        <v>36780</v>
      </c>
      <c r="C322" s="2">
        <v>0.6616203703703704</v>
      </c>
      <c r="D322" t="s">
        <v>489</v>
      </c>
      <c r="E322">
        <v>0.666</v>
      </c>
      <c r="F322">
        <v>8.8538</v>
      </c>
      <c r="G322" t="s">
        <v>490</v>
      </c>
      <c r="H322">
        <v>1.801</v>
      </c>
      <c r="I322">
        <v>126.5351</v>
      </c>
      <c r="K322" s="2">
        <v>0.661805555555556</v>
      </c>
      <c r="L322" s="3">
        <f t="shared" si="14"/>
        <v>255.66180555555556</v>
      </c>
      <c r="M322">
        <f t="shared" si="15"/>
        <v>490.41651818932104</v>
      </c>
      <c r="N322">
        <f t="shared" si="16"/>
        <v>168.30897744218666</v>
      </c>
    </row>
    <row r="323" spans="1:14" ht="12.75">
      <c r="A323" t="s">
        <v>106</v>
      </c>
      <c r="B323" s="1">
        <v>36780</v>
      </c>
      <c r="C323" s="2">
        <v>0.6637152777777778</v>
      </c>
      <c r="D323" t="s">
        <v>489</v>
      </c>
      <c r="E323">
        <v>0.666</v>
      </c>
      <c r="F323">
        <v>9.4363</v>
      </c>
      <c r="G323" t="s">
        <v>490</v>
      </c>
      <c r="H323">
        <v>1.801</v>
      </c>
      <c r="I323">
        <v>125.4024</v>
      </c>
      <c r="K323" s="2">
        <v>0.663888888888889</v>
      </c>
      <c r="L323" s="3">
        <f t="shared" si="14"/>
        <v>255.6638888888889</v>
      </c>
      <c r="M323">
        <f t="shared" si="15"/>
        <v>522.6814916295704</v>
      </c>
      <c r="N323">
        <f t="shared" si="16"/>
        <v>167.11906355591955</v>
      </c>
    </row>
    <row r="324" spans="1:14" ht="12.75">
      <c r="A324" t="s">
        <v>107</v>
      </c>
      <c r="B324" s="1">
        <v>36780</v>
      </c>
      <c r="C324" s="2">
        <v>0.665798611111111</v>
      </c>
      <c r="D324" t="s">
        <v>489</v>
      </c>
      <c r="E324">
        <v>0.668</v>
      </c>
      <c r="F324">
        <v>9.7442</v>
      </c>
      <c r="G324" t="s">
        <v>490</v>
      </c>
      <c r="H324">
        <v>1.805</v>
      </c>
      <c r="I324">
        <v>125.9472</v>
      </c>
      <c r="K324" s="2">
        <v>0.665972222222222</v>
      </c>
      <c r="L324" s="3">
        <f t="shared" si="14"/>
        <v>255.66597222222222</v>
      </c>
      <c r="M324">
        <f t="shared" si="15"/>
        <v>539.7362303802189</v>
      </c>
      <c r="N324">
        <f t="shared" si="16"/>
        <v>167.69138198554643</v>
      </c>
    </row>
    <row r="325" spans="1:14" ht="12.75">
      <c r="A325" t="s">
        <v>108</v>
      </c>
      <c r="B325" s="1">
        <v>36780</v>
      </c>
      <c r="C325" s="2">
        <v>0.6678819444444444</v>
      </c>
      <c r="D325" t="s">
        <v>489</v>
      </c>
      <c r="E325">
        <v>0.671</v>
      </c>
      <c r="F325">
        <v>9.3702</v>
      </c>
      <c r="G325" t="s">
        <v>490</v>
      </c>
      <c r="H325">
        <v>1.81</v>
      </c>
      <c r="I325">
        <v>126.0564</v>
      </c>
      <c r="K325" s="2">
        <v>0.668055555555556</v>
      </c>
      <c r="L325" s="3">
        <f t="shared" si="14"/>
        <v>255.66805555555555</v>
      </c>
      <c r="M325">
        <f t="shared" si="15"/>
        <v>519.0201787636469</v>
      </c>
      <c r="N325">
        <f t="shared" si="16"/>
        <v>167.80609779412796</v>
      </c>
    </row>
    <row r="326" spans="1:14" ht="12.75">
      <c r="A326" t="s">
        <v>109</v>
      </c>
      <c r="B326" s="1">
        <v>36780</v>
      </c>
      <c r="C326" s="2">
        <v>0.6699652777777777</v>
      </c>
      <c r="D326" t="s">
        <v>489</v>
      </c>
      <c r="E326">
        <v>0.666</v>
      </c>
      <c r="F326">
        <v>9.1488</v>
      </c>
      <c r="G326" t="s">
        <v>490</v>
      </c>
      <c r="H326">
        <v>1.803</v>
      </c>
      <c r="I326">
        <v>124.2957</v>
      </c>
      <c r="K326" s="2">
        <v>0.670138888888889</v>
      </c>
      <c r="L326" s="3">
        <f aca="true" t="shared" si="17" ref="L326:L389">B326-DATE(1999,12,31)+K326</f>
        <v>255.67013888888889</v>
      </c>
      <c r="M326">
        <f t="shared" si="15"/>
        <v>506.7567193307348</v>
      </c>
      <c r="N326">
        <f t="shared" si="16"/>
        <v>165.95646295740997</v>
      </c>
    </row>
    <row r="327" spans="1:14" ht="12.75">
      <c r="A327" t="s">
        <v>110</v>
      </c>
      <c r="B327" s="1">
        <v>36780</v>
      </c>
      <c r="C327" s="2">
        <v>0.6720486111111111</v>
      </c>
      <c r="D327" t="s">
        <v>489</v>
      </c>
      <c r="E327">
        <v>0.666</v>
      </c>
      <c r="F327">
        <v>9.1491</v>
      </c>
      <c r="G327" t="s">
        <v>490</v>
      </c>
      <c r="H327">
        <v>1.801</v>
      </c>
      <c r="I327">
        <v>124.0345</v>
      </c>
      <c r="K327" s="2">
        <v>0.672222222222222</v>
      </c>
      <c r="L327" s="3">
        <f t="shared" si="17"/>
        <v>255.67222222222222</v>
      </c>
      <c r="M327">
        <f t="shared" si="15"/>
        <v>506.77333648443806</v>
      </c>
      <c r="N327">
        <f t="shared" si="16"/>
        <v>165.6820694665537</v>
      </c>
    </row>
    <row r="328" spans="1:14" ht="12.75">
      <c r="A328" t="s">
        <v>111</v>
      </c>
      <c r="B328" s="1">
        <v>36780</v>
      </c>
      <c r="C328" s="2">
        <v>0.6741319444444445</v>
      </c>
      <c r="D328" t="s">
        <v>489</v>
      </c>
      <c r="E328">
        <v>0.666</v>
      </c>
      <c r="F328">
        <v>9.1291</v>
      </c>
      <c r="G328" t="s">
        <v>490</v>
      </c>
      <c r="H328">
        <v>1.801</v>
      </c>
      <c r="I328">
        <v>123.7649</v>
      </c>
      <c r="K328" s="2">
        <v>0.674305555555555</v>
      </c>
      <c r="L328" s="3">
        <f t="shared" si="17"/>
        <v>255.67430555555555</v>
      </c>
      <c r="M328">
        <f t="shared" si="15"/>
        <v>505.6655262375624</v>
      </c>
      <c r="N328">
        <f t="shared" si="16"/>
        <v>165.39885168272954</v>
      </c>
    </row>
    <row r="329" spans="1:14" ht="12.75">
      <c r="A329" t="s">
        <v>112</v>
      </c>
      <c r="B329" s="1">
        <v>36780</v>
      </c>
      <c r="C329" s="2">
        <v>0.6762152777777778</v>
      </c>
      <c r="D329" t="s">
        <v>489</v>
      </c>
      <c r="E329">
        <v>0.666</v>
      </c>
      <c r="F329">
        <v>9.2614</v>
      </c>
      <c r="G329" t="s">
        <v>490</v>
      </c>
      <c r="H329">
        <v>1.801</v>
      </c>
      <c r="I329">
        <v>124.6814</v>
      </c>
      <c r="K329" s="2">
        <v>0.676388888888889</v>
      </c>
      <c r="L329" s="3">
        <f t="shared" si="17"/>
        <v>255.67638888888888</v>
      </c>
      <c r="M329">
        <f t="shared" si="15"/>
        <v>512.9936910206441</v>
      </c>
      <c r="N329">
        <f t="shared" si="16"/>
        <v>166.36164507618216</v>
      </c>
    </row>
    <row r="330" spans="1:14" ht="12.75">
      <c r="A330" t="s">
        <v>113</v>
      </c>
      <c r="B330" s="1">
        <v>36780</v>
      </c>
      <c r="C330" s="2">
        <v>0.6783101851851852</v>
      </c>
      <c r="D330" t="s">
        <v>489</v>
      </c>
      <c r="E330">
        <v>0.668</v>
      </c>
      <c r="F330">
        <v>9.0518</v>
      </c>
      <c r="G330" t="s">
        <v>490</v>
      </c>
      <c r="H330">
        <v>1.805</v>
      </c>
      <c r="I330">
        <v>123.5708</v>
      </c>
      <c r="K330" s="2">
        <v>0.678472222222222</v>
      </c>
      <c r="L330" s="3">
        <f t="shared" si="17"/>
        <v>255.6784722222222</v>
      </c>
      <c r="M330">
        <f t="shared" si="15"/>
        <v>501.3838396333886</v>
      </c>
      <c r="N330">
        <f t="shared" si="16"/>
        <v>165.19494748450896</v>
      </c>
    </row>
    <row r="331" spans="1:14" ht="12.75">
      <c r="A331" t="s">
        <v>114</v>
      </c>
      <c r="B331" s="1">
        <v>36780</v>
      </c>
      <c r="C331" s="2">
        <v>0.6803935185185185</v>
      </c>
      <c r="D331" t="s">
        <v>489</v>
      </c>
      <c r="E331">
        <v>0.673</v>
      </c>
      <c r="F331">
        <v>8.8029</v>
      </c>
      <c r="G331" t="s">
        <v>490</v>
      </c>
      <c r="H331">
        <v>1.811</v>
      </c>
      <c r="I331">
        <v>125.0119</v>
      </c>
      <c r="K331" s="2">
        <v>0.680555555555555</v>
      </c>
      <c r="L331" s="3">
        <f t="shared" si="17"/>
        <v>255.68055555555554</v>
      </c>
      <c r="M331">
        <f t="shared" si="15"/>
        <v>487.59714111102284</v>
      </c>
      <c r="N331">
        <f t="shared" si="16"/>
        <v>166.70883898402295</v>
      </c>
    </row>
    <row r="332" spans="1:14" ht="12.75">
      <c r="A332" t="s">
        <v>115</v>
      </c>
      <c r="B332" s="1">
        <v>36780</v>
      </c>
      <c r="C332" s="2">
        <v>0.6824768518518519</v>
      </c>
      <c r="D332" t="s">
        <v>489</v>
      </c>
      <c r="E332">
        <v>0.666</v>
      </c>
      <c r="F332">
        <v>9.6248</v>
      </c>
      <c r="G332" t="s">
        <v>490</v>
      </c>
      <c r="H332">
        <v>1.803</v>
      </c>
      <c r="I332">
        <v>122.7908</v>
      </c>
      <c r="K332" s="2">
        <v>0.682638888888889</v>
      </c>
      <c r="L332" s="3">
        <f t="shared" si="17"/>
        <v>255.6826388888889</v>
      </c>
      <c r="M332">
        <f t="shared" si="15"/>
        <v>533.1226032063722</v>
      </c>
      <c r="N332">
        <f t="shared" si="16"/>
        <v>164.37554885178335</v>
      </c>
    </row>
    <row r="333" spans="1:14" ht="12.75">
      <c r="A333" t="s">
        <v>116</v>
      </c>
      <c r="B333" s="1">
        <v>36780</v>
      </c>
      <c r="C333" s="2">
        <v>0.6845601851851852</v>
      </c>
      <c r="D333" t="s">
        <v>489</v>
      </c>
      <c r="E333">
        <v>0.666</v>
      </c>
      <c r="F333">
        <v>8.8469</v>
      </c>
      <c r="G333" t="s">
        <v>490</v>
      </c>
      <c r="H333">
        <v>1.801</v>
      </c>
      <c r="I333">
        <v>121.8973</v>
      </c>
      <c r="K333" s="2">
        <v>0.684722222222222</v>
      </c>
      <c r="L333" s="3">
        <f t="shared" si="17"/>
        <v>255.68472222222223</v>
      </c>
      <c r="M333">
        <f t="shared" si="15"/>
        <v>490.034323654149</v>
      </c>
      <c r="N333">
        <f t="shared" si="16"/>
        <v>163.43691721288545</v>
      </c>
    </row>
    <row r="334" spans="1:14" ht="12.75">
      <c r="A334" t="s">
        <v>117</v>
      </c>
      <c r="B334" s="1">
        <v>36780</v>
      </c>
      <c r="C334" s="2">
        <v>0.6866435185185185</v>
      </c>
      <c r="D334" t="s">
        <v>489</v>
      </c>
      <c r="E334">
        <v>0.666</v>
      </c>
      <c r="F334">
        <v>9.3352</v>
      </c>
      <c r="G334" t="s">
        <v>490</v>
      </c>
      <c r="H334">
        <v>1.803</v>
      </c>
      <c r="I334">
        <v>123.3178</v>
      </c>
      <c r="K334" s="2">
        <v>0.686805555555556</v>
      </c>
      <c r="L334" s="3">
        <f t="shared" si="17"/>
        <v>255.68680555555557</v>
      </c>
      <c r="M334">
        <f t="shared" si="15"/>
        <v>517.0815108316148</v>
      </c>
      <c r="N334">
        <f t="shared" si="16"/>
        <v>164.9291681844069</v>
      </c>
    </row>
    <row r="335" spans="1:14" ht="12.75">
      <c r="A335" t="s">
        <v>118</v>
      </c>
      <c r="B335" s="1">
        <v>36780</v>
      </c>
      <c r="C335" s="2">
        <v>0.6887268518518518</v>
      </c>
      <c r="D335" t="s">
        <v>489</v>
      </c>
      <c r="E335">
        <v>0.666</v>
      </c>
      <c r="F335">
        <v>9.4591</v>
      </c>
      <c r="G335" t="s">
        <v>490</v>
      </c>
      <c r="H335">
        <v>1.803</v>
      </c>
      <c r="I335">
        <v>123.7567</v>
      </c>
      <c r="K335" s="2">
        <v>0.688888888888889</v>
      </c>
      <c r="L335" s="3">
        <f t="shared" si="17"/>
        <v>255.6888888888889</v>
      </c>
      <c r="M335">
        <f t="shared" si="15"/>
        <v>523.9443953110084</v>
      </c>
      <c r="N335">
        <f t="shared" si="16"/>
        <v>165.39023749197523</v>
      </c>
    </row>
    <row r="336" spans="1:14" ht="12.75">
      <c r="A336" t="s">
        <v>119</v>
      </c>
      <c r="B336" s="1">
        <v>36780</v>
      </c>
      <c r="C336" s="2">
        <v>0.6908101851851852</v>
      </c>
      <c r="D336" t="s">
        <v>489</v>
      </c>
      <c r="E336">
        <v>0.668</v>
      </c>
      <c r="F336">
        <v>9.1915</v>
      </c>
      <c r="G336" t="s">
        <v>490</v>
      </c>
      <c r="H336">
        <v>1.803</v>
      </c>
      <c r="I336">
        <v>122.206</v>
      </c>
      <c r="K336" s="2">
        <v>0.690972222222222</v>
      </c>
      <c r="L336" s="3">
        <f t="shared" si="17"/>
        <v>255.69097222222223</v>
      </c>
      <c r="M336">
        <f t="shared" si="15"/>
        <v>509.12189420781414</v>
      </c>
      <c r="N336">
        <f t="shared" si="16"/>
        <v>163.76120997945262</v>
      </c>
    </row>
    <row r="337" spans="1:14" ht="12.75">
      <c r="A337" t="s">
        <v>120</v>
      </c>
      <c r="B337" s="1">
        <v>36780</v>
      </c>
      <c r="C337" s="2">
        <v>0.6929050925925927</v>
      </c>
      <c r="D337" t="s">
        <v>489</v>
      </c>
      <c r="E337">
        <v>0.666</v>
      </c>
      <c r="F337">
        <v>9.3988</v>
      </c>
      <c r="G337" t="s">
        <v>490</v>
      </c>
      <c r="H337">
        <v>1.805</v>
      </c>
      <c r="I337">
        <v>119.8984</v>
      </c>
      <c r="K337" s="2">
        <v>0.693055555555556</v>
      </c>
      <c r="L337" s="3">
        <f t="shared" si="17"/>
        <v>255.69305555555556</v>
      </c>
      <c r="M337">
        <f aca="true" t="shared" si="18" ref="M337:M364">500*F337/AVERAGE($Q$367,$Q$207)</f>
        <v>520.6043474166788</v>
      </c>
      <c r="N337">
        <f aca="true" t="shared" si="19" ref="N337:N363">(277-103)/(-67.4+(AVERAGE($P$207,$P$367)))*I337+277-((277-103)/(-67.4+(AVERAGE($P$207,$P$367)))*230)</f>
        <v>161.33705063986585</v>
      </c>
    </row>
    <row r="338" spans="1:14" ht="12.75">
      <c r="A338" t="s">
        <v>121</v>
      </c>
      <c r="B338" s="1">
        <v>36780</v>
      </c>
      <c r="C338" s="2">
        <v>0.6949884259259259</v>
      </c>
      <c r="D338" t="s">
        <v>489</v>
      </c>
      <c r="E338">
        <v>0.666</v>
      </c>
      <c r="F338">
        <v>8.8583</v>
      </c>
      <c r="G338" t="s">
        <v>490</v>
      </c>
      <c r="H338">
        <v>1.806</v>
      </c>
      <c r="I338">
        <v>120.1247</v>
      </c>
      <c r="K338" s="2">
        <v>0.695138888888889</v>
      </c>
      <c r="L338" s="3">
        <f t="shared" si="17"/>
        <v>255.6951388888889</v>
      </c>
      <c r="M338">
        <f t="shared" si="18"/>
        <v>490.665775494868</v>
      </c>
      <c r="N338">
        <f t="shared" si="19"/>
        <v>161.57478129446307</v>
      </c>
    </row>
    <row r="339" spans="1:14" ht="12.75">
      <c r="A339" t="s">
        <v>122</v>
      </c>
      <c r="B339" s="1">
        <v>36780</v>
      </c>
      <c r="C339" s="2">
        <v>0.6970717592592592</v>
      </c>
      <c r="D339" t="s">
        <v>489</v>
      </c>
      <c r="E339">
        <v>0.666</v>
      </c>
      <c r="F339">
        <v>9.1769</v>
      </c>
      <c r="G339" t="s">
        <v>490</v>
      </c>
      <c r="H339">
        <v>1.805</v>
      </c>
      <c r="I339">
        <v>122.1429</v>
      </c>
      <c r="K339" s="2">
        <v>0.697222222222222</v>
      </c>
      <c r="L339" s="3">
        <f t="shared" si="17"/>
        <v>255.69722222222222</v>
      </c>
      <c r="M339">
        <f t="shared" si="18"/>
        <v>508.313192727595</v>
      </c>
      <c r="N339">
        <f t="shared" si="19"/>
        <v>163.69492273108725</v>
      </c>
    </row>
    <row r="340" spans="1:14" ht="12.75">
      <c r="A340" t="s">
        <v>123</v>
      </c>
      <c r="B340" s="1">
        <v>36780</v>
      </c>
      <c r="C340" s="2">
        <v>0.6991550925925926</v>
      </c>
      <c r="D340" t="s">
        <v>489</v>
      </c>
      <c r="E340">
        <v>0.668</v>
      </c>
      <c r="F340">
        <v>8.8153</v>
      </c>
      <c r="G340" t="s">
        <v>490</v>
      </c>
      <c r="H340">
        <v>1.803</v>
      </c>
      <c r="I340">
        <v>123.3675</v>
      </c>
      <c r="K340" s="2">
        <v>0.699305555555556</v>
      </c>
      <c r="L340" s="3">
        <f t="shared" si="17"/>
        <v>255.69930555555555</v>
      </c>
      <c r="M340">
        <f t="shared" si="18"/>
        <v>488.28398346408574</v>
      </c>
      <c r="N340">
        <f t="shared" si="19"/>
        <v>164.9813785844665</v>
      </c>
    </row>
    <row r="341" spans="1:14" ht="12.75">
      <c r="A341" t="s">
        <v>124</v>
      </c>
      <c r="B341" s="1">
        <v>36780</v>
      </c>
      <c r="C341" s="2">
        <v>0.701238425925926</v>
      </c>
      <c r="D341" t="s">
        <v>489</v>
      </c>
      <c r="E341">
        <v>0.666</v>
      </c>
      <c r="F341">
        <v>9.8016</v>
      </c>
      <c r="G341" t="s">
        <v>490</v>
      </c>
      <c r="H341">
        <v>1.801</v>
      </c>
      <c r="I341">
        <v>119.8787</v>
      </c>
      <c r="K341" s="2">
        <v>0.701388888888889</v>
      </c>
      <c r="L341" s="3">
        <f t="shared" si="17"/>
        <v>255.70138888888889</v>
      </c>
      <c r="M341">
        <f t="shared" si="18"/>
        <v>542.9156457887517</v>
      </c>
      <c r="N341">
        <f t="shared" si="19"/>
        <v>161.31635557183418</v>
      </c>
    </row>
    <row r="342" spans="1:14" ht="12.75">
      <c r="A342" t="s">
        <v>125</v>
      </c>
      <c r="B342" s="1">
        <v>36780</v>
      </c>
      <c r="C342" s="2">
        <v>0.7033217592592593</v>
      </c>
      <c r="D342" t="s">
        <v>489</v>
      </c>
      <c r="E342">
        <v>0.668</v>
      </c>
      <c r="F342">
        <v>8.6159</v>
      </c>
      <c r="G342" t="s">
        <v>490</v>
      </c>
      <c r="H342">
        <v>1.803</v>
      </c>
      <c r="I342">
        <v>123.0333</v>
      </c>
      <c r="K342" s="2">
        <v>0.703472222222222</v>
      </c>
      <c r="L342" s="3">
        <f t="shared" si="17"/>
        <v>255.70347222222222</v>
      </c>
      <c r="M342">
        <f t="shared" si="18"/>
        <v>477.2391153027368</v>
      </c>
      <c r="N342">
        <f t="shared" si="19"/>
        <v>164.6302977856756</v>
      </c>
    </row>
    <row r="343" spans="1:14" ht="12.75">
      <c r="A343" t="s">
        <v>126</v>
      </c>
      <c r="B343" s="1">
        <v>36780</v>
      </c>
      <c r="C343" s="2">
        <v>0.7054166666666667</v>
      </c>
      <c r="D343" t="s">
        <v>489</v>
      </c>
      <c r="E343">
        <v>0.668</v>
      </c>
      <c r="F343">
        <v>9.3373</v>
      </c>
      <c r="G343" t="s">
        <v>490</v>
      </c>
      <c r="H343">
        <v>1.805</v>
      </c>
      <c r="I343">
        <v>119.8453</v>
      </c>
      <c r="K343" s="2">
        <v>0.705555555555555</v>
      </c>
      <c r="L343" s="3">
        <f t="shared" si="17"/>
        <v>255.70555555555555</v>
      </c>
      <c r="M343">
        <f t="shared" si="18"/>
        <v>517.1978309075366</v>
      </c>
      <c r="N343">
        <f t="shared" si="19"/>
        <v>161.28126850217646</v>
      </c>
    </row>
    <row r="344" spans="1:14" ht="12.75">
      <c r="A344" t="s">
        <v>127</v>
      </c>
      <c r="B344" s="1">
        <v>36780</v>
      </c>
      <c r="C344" s="2">
        <v>0.7075</v>
      </c>
      <c r="D344" t="s">
        <v>489</v>
      </c>
      <c r="E344">
        <v>0.668</v>
      </c>
      <c r="F344">
        <v>9.1777</v>
      </c>
      <c r="G344" t="s">
        <v>490</v>
      </c>
      <c r="H344">
        <v>1.806</v>
      </c>
      <c r="I344">
        <v>119.885</v>
      </c>
      <c r="K344" s="2">
        <v>0.707638888888889</v>
      </c>
      <c r="L344" s="3">
        <f t="shared" si="17"/>
        <v>255.70763888888888</v>
      </c>
      <c r="M344">
        <f t="shared" si="18"/>
        <v>508.35750513746996</v>
      </c>
      <c r="N344">
        <f t="shared" si="19"/>
        <v>161.3229737915601</v>
      </c>
    </row>
    <row r="345" spans="1:14" ht="12.75">
      <c r="A345" t="s">
        <v>128</v>
      </c>
      <c r="B345" s="1">
        <v>36780</v>
      </c>
      <c r="C345" s="2">
        <v>0.7095833333333333</v>
      </c>
      <c r="D345" t="s">
        <v>489</v>
      </c>
      <c r="E345">
        <v>0.666</v>
      </c>
      <c r="F345">
        <v>9.0608</v>
      </c>
      <c r="G345" t="s">
        <v>490</v>
      </c>
      <c r="H345">
        <v>1.805</v>
      </c>
      <c r="I345">
        <v>121.7006</v>
      </c>
      <c r="K345" s="2">
        <v>0.709722222222222</v>
      </c>
      <c r="L345" s="3">
        <f t="shared" si="17"/>
        <v>255.7097222222222</v>
      </c>
      <c r="M345">
        <f t="shared" si="18"/>
        <v>501.8823542444827</v>
      </c>
      <c r="N345">
        <f t="shared" si="19"/>
        <v>163.23028168588908</v>
      </c>
    </row>
    <row r="346" spans="1:14" ht="12.75">
      <c r="A346" t="s">
        <v>129</v>
      </c>
      <c r="B346" s="1">
        <v>36780</v>
      </c>
      <c r="C346" s="2">
        <v>0.7116666666666666</v>
      </c>
      <c r="D346" t="s">
        <v>489</v>
      </c>
      <c r="E346">
        <v>0.668</v>
      </c>
      <c r="F346">
        <v>9.3307</v>
      </c>
      <c r="G346" t="s">
        <v>490</v>
      </c>
      <c r="H346">
        <v>1.805</v>
      </c>
      <c r="I346">
        <v>120.2507</v>
      </c>
      <c r="K346" s="2">
        <v>0.711805555555555</v>
      </c>
      <c r="L346" s="3">
        <f t="shared" si="17"/>
        <v>255.71180555555554</v>
      </c>
      <c r="M346">
        <f t="shared" si="18"/>
        <v>516.8322535260677</v>
      </c>
      <c r="N346">
        <f t="shared" si="19"/>
        <v>161.70714568898026</v>
      </c>
    </row>
    <row r="347" spans="1:14" ht="12.75">
      <c r="A347" t="s">
        <v>130</v>
      </c>
      <c r="B347" s="1">
        <v>36780</v>
      </c>
      <c r="C347" s="2">
        <v>0.71375</v>
      </c>
      <c r="D347" t="s">
        <v>489</v>
      </c>
      <c r="E347">
        <v>0.668</v>
      </c>
      <c r="F347">
        <v>9.5732</v>
      </c>
      <c r="G347" t="s">
        <v>490</v>
      </c>
      <c r="H347">
        <v>1.805</v>
      </c>
      <c r="I347">
        <v>122.9333</v>
      </c>
      <c r="K347" s="2">
        <v>0.713888888888889</v>
      </c>
      <c r="L347" s="3">
        <f t="shared" si="17"/>
        <v>255.7138888888889</v>
      </c>
      <c r="M347">
        <f t="shared" si="18"/>
        <v>530.2644527694333</v>
      </c>
      <c r="N347">
        <f t="shared" si="19"/>
        <v>164.52524667891592</v>
      </c>
    </row>
    <row r="348" spans="1:14" ht="12.75">
      <c r="A348" t="s">
        <v>131</v>
      </c>
      <c r="B348" s="1">
        <v>36780</v>
      </c>
      <c r="C348" s="2">
        <v>0.7158333333333333</v>
      </c>
      <c r="D348" t="s">
        <v>489</v>
      </c>
      <c r="E348">
        <v>0.67</v>
      </c>
      <c r="F348">
        <v>8.9368</v>
      </c>
      <c r="G348" t="s">
        <v>490</v>
      </c>
      <c r="H348">
        <v>1.806</v>
      </c>
      <c r="I348">
        <v>122.2995</v>
      </c>
      <c r="K348" s="2">
        <v>0.715972222222222</v>
      </c>
      <c r="L348" s="3">
        <f t="shared" si="17"/>
        <v>255.71597222222223</v>
      </c>
      <c r="M348">
        <f t="shared" si="18"/>
        <v>495.0139307138544</v>
      </c>
      <c r="N348">
        <f t="shared" si="19"/>
        <v>163.85943276427295</v>
      </c>
    </row>
    <row r="349" spans="1:14" ht="12.75">
      <c r="A349" t="s">
        <v>132</v>
      </c>
      <c r="B349" s="1">
        <v>36780</v>
      </c>
      <c r="C349" s="2">
        <v>0.7179166666666666</v>
      </c>
      <c r="D349" t="s">
        <v>489</v>
      </c>
      <c r="E349">
        <v>0.668</v>
      </c>
      <c r="F349">
        <v>9.0001</v>
      </c>
      <c r="G349" t="s">
        <v>490</v>
      </c>
      <c r="H349">
        <v>1.805</v>
      </c>
      <c r="I349">
        <v>123.2936</v>
      </c>
      <c r="K349" s="2">
        <v>0.718055555555556</v>
      </c>
      <c r="L349" s="3">
        <f t="shared" si="17"/>
        <v>255.71805555555557</v>
      </c>
      <c r="M349">
        <f t="shared" si="18"/>
        <v>498.52015014521544</v>
      </c>
      <c r="N349">
        <f t="shared" si="19"/>
        <v>164.90374581657105</v>
      </c>
    </row>
    <row r="350" spans="1:14" ht="12.75">
      <c r="A350" t="s">
        <v>133</v>
      </c>
      <c r="B350" s="1">
        <v>36780</v>
      </c>
      <c r="C350" s="2">
        <v>0.720011574074074</v>
      </c>
      <c r="D350" t="s">
        <v>489</v>
      </c>
      <c r="E350">
        <v>0.668</v>
      </c>
      <c r="F350">
        <v>9.0718</v>
      </c>
      <c r="G350" t="s">
        <v>490</v>
      </c>
      <c r="H350">
        <v>1.806</v>
      </c>
      <c r="I350">
        <v>124.136</v>
      </c>
      <c r="K350" s="2">
        <v>0.720138888888889</v>
      </c>
      <c r="L350" s="3">
        <f t="shared" si="17"/>
        <v>255.7201388888889</v>
      </c>
      <c r="M350">
        <f t="shared" si="18"/>
        <v>502.4916498802641</v>
      </c>
      <c r="N350">
        <f t="shared" si="19"/>
        <v>165.78869633991476</v>
      </c>
    </row>
    <row r="351" spans="1:14" ht="12.75">
      <c r="A351" t="s">
        <v>134</v>
      </c>
      <c r="B351" s="1">
        <v>36780</v>
      </c>
      <c r="C351" s="2">
        <v>0.7220949074074073</v>
      </c>
      <c r="D351" t="s">
        <v>489</v>
      </c>
      <c r="E351">
        <v>0.666</v>
      </c>
      <c r="F351">
        <v>9.0492</v>
      </c>
      <c r="G351" t="s">
        <v>490</v>
      </c>
      <c r="H351">
        <v>1.805</v>
      </c>
      <c r="I351">
        <v>121.4593</v>
      </c>
      <c r="K351" s="2">
        <v>0.722222222222222</v>
      </c>
      <c r="L351" s="3">
        <f t="shared" si="17"/>
        <v>255.72222222222223</v>
      </c>
      <c r="M351">
        <f t="shared" si="18"/>
        <v>501.23982430129485</v>
      </c>
      <c r="N351">
        <f t="shared" si="19"/>
        <v>162.97679336527798</v>
      </c>
    </row>
    <row r="352" spans="1:14" ht="12.75">
      <c r="A352" t="s">
        <v>135</v>
      </c>
      <c r="B352" s="1">
        <v>36780</v>
      </c>
      <c r="C352" s="2">
        <v>0.7241782407407408</v>
      </c>
      <c r="D352" t="s">
        <v>489</v>
      </c>
      <c r="E352">
        <v>0.668</v>
      </c>
      <c r="F352">
        <v>9.2786</v>
      </c>
      <c r="G352" t="s">
        <v>490</v>
      </c>
      <c r="H352">
        <v>1.805</v>
      </c>
      <c r="I352">
        <v>123.3644</v>
      </c>
      <c r="K352" s="2">
        <v>0.724305555555556</v>
      </c>
      <c r="L352" s="3">
        <f t="shared" si="17"/>
        <v>255.72430555555556</v>
      </c>
      <c r="M352">
        <f t="shared" si="18"/>
        <v>513.946407832957</v>
      </c>
      <c r="N352">
        <f t="shared" si="19"/>
        <v>164.97812200015696</v>
      </c>
    </row>
    <row r="353" spans="1:14" ht="12.75">
      <c r="A353" t="s">
        <v>136</v>
      </c>
      <c r="B353" s="1">
        <v>36780</v>
      </c>
      <c r="C353" s="2">
        <v>0.7262615740740741</v>
      </c>
      <c r="D353" t="s">
        <v>489</v>
      </c>
      <c r="E353">
        <v>0.668</v>
      </c>
      <c r="F353">
        <v>9.3914</v>
      </c>
      <c r="G353" t="s">
        <v>490</v>
      </c>
      <c r="H353">
        <v>1.805</v>
      </c>
      <c r="I353">
        <v>124.7435</v>
      </c>
      <c r="K353" s="2">
        <v>0.726388888888889</v>
      </c>
      <c r="L353" s="3">
        <f t="shared" si="17"/>
        <v>255.7263888888889</v>
      </c>
      <c r="M353">
        <f t="shared" si="18"/>
        <v>520.194457625335</v>
      </c>
      <c r="N353">
        <f t="shared" si="19"/>
        <v>166.42688181347992</v>
      </c>
    </row>
    <row r="354" spans="1:14" ht="12.75">
      <c r="A354" t="s">
        <v>137</v>
      </c>
      <c r="B354" s="1">
        <v>36780</v>
      </c>
      <c r="C354" s="2">
        <v>0.7283449074074074</v>
      </c>
      <c r="D354" t="s">
        <v>489</v>
      </c>
      <c r="E354">
        <v>0.67</v>
      </c>
      <c r="F354">
        <v>9.1117</v>
      </c>
      <c r="G354" t="s">
        <v>490</v>
      </c>
      <c r="H354">
        <v>1.806</v>
      </c>
      <c r="I354">
        <v>126.73</v>
      </c>
      <c r="K354" s="2">
        <v>0.728472222222222</v>
      </c>
      <c r="L354" s="3">
        <f t="shared" si="17"/>
        <v>255.72847222222222</v>
      </c>
      <c r="M354">
        <f t="shared" si="18"/>
        <v>504.70173132278086</v>
      </c>
      <c r="N354">
        <f t="shared" si="19"/>
        <v>168.5137220492613</v>
      </c>
    </row>
    <row r="355" spans="1:14" ht="12.75">
      <c r="A355" t="s">
        <v>138</v>
      </c>
      <c r="B355" s="1">
        <v>36780</v>
      </c>
      <c r="C355" s="2">
        <v>0.7304282407407406</v>
      </c>
      <c r="D355" t="s">
        <v>489</v>
      </c>
      <c r="E355">
        <v>0.666</v>
      </c>
      <c r="F355">
        <v>9.1856</v>
      </c>
      <c r="G355" t="s">
        <v>490</v>
      </c>
      <c r="H355">
        <v>1.806</v>
      </c>
      <c r="I355">
        <v>124.3583</v>
      </c>
      <c r="K355" s="2">
        <v>0.730555555555556</v>
      </c>
      <c r="L355" s="3">
        <f t="shared" si="17"/>
        <v>255.73055555555555</v>
      </c>
      <c r="M355">
        <f t="shared" si="18"/>
        <v>508.79509018498584</v>
      </c>
      <c r="N355">
        <f t="shared" si="19"/>
        <v>166.02222495024157</v>
      </c>
    </row>
    <row r="356" spans="1:14" ht="12.75">
      <c r="A356" t="s">
        <v>139</v>
      </c>
      <c r="B356" s="1">
        <v>36780</v>
      </c>
      <c r="C356" s="2">
        <v>0.7325115740740741</v>
      </c>
      <c r="D356" t="s">
        <v>489</v>
      </c>
      <c r="E356">
        <v>0.668</v>
      </c>
      <c r="F356">
        <v>9.6308</v>
      </c>
      <c r="G356" t="s">
        <v>490</v>
      </c>
      <c r="H356">
        <v>1.806</v>
      </c>
      <c r="I356">
        <v>126.5776</v>
      </c>
      <c r="K356" s="2">
        <v>0.732638888888889</v>
      </c>
      <c r="L356" s="3">
        <f t="shared" si="17"/>
        <v>255.73263888888889</v>
      </c>
      <c r="M356">
        <f t="shared" si="18"/>
        <v>533.4549462804348</v>
      </c>
      <c r="N356">
        <f t="shared" si="19"/>
        <v>168.35362416255956</v>
      </c>
    </row>
    <row r="357" spans="1:14" ht="12.75">
      <c r="A357" t="s">
        <v>140</v>
      </c>
      <c r="B357" s="1">
        <v>36780</v>
      </c>
      <c r="C357" s="2">
        <v>0.7346064814814816</v>
      </c>
      <c r="D357" t="s">
        <v>489</v>
      </c>
      <c r="E357">
        <v>0.668</v>
      </c>
      <c r="F357">
        <v>8.9082</v>
      </c>
      <c r="G357" t="s">
        <v>490</v>
      </c>
      <c r="H357">
        <v>1.805</v>
      </c>
      <c r="I357">
        <v>126.6903</v>
      </c>
      <c r="K357" s="2">
        <v>0.734722222222222</v>
      </c>
      <c r="L357" s="3">
        <f t="shared" si="17"/>
        <v>255.73472222222222</v>
      </c>
      <c r="M357">
        <f t="shared" si="18"/>
        <v>493.4297620608225</v>
      </c>
      <c r="N357">
        <f t="shared" si="19"/>
        <v>168.47201675987768</v>
      </c>
    </row>
    <row r="358" spans="1:14" ht="12.75">
      <c r="A358" t="s">
        <v>141</v>
      </c>
      <c r="B358" s="1">
        <v>36780</v>
      </c>
      <c r="C358" s="2">
        <v>0.7366898148148149</v>
      </c>
      <c r="D358" t="s">
        <v>489</v>
      </c>
      <c r="E358">
        <v>0.668</v>
      </c>
      <c r="F358">
        <v>9.3161</v>
      </c>
      <c r="G358" t="s">
        <v>490</v>
      </c>
      <c r="H358">
        <v>1.805</v>
      </c>
      <c r="I358">
        <v>129.4734</v>
      </c>
      <c r="K358" s="2">
        <v>0.736805555555555</v>
      </c>
      <c r="L358" s="3">
        <f t="shared" si="17"/>
        <v>255.73680555555555</v>
      </c>
      <c r="M358">
        <f t="shared" si="18"/>
        <v>516.0235520458485</v>
      </c>
      <c r="N358">
        <f t="shared" si="19"/>
        <v>171.39569411210678</v>
      </c>
    </row>
    <row r="359" spans="1:14" ht="12.75">
      <c r="A359" t="s">
        <v>142</v>
      </c>
      <c r="B359" s="1">
        <v>36780</v>
      </c>
      <c r="C359" s="2">
        <v>0.7387731481481481</v>
      </c>
      <c r="D359" t="s">
        <v>489</v>
      </c>
      <c r="E359">
        <v>0.668</v>
      </c>
      <c r="F359">
        <v>9.4979</v>
      </c>
      <c r="G359" t="s">
        <v>490</v>
      </c>
      <c r="H359">
        <v>1.805</v>
      </c>
      <c r="I359">
        <v>130.6198</v>
      </c>
      <c r="K359" s="2">
        <v>0.738888888888889</v>
      </c>
      <c r="L359" s="3">
        <f t="shared" si="17"/>
        <v>255.73888888888888</v>
      </c>
      <c r="M359">
        <f t="shared" si="18"/>
        <v>526.093547189947</v>
      </c>
      <c r="N359">
        <f t="shared" si="19"/>
        <v>172.59999999999994</v>
      </c>
    </row>
    <row r="360" spans="1:14" ht="12.75">
      <c r="A360" t="s">
        <v>143</v>
      </c>
      <c r="B360" s="1">
        <v>36780</v>
      </c>
      <c r="C360" s="2">
        <v>0.7408564814814814</v>
      </c>
      <c r="D360" t="s">
        <v>489</v>
      </c>
      <c r="E360">
        <v>0.668</v>
      </c>
      <c r="F360">
        <v>8.9691</v>
      </c>
      <c r="G360" t="s">
        <v>490</v>
      </c>
      <c r="H360">
        <v>1.806</v>
      </c>
      <c r="I360">
        <v>128.2975</v>
      </c>
      <c r="K360" s="2">
        <v>0.740972222222222</v>
      </c>
      <c r="L360" s="3">
        <f t="shared" si="17"/>
        <v>255.7409722222222</v>
      </c>
      <c r="M360">
        <f t="shared" si="18"/>
        <v>496.80304426255833</v>
      </c>
      <c r="N360">
        <f t="shared" si="19"/>
        <v>170.16039814771958</v>
      </c>
    </row>
    <row r="361" spans="1:14" ht="12.75">
      <c r="A361" t="s">
        <v>144</v>
      </c>
      <c r="B361" s="1">
        <v>36780</v>
      </c>
      <c r="C361" s="2">
        <v>0.7429398148148149</v>
      </c>
      <c r="D361" t="s">
        <v>489</v>
      </c>
      <c r="E361">
        <v>0.668</v>
      </c>
      <c r="F361">
        <v>8.9813</v>
      </c>
      <c r="G361" t="s">
        <v>490</v>
      </c>
      <c r="H361">
        <v>1.808</v>
      </c>
      <c r="I361">
        <v>127.088</v>
      </c>
      <c r="K361" s="2">
        <v>0.743055555555555</v>
      </c>
      <c r="L361" s="3">
        <f t="shared" si="17"/>
        <v>255.74305555555554</v>
      </c>
      <c r="M361">
        <f t="shared" si="18"/>
        <v>497.47880851315244</v>
      </c>
      <c r="N361">
        <f t="shared" si="19"/>
        <v>168.88980501146105</v>
      </c>
    </row>
    <row r="362" spans="1:14" ht="12.75">
      <c r="A362" t="s">
        <v>145</v>
      </c>
      <c r="B362" s="1">
        <v>36780</v>
      </c>
      <c r="C362" s="2">
        <v>0.7450231481481482</v>
      </c>
      <c r="D362" t="s">
        <v>489</v>
      </c>
      <c r="E362">
        <v>0.666</v>
      </c>
      <c r="F362">
        <v>9.0337</v>
      </c>
      <c r="G362" t="s">
        <v>490</v>
      </c>
      <c r="H362">
        <v>1.806</v>
      </c>
      <c r="I362">
        <v>127.0888</v>
      </c>
      <c r="K362" s="2">
        <v>0.745138888888889</v>
      </c>
      <c r="L362" s="3">
        <f t="shared" si="17"/>
        <v>255.7451388888889</v>
      </c>
      <c r="M362">
        <f t="shared" si="18"/>
        <v>500.38127135996626</v>
      </c>
      <c r="N362">
        <f t="shared" si="19"/>
        <v>168.8906454203151</v>
      </c>
    </row>
    <row r="363" spans="1:14" ht="12.75">
      <c r="A363" t="s">
        <v>146</v>
      </c>
      <c r="B363" s="1">
        <v>36780</v>
      </c>
      <c r="C363" s="2">
        <v>0.7471064814814815</v>
      </c>
      <c r="D363" t="s">
        <v>489</v>
      </c>
      <c r="E363">
        <v>0.668</v>
      </c>
      <c r="F363">
        <v>9.3988</v>
      </c>
      <c r="G363" t="s">
        <v>490</v>
      </c>
      <c r="H363">
        <v>1.808</v>
      </c>
      <c r="I363">
        <v>126.9419</v>
      </c>
      <c r="K363" s="2">
        <v>0.747222222222222</v>
      </c>
      <c r="L363" s="3">
        <f t="shared" si="17"/>
        <v>255.74722222222223</v>
      </c>
      <c r="M363">
        <f t="shared" si="18"/>
        <v>520.6043474166788</v>
      </c>
      <c r="N363">
        <f t="shared" si="19"/>
        <v>168.7363253444851</v>
      </c>
    </row>
    <row r="364" spans="1:14" ht="12.75">
      <c r="A364" t="s">
        <v>147</v>
      </c>
      <c r="B364" s="1">
        <v>36780</v>
      </c>
      <c r="C364" s="2">
        <v>0.7492013888888889</v>
      </c>
      <c r="D364" t="s">
        <v>489</v>
      </c>
      <c r="E364">
        <v>0.666</v>
      </c>
      <c r="F364">
        <v>9.4211</v>
      </c>
      <c r="G364" t="s">
        <v>490</v>
      </c>
      <c r="H364">
        <v>1.806</v>
      </c>
      <c r="I364">
        <v>124.5527</v>
      </c>
      <c r="K364" s="2">
        <v>0.749305555555555</v>
      </c>
      <c r="L364" s="3">
        <f t="shared" si="17"/>
        <v>255.74930555555557</v>
      </c>
      <c r="M364">
        <f t="shared" si="18"/>
        <v>521.839555841945</v>
      </c>
      <c r="N364">
        <f>$O$4/AVERAGE($P$207,$P$367)*I364</f>
        <v>148.05198919755517</v>
      </c>
    </row>
    <row r="365" spans="1:17" ht="12.75">
      <c r="A365" t="s">
        <v>148</v>
      </c>
      <c r="B365" s="1">
        <v>36780</v>
      </c>
      <c r="C365" s="2">
        <v>0.7512847222222222</v>
      </c>
      <c r="D365" t="s">
        <v>489</v>
      </c>
      <c r="E365">
        <v>0.668</v>
      </c>
      <c r="F365">
        <v>8.4172</v>
      </c>
      <c r="G365" t="s">
        <v>490</v>
      </c>
      <c r="H365">
        <v>1.81</v>
      </c>
      <c r="I365">
        <v>228.1891</v>
      </c>
      <c r="K365" s="2">
        <v>0.751388888888889</v>
      </c>
      <c r="L365" s="3">
        <f t="shared" si="17"/>
        <v>255.7513888888889</v>
      </c>
      <c r="M365" t="s">
        <v>497</v>
      </c>
      <c r="N365" t="s">
        <v>497</v>
      </c>
      <c r="P365" t="s">
        <v>498</v>
      </c>
      <c r="Q365" t="s">
        <v>489</v>
      </c>
    </row>
    <row r="366" spans="1:14" ht="12.75">
      <c r="A366" t="s">
        <v>149</v>
      </c>
      <c r="B366" s="1">
        <v>36780</v>
      </c>
      <c r="C366" s="2">
        <v>0.7533680555555556</v>
      </c>
      <c r="D366" t="s">
        <v>489</v>
      </c>
      <c r="E366">
        <v>0.671</v>
      </c>
      <c r="F366">
        <v>9.0356</v>
      </c>
      <c r="G366" t="s">
        <v>490</v>
      </c>
      <c r="H366">
        <v>1.813</v>
      </c>
      <c r="I366">
        <v>229.1811</v>
      </c>
      <c r="K366" s="2">
        <v>0.753472222222222</v>
      </c>
      <c r="L366" s="3">
        <f t="shared" si="17"/>
        <v>255.75347222222223</v>
      </c>
      <c r="M366" t="s">
        <v>497</v>
      </c>
      <c r="N366" t="s">
        <v>497</v>
      </c>
    </row>
    <row r="367" spans="1:17" ht="12.75">
      <c r="A367" t="s">
        <v>150</v>
      </c>
      <c r="B367" s="1">
        <v>36780</v>
      </c>
      <c r="C367" s="2">
        <v>0.7554513888888889</v>
      </c>
      <c r="D367" t="s">
        <v>489</v>
      </c>
      <c r="E367">
        <v>0.666</v>
      </c>
      <c r="F367">
        <v>8.9659</v>
      </c>
      <c r="G367" t="s">
        <v>490</v>
      </c>
      <c r="H367">
        <v>1.81</v>
      </c>
      <c r="I367">
        <v>231.2947</v>
      </c>
      <c r="K367" s="2">
        <v>0.755555555555556</v>
      </c>
      <c r="L367" s="3">
        <f t="shared" si="17"/>
        <v>255.75555555555556</v>
      </c>
      <c r="M367" t="s">
        <v>497</v>
      </c>
      <c r="N367" t="s">
        <v>497</v>
      </c>
      <c r="P367">
        <f>AVERAGE(I366:I368)</f>
        <v>229.66916666666665</v>
      </c>
      <c r="Q367">
        <f>AVERAGE(F366:F368)</f>
        <v>9.0373</v>
      </c>
    </row>
    <row r="368" spans="1:17" ht="12.75">
      <c r="A368" t="s">
        <v>151</v>
      </c>
      <c r="B368" s="1">
        <v>36780</v>
      </c>
      <c r="C368" s="2">
        <v>0.7575347222222222</v>
      </c>
      <c r="D368" t="s">
        <v>489</v>
      </c>
      <c r="E368">
        <v>0.666</v>
      </c>
      <c r="F368">
        <v>9.1104</v>
      </c>
      <c r="G368" t="s">
        <v>490</v>
      </c>
      <c r="H368">
        <v>1.81</v>
      </c>
      <c r="I368">
        <v>228.5317</v>
      </c>
      <c r="K368" s="2">
        <v>0.757638888888889</v>
      </c>
      <c r="L368" s="3">
        <f t="shared" si="17"/>
        <v>255.7576388888889</v>
      </c>
      <c r="M368" t="s">
        <v>497</v>
      </c>
      <c r="N368" t="s">
        <v>497</v>
      </c>
      <c r="P368">
        <f>STDEV(I366:I368)</f>
        <v>1.4447141770378626</v>
      </c>
      <c r="Q368">
        <f>STDEV(F366:F368)</f>
        <v>0.07226499844343405</v>
      </c>
    </row>
    <row r="369" spans="1:14" ht="12.75">
      <c r="A369" t="s">
        <v>152</v>
      </c>
      <c r="B369" s="1">
        <v>36780</v>
      </c>
      <c r="C369" s="2">
        <v>0.7596180555555555</v>
      </c>
      <c r="D369" t="s">
        <v>489</v>
      </c>
      <c r="E369">
        <v>0.668</v>
      </c>
      <c r="F369">
        <v>9.0656</v>
      </c>
      <c r="G369" t="s">
        <v>490</v>
      </c>
      <c r="H369">
        <v>1.811</v>
      </c>
      <c r="I369">
        <v>131.1259</v>
      </c>
      <c r="K369" s="2">
        <v>0.759722222222222</v>
      </c>
      <c r="L369" s="3">
        <f t="shared" si="17"/>
        <v>255.75972222222222</v>
      </c>
      <c r="M369">
        <f aca="true" t="shared" si="20" ref="M369:M432">500*F369/AVERAGE($Q$367,$Q$6)</f>
        <v>510.84451406772126</v>
      </c>
      <c r="N369">
        <f aca="true" t="shared" si="21" ref="N369:N432">(277-103)/(-67.4+(AVERAGE($Q$4,$P$367)))*I369+277-((277-103)/(-67.4+(AVERAGE($Q$4,$P$367)))*230)</f>
        <v>171.39203684431732</v>
      </c>
    </row>
    <row r="370" spans="1:14" ht="12.75">
      <c r="A370" t="s">
        <v>153</v>
      </c>
      <c r="B370" s="1">
        <v>36780</v>
      </c>
      <c r="C370" s="2">
        <v>0.7617013888888889</v>
      </c>
      <c r="D370" t="s">
        <v>489</v>
      </c>
      <c r="E370">
        <v>0.666</v>
      </c>
      <c r="F370">
        <v>9.4921</v>
      </c>
      <c r="G370" t="s">
        <v>490</v>
      </c>
      <c r="H370">
        <v>1.811</v>
      </c>
      <c r="I370">
        <v>130.6521</v>
      </c>
      <c r="K370" s="2">
        <v>0.761805555555556</v>
      </c>
      <c r="L370" s="3">
        <f t="shared" si="17"/>
        <v>255.76180555555555</v>
      </c>
      <c r="M370">
        <f t="shared" si="20"/>
        <v>534.8776928148403</v>
      </c>
      <c r="N370">
        <f t="shared" si="21"/>
        <v>170.88596849129902</v>
      </c>
    </row>
    <row r="371" spans="1:14" ht="12.75">
      <c r="A371" t="s">
        <v>154</v>
      </c>
      <c r="B371" s="1">
        <v>36780</v>
      </c>
      <c r="C371" s="2">
        <v>0.7637962962962962</v>
      </c>
      <c r="D371" t="s">
        <v>489</v>
      </c>
      <c r="E371">
        <v>0.668</v>
      </c>
      <c r="F371">
        <v>9.1557</v>
      </c>
      <c r="G371" t="s">
        <v>490</v>
      </c>
      <c r="H371">
        <v>1.815</v>
      </c>
      <c r="I371">
        <v>133.5317</v>
      </c>
      <c r="K371" s="2">
        <v>0.763888888888889</v>
      </c>
      <c r="L371" s="3">
        <f t="shared" si="17"/>
        <v>255.76388888888889</v>
      </c>
      <c r="M371">
        <f t="shared" si="20"/>
        <v>515.9216287338769</v>
      </c>
      <c r="N371">
        <f t="shared" si="21"/>
        <v>173.96168488925468</v>
      </c>
    </row>
    <row r="372" spans="1:14" ht="12.75">
      <c r="A372" t="s">
        <v>155</v>
      </c>
      <c r="B372" s="1">
        <v>36780</v>
      </c>
      <c r="C372" s="2">
        <v>0.7658796296296296</v>
      </c>
      <c r="D372" t="s">
        <v>489</v>
      </c>
      <c r="E372">
        <v>0.668</v>
      </c>
      <c r="F372">
        <v>9.1645</v>
      </c>
      <c r="G372" t="s">
        <v>490</v>
      </c>
      <c r="H372">
        <v>1.815</v>
      </c>
      <c r="I372">
        <v>132.2273</v>
      </c>
      <c r="K372" s="2">
        <v>0.765972222222222</v>
      </c>
      <c r="L372" s="3">
        <f t="shared" si="17"/>
        <v>255.76597222222222</v>
      </c>
      <c r="M372">
        <f t="shared" si="20"/>
        <v>516.4175067478856</v>
      </c>
      <c r="N372">
        <f t="shared" si="21"/>
        <v>172.5684481655801</v>
      </c>
    </row>
    <row r="373" spans="1:14" ht="12.75">
      <c r="A373" t="s">
        <v>156</v>
      </c>
      <c r="B373" s="1">
        <v>36780</v>
      </c>
      <c r="C373" s="2">
        <v>0.767962962962963</v>
      </c>
      <c r="D373" t="s">
        <v>489</v>
      </c>
      <c r="E373">
        <v>0.673</v>
      </c>
      <c r="F373">
        <v>9.8568</v>
      </c>
      <c r="G373" t="s">
        <v>490</v>
      </c>
      <c r="H373">
        <v>1.82</v>
      </c>
      <c r="I373">
        <v>150.778</v>
      </c>
      <c r="K373" s="2">
        <v>0.768055555555555</v>
      </c>
      <c r="L373" s="3">
        <f t="shared" si="17"/>
        <v>255.76805555555555</v>
      </c>
      <c r="M373">
        <f t="shared" si="20"/>
        <v>555.4284555090358</v>
      </c>
      <c r="N373">
        <f t="shared" si="21"/>
        <v>192.3825515770106</v>
      </c>
    </row>
    <row r="374" spans="1:14" ht="12.75">
      <c r="A374" t="s">
        <v>157</v>
      </c>
      <c r="B374" s="1">
        <v>36780</v>
      </c>
      <c r="C374" s="2">
        <v>0.7700462962962963</v>
      </c>
      <c r="D374" t="s">
        <v>489</v>
      </c>
      <c r="E374">
        <v>0.668</v>
      </c>
      <c r="F374">
        <v>9.7534</v>
      </c>
      <c r="G374" t="s">
        <v>490</v>
      </c>
      <c r="H374">
        <v>1.815</v>
      </c>
      <c r="I374">
        <v>132.6326</v>
      </c>
      <c r="K374" s="2">
        <v>0.770138888888889</v>
      </c>
      <c r="L374" s="3">
        <f t="shared" si="17"/>
        <v>255.77013888888888</v>
      </c>
      <c r="M374">
        <f t="shared" si="20"/>
        <v>549.6018888444352</v>
      </c>
      <c r="N374">
        <f t="shared" si="21"/>
        <v>173.00135129660225</v>
      </c>
    </row>
    <row r="375" spans="1:14" ht="12.75">
      <c r="A375" t="s">
        <v>158</v>
      </c>
      <c r="B375" s="1">
        <v>36780</v>
      </c>
      <c r="C375" s="2">
        <v>0.7721296296296297</v>
      </c>
      <c r="D375" t="s">
        <v>489</v>
      </c>
      <c r="E375">
        <v>0.668</v>
      </c>
      <c r="F375">
        <v>9.2197</v>
      </c>
      <c r="G375" t="s">
        <v>490</v>
      </c>
      <c r="H375">
        <v>1.816</v>
      </c>
      <c r="I375">
        <v>131.4908</v>
      </c>
      <c r="K375" s="2">
        <v>0.772222222222222</v>
      </c>
      <c r="L375" s="3">
        <f t="shared" si="17"/>
        <v>255.7722222222222</v>
      </c>
      <c r="M375">
        <f t="shared" si="20"/>
        <v>519.5280142903027</v>
      </c>
      <c r="N375">
        <f t="shared" si="21"/>
        <v>171.78178851594322</v>
      </c>
    </row>
    <row r="376" spans="1:14" ht="12.75">
      <c r="A376" t="s">
        <v>159</v>
      </c>
      <c r="B376" s="1">
        <v>36780</v>
      </c>
      <c r="C376" s="2">
        <v>0.7742129629629629</v>
      </c>
      <c r="D376" t="s">
        <v>489</v>
      </c>
      <c r="E376">
        <v>0.668</v>
      </c>
      <c r="F376">
        <v>9.0003</v>
      </c>
      <c r="G376" t="s">
        <v>490</v>
      </c>
      <c r="H376">
        <v>1.816</v>
      </c>
      <c r="I376">
        <v>129.6082</v>
      </c>
      <c r="K376" s="2">
        <v>0.774305555555555</v>
      </c>
      <c r="L376" s="3">
        <f t="shared" si="17"/>
        <v>255.77430555555554</v>
      </c>
      <c r="M376">
        <f t="shared" si="20"/>
        <v>507.16487380468044</v>
      </c>
      <c r="N376">
        <f t="shared" si="21"/>
        <v>169.77097323229577</v>
      </c>
    </row>
    <row r="377" spans="1:14" ht="12.75">
      <c r="A377" t="s">
        <v>160</v>
      </c>
      <c r="B377" s="1">
        <v>36780</v>
      </c>
      <c r="C377" s="2">
        <v>0.7762962962962963</v>
      </c>
      <c r="D377" t="s">
        <v>489</v>
      </c>
      <c r="E377">
        <v>0.67</v>
      </c>
      <c r="F377">
        <v>9.1957</v>
      </c>
      <c r="G377" t="s">
        <v>490</v>
      </c>
      <c r="H377">
        <v>1.818</v>
      </c>
      <c r="I377">
        <v>132.9137</v>
      </c>
      <c r="K377" s="2">
        <v>0.776388888888889</v>
      </c>
      <c r="L377" s="3">
        <f t="shared" si="17"/>
        <v>255.7763888888889</v>
      </c>
      <c r="M377">
        <f t="shared" si="20"/>
        <v>518.1756197066431</v>
      </c>
      <c r="N377">
        <f t="shared" si="21"/>
        <v>173.30159573314393</v>
      </c>
    </row>
    <row r="378" spans="1:14" ht="12.75">
      <c r="A378" t="s">
        <v>161</v>
      </c>
      <c r="B378" s="1">
        <v>36780</v>
      </c>
      <c r="C378" s="2">
        <v>0.7783796296296296</v>
      </c>
      <c r="D378" t="s">
        <v>489</v>
      </c>
      <c r="E378">
        <v>0.67</v>
      </c>
      <c r="F378">
        <v>8.9305</v>
      </c>
      <c r="G378" t="s">
        <v>490</v>
      </c>
      <c r="H378">
        <v>1.818</v>
      </c>
      <c r="I378">
        <v>133.5302</v>
      </c>
      <c r="K378" s="2">
        <v>0.778472222222222</v>
      </c>
      <c r="L378" s="3">
        <f t="shared" si="17"/>
        <v>255.77847222222223</v>
      </c>
      <c r="M378">
        <f t="shared" si="20"/>
        <v>503.23165955720356</v>
      </c>
      <c r="N378">
        <f t="shared" si="21"/>
        <v>173.96008273110874</v>
      </c>
    </row>
    <row r="379" spans="1:14" ht="12.75">
      <c r="A379" t="s">
        <v>162</v>
      </c>
      <c r="B379" s="1">
        <v>36780</v>
      </c>
      <c r="C379" s="2">
        <v>0.7804745370370371</v>
      </c>
      <c r="D379" t="s">
        <v>489</v>
      </c>
      <c r="E379">
        <v>0.668</v>
      </c>
      <c r="F379">
        <v>9.6519</v>
      </c>
      <c r="G379" t="s">
        <v>490</v>
      </c>
      <c r="H379">
        <v>1.816</v>
      </c>
      <c r="I379">
        <v>145.1937</v>
      </c>
      <c r="K379" s="2">
        <v>0.780555555555555</v>
      </c>
      <c r="L379" s="3">
        <f t="shared" si="17"/>
        <v>255.78055555555557</v>
      </c>
      <c r="M379">
        <f t="shared" si="20"/>
        <v>543.882386751041</v>
      </c>
      <c r="N379">
        <f t="shared" si="21"/>
        <v>186.41793042091132</v>
      </c>
    </row>
    <row r="380" spans="1:14" ht="12.75">
      <c r="A380" t="s">
        <v>163</v>
      </c>
      <c r="B380" s="1">
        <v>36780</v>
      </c>
      <c r="C380" s="2">
        <v>0.7825578703703703</v>
      </c>
      <c r="D380" t="s">
        <v>489</v>
      </c>
      <c r="E380">
        <v>0.668</v>
      </c>
      <c r="F380">
        <v>8.9764</v>
      </c>
      <c r="G380" t="s">
        <v>490</v>
      </c>
      <c r="H380">
        <v>1.816</v>
      </c>
      <c r="I380">
        <v>135.601</v>
      </c>
      <c r="K380" s="2">
        <v>0.782638888888889</v>
      </c>
      <c r="L380" s="3">
        <f t="shared" si="17"/>
        <v>255.7826388888889</v>
      </c>
      <c r="M380">
        <f t="shared" si="20"/>
        <v>505.8181141984527</v>
      </c>
      <c r="N380">
        <f t="shared" si="21"/>
        <v>176.17191545679515</v>
      </c>
    </row>
    <row r="381" spans="1:14" ht="12.75">
      <c r="A381" t="s">
        <v>164</v>
      </c>
      <c r="B381" s="1">
        <v>36780</v>
      </c>
      <c r="C381" s="2">
        <v>0.7846412037037037</v>
      </c>
      <c r="D381" t="s">
        <v>489</v>
      </c>
      <c r="E381">
        <v>0.668</v>
      </c>
      <c r="F381">
        <v>9.0963</v>
      </c>
      <c r="G381" t="s">
        <v>490</v>
      </c>
      <c r="H381">
        <v>1.818</v>
      </c>
      <c r="I381">
        <v>133.4156</v>
      </c>
      <c r="K381" s="2">
        <v>0.784722222222222</v>
      </c>
      <c r="L381" s="3">
        <f t="shared" si="17"/>
        <v>255.78472222222223</v>
      </c>
      <c r="M381">
        <f t="shared" si="20"/>
        <v>512.5744521393192</v>
      </c>
      <c r="N381">
        <f t="shared" si="21"/>
        <v>173.83767784876204</v>
      </c>
    </row>
    <row r="382" spans="1:14" ht="12.75">
      <c r="A382" t="s">
        <v>165</v>
      </c>
      <c r="B382" s="1">
        <v>36780</v>
      </c>
      <c r="C382" s="2">
        <v>0.786724537037037</v>
      </c>
      <c r="D382" t="s">
        <v>489</v>
      </c>
      <c r="E382">
        <v>0.668</v>
      </c>
      <c r="F382">
        <v>8.781</v>
      </c>
      <c r="G382" t="s">
        <v>490</v>
      </c>
      <c r="H382">
        <v>1.818</v>
      </c>
      <c r="I382">
        <v>132.4208</v>
      </c>
      <c r="K382" s="2">
        <v>0.786805555555556</v>
      </c>
      <c r="L382" s="3">
        <f t="shared" si="17"/>
        <v>255.78680555555556</v>
      </c>
      <c r="M382">
        <f t="shared" si="20"/>
        <v>494.80736829649004</v>
      </c>
      <c r="N382">
        <f t="shared" si="21"/>
        <v>172.77512656640118</v>
      </c>
    </row>
    <row r="383" spans="1:14" ht="12.75">
      <c r="A383" t="s">
        <v>166</v>
      </c>
      <c r="B383" s="1">
        <v>36780</v>
      </c>
      <c r="C383" s="2">
        <v>0.7888078703703704</v>
      </c>
      <c r="D383" t="s">
        <v>489</v>
      </c>
      <c r="E383">
        <v>0.67</v>
      </c>
      <c r="F383">
        <v>9.3882</v>
      </c>
      <c r="G383" t="s">
        <v>490</v>
      </c>
      <c r="H383">
        <v>1.82</v>
      </c>
      <c r="I383">
        <v>133.5786</v>
      </c>
      <c r="K383" s="2">
        <v>0.788888888888889</v>
      </c>
      <c r="L383" s="3">
        <f t="shared" si="17"/>
        <v>255.7888888888889</v>
      </c>
      <c r="M383">
        <f t="shared" si="20"/>
        <v>529.0229512630802</v>
      </c>
      <c r="N383">
        <f t="shared" si="21"/>
        <v>174.01177903394978</v>
      </c>
    </row>
    <row r="384" spans="1:14" ht="12.75">
      <c r="A384" t="s">
        <v>167</v>
      </c>
      <c r="B384" s="1">
        <v>36780</v>
      </c>
      <c r="C384" s="2">
        <v>0.7908912037037038</v>
      </c>
      <c r="D384" t="s">
        <v>489</v>
      </c>
      <c r="E384">
        <v>0.67</v>
      </c>
      <c r="F384">
        <v>8.6281</v>
      </c>
      <c r="G384" t="s">
        <v>490</v>
      </c>
      <c r="H384">
        <v>1.82</v>
      </c>
      <c r="I384">
        <v>132.6733</v>
      </c>
      <c r="K384" s="2">
        <v>0.790972222222222</v>
      </c>
      <c r="L384" s="3">
        <f t="shared" si="17"/>
        <v>255.79097222222222</v>
      </c>
      <c r="M384">
        <f t="shared" si="20"/>
        <v>486.19148780309143</v>
      </c>
      <c r="N384">
        <f t="shared" si="21"/>
        <v>173.04482318762769</v>
      </c>
    </row>
    <row r="385" spans="1:14" ht="12.75">
      <c r="A385" t="s">
        <v>168</v>
      </c>
      <c r="B385" s="1">
        <v>36780</v>
      </c>
      <c r="C385" s="2">
        <v>0.792974537037037</v>
      </c>
      <c r="D385" t="s">
        <v>489</v>
      </c>
      <c r="E385">
        <v>0.673</v>
      </c>
      <c r="F385">
        <v>8.7904</v>
      </c>
      <c r="G385" t="s">
        <v>490</v>
      </c>
      <c r="H385">
        <v>1.823</v>
      </c>
      <c r="I385">
        <v>133.9627</v>
      </c>
      <c r="K385" s="2">
        <v>0.793055555555556</v>
      </c>
      <c r="L385" s="3">
        <f t="shared" si="17"/>
        <v>255.79305555555555</v>
      </c>
      <c r="M385">
        <f t="shared" si="20"/>
        <v>495.3370561750901</v>
      </c>
      <c r="N385">
        <f t="shared" si="21"/>
        <v>174.42203832984325</v>
      </c>
    </row>
    <row r="386" spans="1:14" ht="12.75">
      <c r="A386" t="s">
        <v>169</v>
      </c>
      <c r="B386" s="1">
        <v>36780</v>
      </c>
      <c r="C386" s="2">
        <v>0.7950694444444445</v>
      </c>
      <c r="D386" t="s">
        <v>489</v>
      </c>
      <c r="E386">
        <v>0.668</v>
      </c>
      <c r="F386">
        <v>9.1842</v>
      </c>
      <c r="G386" t="s">
        <v>490</v>
      </c>
      <c r="H386">
        <v>1.82</v>
      </c>
      <c r="I386">
        <v>131.9478</v>
      </c>
      <c r="K386" s="2">
        <v>0.795138888888889</v>
      </c>
      <c r="L386" s="3">
        <f t="shared" si="17"/>
        <v>255.79513888888889</v>
      </c>
      <c r="M386">
        <f t="shared" si="20"/>
        <v>517.527597301973</v>
      </c>
      <c r="N386">
        <f t="shared" si="21"/>
        <v>172.26991269772736</v>
      </c>
    </row>
    <row r="387" spans="1:14" ht="12.75">
      <c r="A387" t="s">
        <v>170</v>
      </c>
      <c r="B387" s="1">
        <v>36780</v>
      </c>
      <c r="C387" s="2">
        <v>0.7971527777777778</v>
      </c>
      <c r="D387" t="s">
        <v>489</v>
      </c>
      <c r="E387">
        <v>0.67</v>
      </c>
      <c r="F387">
        <v>8.7576</v>
      </c>
      <c r="G387" t="s">
        <v>490</v>
      </c>
      <c r="H387">
        <v>1.816</v>
      </c>
      <c r="I387">
        <v>160.5549</v>
      </c>
      <c r="K387" s="2">
        <v>0.797222222222222</v>
      </c>
      <c r="L387" s="3">
        <f t="shared" si="17"/>
        <v>255.79722222222222</v>
      </c>
      <c r="M387">
        <f t="shared" si="20"/>
        <v>493.4887835774218</v>
      </c>
      <c r="N387">
        <f t="shared" si="21"/>
        <v>202.8253115614433</v>
      </c>
    </row>
    <row r="388" spans="1:14" ht="12.75">
      <c r="A388" t="s">
        <v>171</v>
      </c>
      <c r="B388" s="1">
        <v>36780</v>
      </c>
      <c r="C388" s="2">
        <v>0.7992361111111111</v>
      </c>
      <c r="D388" t="s">
        <v>489</v>
      </c>
      <c r="E388">
        <v>0.67</v>
      </c>
      <c r="F388">
        <v>8.3082</v>
      </c>
      <c r="G388" t="s">
        <v>490</v>
      </c>
      <c r="H388">
        <v>1.816</v>
      </c>
      <c r="I388">
        <v>162.6155</v>
      </c>
      <c r="K388" s="2">
        <v>0.799305555555555</v>
      </c>
      <c r="L388" s="3">
        <f t="shared" si="17"/>
        <v>255.79930555555555</v>
      </c>
      <c r="M388">
        <f t="shared" si="20"/>
        <v>468.16519499839404</v>
      </c>
      <c r="N388">
        <f t="shared" si="21"/>
        <v>205.0262496117375</v>
      </c>
    </row>
    <row r="389" spans="1:14" ht="12.75">
      <c r="A389" t="s">
        <v>172</v>
      </c>
      <c r="B389" s="1">
        <v>36780</v>
      </c>
      <c r="C389" s="2">
        <v>0.8013194444444444</v>
      </c>
      <c r="D389" t="s">
        <v>489</v>
      </c>
      <c r="E389">
        <v>0.67</v>
      </c>
      <c r="F389">
        <v>9.14</v>
      </c>
      <c r="G389" t="s">
        <v>490</v>
      </c>
      <c r="H389">
        <v>1.816</v>
      </c>
      <c r="I389">
        <v>165.9182</v>
      </c>
      <c r="K389" s="2">
        <v>0.801388888888889</v>
      </c>
      <c r="L389" s="3">
        <f t="shared" si="17"/>
        <v>255.80138888888888</v>
      </c>
      <c r="M389">
        <f t="shared" si="20"/>
        <v>515.0369372770663</v>
      </c>
      <c r="N389">
        <f t="shared" si="21"/>
        <v>208.55388141738</v>
      </c>
    </row>
    <row r="390" spans="1:14" ht="12.75">
      <c r="A390" t="s">
        <v>173</v>
      </c>
      <c r="B390" s="1">
        <v>36780</v>
      </c>
      <c r="C390" s="2">
        <v>0.8034027777777778</v>
      </c>
      <c r="D390" t="s">
        <v>489</v>
      </c>
      <c r="E390">
        <v>0.671</v>
      </c>
      <c r="F390">
        <v>9.1754</v>
      </c>
      <c r="G390" t="s">
        <v>490</v>
      </c>
      <c r="H390">
        <v>1.816</v>
      </c>
      <c r="I390">
        <v>133.4768</v>
      </c>
      <c r="K390" s="2">
        <v>0.803472222222222</v>
      </c>
      <c r="L390" s="3">
        <f aca="true" t="shared" si="22" ref="L390:L453">B390-DATE(1999,12,31)+K390</f>
        <v>255.8034722222222</v>
      </c>
      <c r="M390">
        <f t="shared" si="20"/>
        <v>517.0317192879643</v>
      </c>
      <c r="N390">
        <f t="shared" si="21"/>
        <v>173.90304590111475</v>
      </c>
    </row>
    <row r="391" spans="1:14" ht="12.75">
      <c r="A391" t="s">
        <v>174</v>
      </c>
      <c r="B391" s="1">
        <v>36780</v>
      </c>
      <c r="C391" s="2">
        <v>0.8054861111111111</v>
      </c>
      <c r="D391" t="s">
        <v>489</v>
      </c>
      <c r="E391">
        <v>0.671</v>
      </c>
      <c r="F391">
        <v>8.9884</v>
      </c>
      <c r="G391" t="s">
        <v>490</v>
      </c>
      <c r="H391">
        <v>1.816</v>
      </c>
      <c r="I391">
        <v>132.5653</v>
      </c>
      <c r="K391" s="2">
        <v>0.805555555555555</v>
      </c>
      <c r="L391" s="3">
        <f t="shared" si="22"/>
        <v>255.80555555555554</v>
      </c>
      <c r="M391">
        <f t="shared" si="20"/>
        <v>506.49431149028254</v>
      </c>
      <c r="N391">
        <f t="shared" si="21"/>
        <v>172.92946780112288</v>
      </c>
    </row>
    <row r="392" spans="1:14" ht="12.75">
      <c r="A392" t="s">
        <v>175</v>
      </c>
      <c r="B392" s="1">
        <v>36780</v>
      </c>
      <c r="C392" s="2">
        <v>0.8075810185185185</v>
      </c>
      <c r="D392" t="s">
        <v>489</v>
      </c>
      <c r="E392">
        <v>0.67</v>
      </c>
      <c r="F392">
        <v>9.0967</v>
      </c>
      <c r="G392" t="s">
        <v>490</v>
      </c>
      <c r="H392">
        <v>1.816</v>
      </c>
      <c r="I392">
        <v>133.6864</v>
      </c>
      <c r="K392" s="2">
        <v>0.807638888888889</v>
      </c>
      <c r="L392" s="3">
        <f t="shared" si="22"/>
        <v>255.8076388888889</v>
      </c>
      <c r="M392">
        <f t="shared" si="20"/>
        <v>512.5969920490469</v>
      </c>
      <c r="N392">
        <f t="shared" si="21"/>
        <v>174.12692079936846</v>
      </c>
    </row>
    <row r="393" spans="1:14" ht="12.75">
      <c r="A393" t="s">
        <v>176</v>
      </c>
      <c r="B393" s="1">
        <v>36780</v>
      </c>
      <c r="C393" s="2">
        <v>0.8096643518518518</v>
      </c>
      <c r="D393" t="s">
        <v>489</v>
      </c>
      <c r="E393">
        <v>0.671</v>
      </c>
      <c r="F393">
        <v>8.9452</v>
      </c>
      <c r="G393" t="s">
        <v>490</v>
      </c>
      <c r="H393">
        <v>1.82</v>
      </c>
      <c r="I393">
        <v>131.2821</v>
      </c>
      <c r="K393" s="2">
        <v>0.809722222222222</v>
      </c>
      <c r="L393" s="3">
        <f t="shared" si="22"/>
        <v>255.80972222222223</v>
      </c>
      <c r="M393">
        <f t="shared" si="20"/>
        <v>504.0600012396951</v>
      </c>
      <c r="N393">
        <f t="shared" si="21"/>
        <v>171.55887491257704</v>
      </c>
    </row>
    <row r="394" spans="1:14" ht="12.75">
      <c r="A394" t="s">
        <v>177</v>
      </c>
      <c r="B394" s="1">
        <v>36780</v>
      </c>
      <c r="C394" s="2">
        <v>0.8117476851851851</v>
      </c>
      <c r="D394" t="s">
        <v>489</v>
      </c>
      <c r="E394">
        <v>0.671</v>
      </c>
      <c r="F394">
        <v>9.2336</v>
      </c>
      <c r="G394" t="s">
        <v>490</v>
      </c>
      <c r="H394">
        <v>1.818</v>
      </c>
      <c r="I394">
        <v>134.1271</v>
      </c>
      <c r="K394" s="2">
        <v>0.811805555555555</v>
      </c>
      <c r="L394" s="3">
        <f t="shared" si="22"/>
        <v>255.81180555555557</v>
      </c>
      <c r="M394">
        <f t="shared" si="20"/>
        <v>520.311276153339</v>
      </c>
      <c r="N394">
        <f t="shared" si="21"/>
        <v>174.59763486263387</v>
      </c>
    </row>
    <row r="395" spans="1:14" ht="12.75">
      <c r="A395" t="s">
        <v>178</v>
      </c>
      <c r="B395" s="1">
        <v>36780</v>
      </c>
      <c r="C395" s="2">
        <v>0.8138310185185186</v>
      </c>
      <c r="D395" t="s">
        <v>489</v>
      </c>
      <c r="E395">
        <v>0.671</v>
      </c>
      <c r="F395">
        <v>8.7828</v>
      </c>
      <c r="G395" t="s">
        <v>490</v>
      </c>
      <c r="H395">
        <v>1.816</v>
      </c>
      <c r="I395">
        <v>131.5727</v>
      </c>
      <c r="K395" s="2">
        <v>0.813888888888889</v>
      </c>
      <c r="L395" s="3">
        <f t="shared" si="22"/>
        <v>255.8138888888889</v>
      </c>
      <c r="M395">
        <f t="shared" si="20"/>
        <v>494.90879789026445</v>
      </c>
      <c r="N395">
        <f t="shared" si="21"/>
        <v>171.86926635070938</v>
      </c>
    </row>
    <row r="396" spans="1:14" ht="12.75">
      <c r="A396" t="s">
        <v>179</v>
      </c>
      <c r="B396" s="1">
        <v>36780</v>
      </c>
      <c r="C396" s="2">
        <v>0.8159143518518519</v>
      </c>
      <c r="D396" t="s">
        <v>489</v>
      </c>
      <c r="E396">
        <v>0.671</v>
      </c>
      <c r="F396">
        <v>7.9703</v>
      </c>
      <c r="G396" t="s">
        <v>490</v>
      </c>
      <c r="H396">
        <v>1.818</v>
      </c>
      <c r="I396">
        <v>131.0862</v>
      </c>
      <c r="K396" s="2">
        <v>0.815972222222222</v>
      </c>
      <c r="L396" s="3">
        <f t="shared" si="22"/>
        <v>255.81597222222223</v>
      </c>
      <c r="M396">
        <f t="shared" si="20"/>
        <v>449.124606255952</v>
      </c>
      <c r="N396">
        <f t="shared" si="21"/>
        <v>171.34963305872247</v>
      </c>
    </row>
    <row r="397" spans="1:14" ht="12.75">
      <c r="A397" t="s">
        <v>180</v>
      </c>
      <c r="B397" s="1">
        <v>36780</v>
      </c>
      <c r="C397" s="2">
        <v>0.8179976851851851</v>
      </c>
      <c r="D397" t="s">
        <v>489</v>
      </c>
      <c r="E397">
        <v>0.673</v>
      </c>
      <c r="F397">
        <v>9.6192</v>
      </c>
      <c r="G397" t="s">
        <v>490</v>
      </c>
      <c r="H397">
        <v>1.82</v>
      </c>
      <c r="I397">
        <v>133.3166</v>
      </c>
      <c r="K397" s="2">
        <v>0.818055555555555</v>
      </c>
      <c r="L397" s="3">
        <f t="shared" si="22"/>
        <v>255.81805555555556</v>
      </c>
      <c r="M397">
        <f t="shared" si="20"/>
        <v>542.0397491308047</v>
      </c>
      <c r="N397">
        <f t="shared" si="21"/>
        <v>173.7319354111326</v>
      </c>
    </row>
    <row r="398" spans="1:14" ht="12.75">
      <c r="A398" t="s">
        <v>181</v>
      </c>
      <c r="B398" s="1">
        <v>36780</v>
      </c>
      <c r="C398" s="2">
        <v>0.8200925925925926</v>
      </c>
      <c r="D398" t="s">
        <v>489</v>
      </c>
      <c r="E398">
        <v>0.671</v>
      </c>
      <c r="F398">
        <v>9.3667</v>
      </c>
      <c r="G398" t="s">
        <v>490</v>
      </c>
      <c r="H398">
        <v>1.818</v>
      </c>
      <c r="I398">
        <v>133.8483</v>
      </c>
      <c r="K398" s="2">
        <v>0.820138888888889</v>
      </c>
      <c r="L398" s="3">
        <f t="shared" si="22"/>
        <v>255.8201388888889</v>
      </c>
      <c r="M398">
        <f t="shared" si="20"/>
        <v>527.8114311152184</v>
      </c>
      <c r="N398">
        <f t="shared" si="21"/>
        <v>174.2998470685826</v>
      </c>
    </row>
    <row r="399" spans="1:14" ht="12.75">
      <c r="A399" t="s">
        <v>182</v>
      </c>
      <c r="B399" s="1">
        <v>36780</v>
      </c>
      <c r="C399" s="2">
        <v>0.8221759259259259</v>
      </c>
      <c r="D399" t="s">
        <v>489</v>
      </c>
      <c r="E399">
        <v>0.671</v>
      </c>
      <c r="F399">
        <v>9.2637</v>
      </c>
      <c r="G399" t="s">
        <v>490</v>
      </c>
      <c r="H399">
        <v>1.818</v>
      </c>
      <c r="I399">
        <v>131.4792</v>
      </c>
      <c r="K399" s="2">
        <v>0.822222222222222</v>
      </c>
      <c r="L399" s="3">
        <f t="shared" si="22"/>
        <v>255.82222222222222</v>
      </c>
      <c r="M399">
        <f t="shared" si="20"/>
        <v>522.0074043603456</v>
      </c>
      <c r="N399">
        <f t="shared" si="21"/>
        <v>171.76939849294826</v>
      </c>
    </row>
    <row r="400" spans="1:14" ht="12.75">
      <c r="A400" t="s">
        <v>183</v>
      </c>
      <c r="B400" s="1">
        <v>36780</v>
      </c>
      <c r="C400" s="2">
        <v>0.8242592592592594</v>
      </c>
      <c r="D400" t="s">
        <v>489</v>
      </c>
      <c r="E400">
        <v>0.671</v>
      </c>
      <c r="F400">
        <v>8.7175</v>
      </c>
      <c r="G400" t="s">
        <v>490</v>
      </c>
      <c r="H400">
        <v>1.818</v>
      </c>
      <c r="I400">
        <v>133.1253</v>
      </c>
      <c r="K400" s="2">
        <v>0.824305555555556</v>
      </c>
      <c r="L400" s="3">
        <f t="shared" si="22"/>
        <v>255.82430555555555</v>
      </c>
      <c r="M400">
        <f t="shared" si="20"/>
        <v>491.22915762722374</v>
      </c>
      <c r="N400">
        <f t="shared" si="21"/>
        <v>173.52760684225882</v>
      </c>
    </row>
    <row r="401" spans="1:14" ht="12.75">
      <c r="A401" t="s">
        <v>184</v>
      </c>
      <c r="B401" s="1">
        <v>36780</v>
      </c>
      <c r="C401" s="2">
        <v>0.8263425925925926</v>
      </c>
      <c r="D401" t="s">
        <v>489</v>
      </c>
      <c r="E401">
        <v>0.671</v>
      </c>
      <c r="F401">
        <v>9.1966</v>
      </c>
      <c r="G401" t="s">
        <v>490</v>
      </c>
      <c r="H401">
        <v>1.816</v>
      </c>
      <c r="I401">
        <v>129.774</v>
      </c>
      <c r="K401" s="2">
        <v>0.826388888888889</v>
      </c>
      <c r="L401" s="3">
        <f t="shared" si="22"/>
        <v>255.82638888888889</v>
      </c>
      <c r="M401">
        <f t="shared" si="20"/>
        <v>518.2263345035304</v>
      </c>
      <c r="N401">
        <f t="shared" si="21"/>
        <v>169.94806511268922</v>
      </c>
    </row>
    <row r="402" spans="1:14" ht="12.75">
      <c r="A402" t="s">
        <v>185</v>
      </c>
      <c r="B402" s="1">
        <v>36780</v>
      </c>
      <c r="C402" s="2">
        <v>0.8284259259259259</v>
      </c>
      <c r="D402" t="s">
        <v>489</v>
      </c>
      <c r="E402">
        <v>0.67</v>
      </c>
      <c r="F402">
        <v>8.6947</v>
      </c>
      <c r="G402" t="s">
        <v>490</v>
      </c>
      <c r="H402">
        <v>1.816</v>
      </c>
      <c r="I402">
        <v>131.9306</v>
      </c>
      <c r="K402" s="2">
        <v>0.828472222222222</v>
      </c>
      <c r="L402" s="3">
        <f t="shared" si="22"/>
        <v>255.82847222222222</v>
      </c>
      <c r="M402">
        <f t="shared" si="20"/>
        <v>489.94438277274696</v>
      </c>
      <c r="N402">
        <f t="shared" si="21"/>
        <v>172.2515412843211</v>
      </c>
    </row>
    <row r="403" spans="1:14" ht="12.75">
      <c r="A403" t="s">
        <v>186</v>
      </c>
      <c r="B403" s="1">
        <v>36780</v>
      </c>
      <c r="C403" s="2">
        <v>0.8305092592592592</v>
      </c>
      <c r="D403" t="s">
        <v>489</v>
      </c>
      <c r="E403">
        <v>0.671</v>
      </c>
      <c r="F403">
        <v>9.5841</v>
      </c>
      <c r="G403" t="s">
        <v>490</v>
      </c>
      <c r="H403">
        <v>1.816</v>
      </c>
      <c r="I403">
        <v>131.9201</v>
      </c>
      <c r="K403" s="2">
        <v>0.830555555555555</v>
      </c>
      <c r="L403" s="3">
        <f t="shared" si="22"/>
        <v>255.83055555555555</v>
      </c>
      <c r="M403">
        <f t="shared" si="20"/>
        <v>540.0618720522024</v>
      </c>
      <c r="N403">
        <f t="shared" si="21"/>
        <v>172.24032617729978</v>
      </c>
    </row>
    <row r="404" spans="1:14" ht="12.75">
      <c r="A404" t="s">
        <v>187</v>
      </c>
      <c r="B404" s="1">
        <v>36780</v>
      </c>
      <c r="C404" s="2">
        <v>0.8325925925925927</v>
      </c>
      <c r="D404" t="s">
        <v>489</v>
      </c>
      <c r="E404">
        <v>0.67</v>
      </c>
      <c r="F404">
        <v>9.548</v>
      </c>
      <c r="G404" t="s">
        <v>490</v>
      </c>
      <c r="H404">
        <v>1.815</v>
      </c>
      <c r="I404">
        <v>153.2286</v>
      </c>
      <c r="K404" s="2">
        <v>0.832638888888889</v>
      </c>
      <c r="L404" s="3">
        <f t="shared" si="22"/>
        <v>255.83263888888888</v>
      </c>
      <c r="M404">
        <f t="shared" si="20"/>
        <v>538.027645199281</v>
      </c>
      <c r="N404">
        <f t="shared" si="21"/>
        <v>195.00005074523887</v>
      </c>
    </row>
    <row r="405" spans="1:14" ht="12.75">
      <c r="A405" t="s">
        <v>188</v>
      </c>
      <c r="B405" s="1">
        <v>36780</v>
      </c>
      <c r="C405" s="2">
        <v>0.834675925925926</v>
      </c>
      <c r="D405" t="s">
        <v>489</v>
      </c>
      <c r="E405">
        <v>0.671</v>
      </c>
      <c r="F405">
        <v>9.4314</v>
      </c>
      <c r="G405" t="s">
        <v>490</v>
      </c>
      <c r="H405">
        <v>1.816</v>
      </c>
      <c r="I405">
        <v>140.0558</v>
      </c>
      <c r="K405" s="2">
        <v>0.834722222222222</v>
      </c>
      <c r="L405" s="3">
        <f t="shared" si="22"/>
        <v>255.8347222222222</v>
      </c>
      <c r="M405">
        <f t="shared" si="20"/>
        <v>531.4572615136677</v>
      </c>
      <c r="N405">
        <f t="shared" si="21"/>
        <v>180.93011152903182</v>
      </c>
    </row>
    <row r="406" spans="1:14" ht="12.75">
      <c r="A406" t="s">
        <v>189</v>
      </c>
      <c r="B406" s="1">
        <v>36780</v>
      </c>
      <c r="C406" s="2">
        <v>0.8367592592592592</v>
      </c>
      <c r="D406" t="s">
        <v>489</v>
      </c>
      <c r="E406">
        <v>0.671</v>
      </c>
      <c r="F406">
        <v>9.6862</v>
      </c>
      <c r="G406" t="s">
        <v>490</v>
      </c>
      <c r="H406">
        <v>1.816</v>
      </c>
      <c r="I406">
        <v>136.4076</v>
      </c>
      <c r="K406" s="2">
        <v>0.836805555555555</v>
      </c>
      <c r="L406" s="3">
        <f t="shared" si="22"/>
        <v>255.83680555555554</v>
      </c>
      <c r="M406">
        <f t="shared" si="20"/>
        <v>545.8151840101881</v>
      </c>
      <c r="N406">
        <f t="shared" si="21"/>
        <v>177.03344929711704</v>
      </c>
    </row>
    <row r="407" spans="1:14" ht="12.75">
      <c r="A407" t="s">
        <v>190</v>
      </c>
      <c r="B407" s="1">
        <v>36780</v>
      </c>
      <c r="C407" s="2">
        <v>0.8388541666666667</v>
      </c>
      <c r="D407" t="s">
        <v>489</v>
      </c>
      <c r="E407">
        <v>0.671</v>
      </c>
      <c r="F407">
        <v>9.4992</v>
      </c>
      <c r="G407" t="s">
        <v>490</v>
      </c>
      <c r="H407">
        <v>1.816</v>
      </c>
      <c r="I407">
        <v>129.8074</v>
      </c>
      <c r="K407" s="2">
        <v>0.838888888888889</v>
      </c>
      <c r="L407" s="3">
        <f t="shared" si="22"/>
        <v>255.8388888888889</v>
      </c>
      <c r="M407">
        <f t="shared" si="20"/>
        <v>535.2777762125064</v>
      </c>
      <c r="N407">
        <f t="shared" si="21"/>
        <v>169.98373983407123</v>
      </c>
    </row>
    <row r="408" spans="1:14" ht="12.75">
      <c r="A408" t="s">
        <v>191</v>
      </c>
      <c r="B408" s="1">
        <v>36780</v>
      </c>
      <c r="C408" s="2">
        <v>0.8409375</v>
      </c>
      <c r="D408" t="s">
        <v>489</v>
      </c>
      <c r="E408">
        <v>0.67</v>
      </c>
      <c r="F408">
        <v>9.3452</v>
      </c>
      <c r="G408" t="s">
        <v>490</v>
      </c>
      <c r="H408">
        <v>1.816</v>
      </c>
      <c r="I408">
        <v>130.2427</v>
      </c>
      <c r="K408" s="2">
        <v>0.840972222222222</v>
      </c>
      <c r="L408" s="3">
        <f t="shared" si="22"/>
        <v>255.84097222222223</v>
      </c>
      <c r="M408">
        <f t="shared" si="20"/>
        <v>526.5999109673567</v>
      </c>
      <c r="N408">
        <f t="shared" si="21"/>
        <v>170.44868612801145</v>
      </c>
    </row>
    <row r="409" spans="1:14" ht="12.75">
      <c r="A409" t="s">
        <v>192</v>
      </c>
      <c r="B409" s="1">
        <v>36780</v>
      </c>
      <c r="C409" s="2">
        <v>0.8430208333333334</v>
      </c>
      <c r="D409" t="s">
        <v>489</v>
      </c>
      <c r="E409">
        <v>0.67</v>
      </c>
      <c r="F409">
        <v>8.9878</v>
      </c>
      <c r="G409" t="s">
        <v>490</v>
      </c>
      <c r="H409">
        <v>1.815</v>
      </c>
      <c r="I409">
        <v>132.8399</v>
      </c>
      <c r="K409" s="2">
        <v>0.843055555555555</v>
      </c>
      <c r="L409" s="3">
        <f t="shared" si="22"/>
        <v>255.84305555555557</v>
      </c>
      <c r="M409">
        <f t="shared" si="20"/>
        <v>506.460501625691</v>
      </c>
      <c r="N409">
        <f t="shared" si="21"/>
        <v>173.2227695523656</v>
      </c>
    </row>
    <row r="410" spans="1:14" ht="12.75">
      <c r="A410" t="s">
        <v>193</v>
      </c>
      <c r="B410" s="1">
        <v>36780</v>
      </c>
      <c r="C410" s="2">
        <v>0.8451041666666667</v>
      </c>
      <c r="D410" t="s">
        <v>489</v>
      </c>
      <c r="E410">
        <v>0.671</v>
      </c>
      <c r="F410">
        <v>8.8883</v>
      </c>
      <c r="G410" t="s">
        <v>490</v>
      </c>
      <c r="H410">
        <v>1.816</v>
      </c>
      <c r="I410">
        <v>133.1291</v>
      </c>
      <c r="K410" s="2">
        <v>0.845138888888889</v>
      </c>
      <c r="L410" s="3">
        <f t="shared" si="22"/>
        <v>255.8451388888889</v>
      </c>
      <c r="M410">
        <f t="shared" si="20"/>
        <v>500.8536990809352</v>
      </c>
      <c r="N410">
        <f t="shared" si="21"/>
        <v>173.53166564289512</v>
      </c>
    </row>
    <row r="411" spans="1:14" ht="12.75">
      <c r="A411" t="s">
        <v>194</v>
      </c>
      <c r="B411" s="1">
        <v>36780</v>
      </c>
      <c r="C411" s="2">
        <v>0.8471875</v>
      </c>
      <c r="D411" t="s">
        <v>489</v>
      </c>
      <c r="E411">
        <v>0.671</v>
      </c>
      <c r="F411">
        <v>10.1314</v>
      </c>
      <c r="G411" t="s">
        <v>490</v>
      </c>
      <c r="H411">
        <v>1.818</v>
      </c>
      <c r="I411">
        <v>129.9283</v>
      </c>
      <c r="K411" s="2">
        <v>0.847222222222222</v>
      </c>
      <c r="L411" s="3">
        <f t="shared" si="22"/>
        <v>255.84722222222223</v>
      </c>
      <c r="M411">
        <f t="shared" si="20"/>
        <v>570.9021035370754</v>
      </c>
      <c r="N411">
        <f t="shared" si="21"/>
        <v>170.11287378063082</v>
      </c>
    </row>
    <row r="412" spans="1:14" ht="12.75">
      <c r="A412" t="s">
        <v>195</v>
      </c>
      <c r="B412" s="1">
        <v>36780</v>
      </c>
      <c r="C412" s="2">
        <v>0.8492708333333333</v>
      </c>
      <c r="D412" t="s">
        <v>489</v>
      </c>
      <c r="E412">
        <v>0.671</v>
      </c>
      <c r="F412">
        <v>9.4194</v>
      </c>
      <c r="G412" t="s">
        <v>490</v>
      </c>
      <c r="H412">
        <v>1.816</v>
      </c>
      <c r="I412">
        <v>131.9702</v>
      </c>
      <c r="K412" s="2">
        <v>0.849305555555555</v>
      </c>
      <c r="L412" s="3">
        <f t="shared" si="22"/>
        <v>255.84930555555556</v>
      </c>
      <c r="M412">
        <f t="shared" si="20"/>
        <v>530.7810642218378</v>
      </c>
      <c r="N412">
        <f t="shared" si="21"/>
        <v>172.29383825937282</v>
      </c>
    </row>
    <row r="413" spans="1:14" ht="12.75">
      <c r="A413" t="s">
        <v>196</v>
      </c>
      <c r="B413" s="1">
        <v>36780</v>
      </c>
      <c r="C413" s="2">
        <v>0.8513541666666667</v>
      </c>
      <c r="D413" t="s">
        <v>489</v>
      </c>
      <c r="E413">
        <v>0.671</v>
      </c>
      <c r="F413">
        <v>9.0573</v>
      </c>
      <c r="G413" t="s">
        <v>490</v>
      </c>
      <c r="H413">
        <v>1.816</v>
      </c>
      <c r="I413">
        <v>128.3171</v>
      </c>
      <c r="K413" s="2">
        <v>0.851388888888889</v>
      </c>
      <c r="L413" s="3">
        <f t="shared" si="22"/>
        <v>255.8513888888889</v>
      </c>
      <c r="M413">
        <f t="shared" si="20"/>
        <v>510.3768109408722</v>
      </c>
      <c r="N413">
        <f t="shared" si="21"/>
        <v>168.39194231084815</v>
      </c>
    </row>
    <row r="414" spans="1:14" ht="12.75">
      <c r="A414" t="s">
        <v>197</v>
      </c>
      <c r="B414" s="1">
        <v>36780</v>
      </c>
      <c r="C414" s="2">
        <v>0.853449074074074</v>
      </c>
      <c r="D414" t="s">
        <v>489</v>
      </c>
      <c r="E414">
        <v>0.671</v>
      </c>
      <c r="F414">
        <v>9.3603</v>
      </c>
      <c r="G414" t="s">
        <v>490</v>
      </c>
      <c r="H414">
        <v>1.816</v>
      </c>
      <c r="I414">
        <v>131.1309</v>
      </c>
      <c r="K414" s="2">
        <v>0.853472222222222</v>
      </c>
      <c r="L414" s="3">
        <f t="shared" si="22"/>
        <v>255.85347222222222</v>
      </c>
      <c r="M414">
        <f t="shared" si="20"/>
        <v>527.4507925595759</v>
      </c>
      <c r="N414">
        <f t="shared" si="21"/>
        <v>171.39737737147027</v>
      </c>
    </row>
    <row r="415" spans="1:14" ht="12.75">
      <c r="A415" t="s">
        <v>198</v>
      </c>
      <c r="B415" s="1">
        <v>36780</v>
      </c>
      <c r="C415" s="2">
        <v>0.8555324074074074</v>
      </c>
      <c r="D415" t="s">
        <v>489</v>
      </c>
      <c r="E415">
        <v>0.676</v>
      </c>
      <c r="F415">
        <v>8.9876</v>
      </c>
      <c r="G415" t="s">
        <v>490</v>
      </c>
      <c r="H415">
        <v>1.821</v>
      </c>
      <c r="I415">
        <v>130.911</v>
      </c>
      <c r="K415" s="2">
        <v>0.855555555555556</v>
      </c>
      <c r="L415" s="3">
        <f t="shared" si="22"/>
        <v>255.85555555555555</v>
      </c>
      <c r="M415">
        <f t="shared" si="20"/>
        <v>506.44923167082726</v>
      </c>
      <c r="N415">
        <f t="shared" si="21"/>
        <v>171.16250098728136</v>
      </c>
    </row>
    <row r="416" spans="1:14" ht="12.75">
      <c r="A416" t="s">
        <v>199</v>
      </c>
      <c r="B416" s="1">
        <v>36780</v>
      </c>
      <c r="C416" s="2">
        <v>0.8576157407407408</v>
      </c>
      <c r="D416" t="s">
        <v>489</v>
      </c>
      <c r="E416">
        <v>0.671</v>
      </c>
      <c r="F416">
        <v>9.6494</v>
      </c>
      <c r="G416" t="s">
        <v>490</v>
      </c>
      <c r="H416">
        <v>1.818</v>
      </c>
      <c r="I416">
        <v>131.8177</v>
      </c>
      <c r="K416" s="2">
        <v>0.857638888888889</v>
      </c>
      <c r="L416" s="3">
        <f t="shared" si="22"/>
        <v>255.85763888888889</v>
      </c>
      <c r="M416">
        <f t="shared" si="20"/>
        <v>543.7415123152432</v>
      </c>
      <c r="N416">
        <f t="shared" si="21"/>
        <v>172.13095218120634</v>
      </c>
    </row>
    <row r="417" spans="1:14" ht="12.75">
      <c r="A417" t="s">
        <v>200</v>
      </c>
      <c r="B417" s="1">
        <v>36780</v>
      </c>
      <c r="C417" s="2">
        <v>0.8596990740740741</v>
      </c>
      <c r="D417" t="s">
        <v>489</v>
      </c>
      <c r="E417">
        <v>0.671</v>
      </c>
      <c r="F417">
        <v>9.2745</v>
      </c>
      <c r="G417" t="s">
        <v>490</v>
      </c>
      <c r="H417">
        <v>1.816</v>
      </c>
      <c r="I417">
        <v>127.6103</v>
      </c>
      <c r="K417" s="2">
        <v>0.859722222222222</v>
      </c>
      <c r="L417" s="3">
        <f t="shared" si="22"/>
        <v>255.85972222222222</v>
      </c>
      <c r="M417">
        <f t="shared" si="20"/>
        <v>522.6159819229924</v>
      </c>
      <c r="N417">
        <f t="shared" si="21"/>
        <v>167.6370053925001</v>
      </c>
    </row>
    <row r="418" spans="1:14" ht="12.75">
      <c r="A418" t="s">
        <v>201</v>
      </c>
      <c r="B418" s="1">
        <v>36780</v>
      </c>
      <c r="C418" s="2">
        <v>0.8617824074074073</v>
      </c>
      <c r="D418" t="s">
        <v>489</v>
      </c>
      <c r="E418">
        <v>0.671</v>
      </c>
      <c r="F418">
        <v>8.645</v>
      </c>
      <c r="G418" t="s">
        <v>490</v>
      </c>
      <c r="H418">
        <v>1.816</v>
      </c>
      <c r="I418">
        <v>132.9003</v>
      </c>
      <c r="K418" s="2">
        <v>0.861805555555555</v>
      </c>
      <c r="L418" s="3">
        <f t="shared" si="22"/>
        <v>255.86180555555555</v>
      </c>
      <c r="M418">
        <f t="shared" si="20"/>
        <v>487.1437989890851</v>
      </c>
      <c r="N418">
        <f t="shared" si="21"/>
        <v>173.28728312037384</v>
      </c>
    </row>
    <row r="419" spans="1:14" ht="12.75">
      <c r="A419" t="s">
        <v>202</v>
      </c>
      <c r="B419" s="1">
        <v>36780</v>
      </c>
      <c r="C419" s="2">
        <v>0.8638657407407407</v>
      </c>
      <c r="D419" t="s">
        <v>489</v>
      </c>
      <c r="E419">
        <v>0.671</v>
      </c>
      <c r="F419">
        <v>9.3879</v>
      </c>
      <c r="G419" t="s">
        <v>490</v>
      </c>
      <c r="H419">
        <v>1.816</v>
      </c>
      <c r="I419">
        <v>129.0661</v>
      </c>
      <c r="K419" s="2">
        <v>0.863888888888889</v>
      </c>
      <c r="L419" s="3">
        <f t="shared" si="22"/>
        <v>255.86388888888888</v>
      </c>
      <c r="M419">
        <f t="shared" si="20"/>
        <v>529.0060463307844</v>
      </c>
      <c r="N419">
        <f t="shared" si="21"/>
        <v>169.19195327836752</v>
      </c>
    </row>
    <row r="420" spans="1:14" ht="12.75">
      <c r="A420" t="s">
        <v>203</v>
      </c>
      <c r="B420" s="1">
        <v>36780</v>
      </c>
      <c r="C420" s="2">
        <v>0.8659606481481482</v>
      </c>
      <c r="D420" t="s">
        <v>489</v>
      </c>
      <c r="E420">
        <v>0.671</v>
      </c>
      <c r="F420">
        <v>9.3704</v>
      </c>
      <c r="G420" t="s">
        <v>490</v>
      </c>
      <c r="H420">
        <v>1.815</v>
      </c>
      <c r="I420">
        <v>133.4356</v>
      </c>
      <c r="K420" s="2">
        <v>0.865972222222222</v>
      </c>
      <c r="L420" s="3">
        <f t="shared" si="22"/>
        <v>255.8659722222222</v>
      </c>
      <c r="M420">
        <f t="shared" si="20"/>
        <v>528.0199252801993</v>
      </c>
      <c r="N420">
        <f t="shared" si="21"/>
        <v>173.85903995737397</v>
      </c>
    </row>
    <row r="421" spans="1:14" ht="12.75">
      <c r="A421" t="s">
        <v>204</v>
      </c>
      <c r="B421" s="1">
        <v>36780</v>
      </c>
      <c r="C421" s="2">
        <v>0.8680439814814815</v>
      </c>
      <c r="D421" t="s">
        <v>489</v>
      </c>
      <c r="E421">
        <v>0.67</v>
      </c>
      <c r="F421">
        <v>9.754</v>
      </c>
      <c r="G421" t="s">
        <v>490</v>
      </c>
      <c r="H421">
        <v>1.815</v>
      </c>
      <c r="I421">
        <v>129.1745</v>
      </c>
      <c r="K421" s="2">
        <v>0.868055555555555</v>
      </c>
      <c r="L421" s="3">
        <f t="shared" si="22"/>
        <v>255.86805555555554</v>
      </c>
      <c r="M421">
        <f t="shared" si="20"/>
        <v>549.6356987090268</v>
      </c>
      <c r="N421">
        <f t="shared" si="21"/>
        <v>169.3077359070445</v>
      </c>
    </row>
    <row r="422" spans="1:14" ht="12.75">
      <c r="A422" t="s">
        <v>205</v>
      </c>
      <c r="B422" s="1">
        <v>36780</v>
      </c>
      <c r="C422" s="2">
        <v>0.8701273148148148</v>
      </c>
      <c r="D422" t="s">
        <v>489</v>
      </c>
      <c r="E422">
        <v>0.671</v>
      </c>
      <c r="F422">
        <v>9.1276</v>
      </c>
      <c r="G422" t="s">
        <v>490</v>
      </c>
      <c r="H422">
        <v>1.815</v>
      </c>
      <c r="I422">
        <v>131.4349</v>
      </c>
      <c r="K422" s="2">
        <v>0.870138888888889</v>
      </c>
      <c r="L422" s="3">
        <f t="shared" si="22"/>
        <v>255.8701388888889</v>
      </c>
      <c r="M422">
        <f t="shared" si="20"/>
        <v>514.3382000755087</v>
      </c>
      <c r="N422">
        <f t="shared" si="21"/>
        <v>171.72208142237264</v>
      </c>
    </row>
    <row r="423" spans="1:14" ht="12.75">
      <c r="A423" t="s">
        <v>206</v>
      </c>
      <c r="B423" s="1">
        <v>36780</v>
      </c>
      <c r="C423" s="2">
        <v>0.8722106481481481</v>
      </c>
      <c r="D423" t="s">
        <v>489</v>
      </c>
      <c r="E423">
        <v>0.67</v>
      </c>
      <c r="F423">
        <v>9.2383</v>
      </c>
      <c r="G423" t="s">
        <v>490</v>
      </c>
      <c r="H423">
        <v>1.813</v>
      </c>
      <c r="I423">
        <v>128.6782</v>
      </c>
      <c r="K423" s="2">
        <v>0.872222222222222</v>
      </c>
      <c r="L423" s="3">
        <f t="shared" si="22"/>
        <v>255.87222222222223</v>
      </c>
      <c r="M423">
        <f t="shared" si="20"/>
        <v>520.5761200926391</v>
      </c>
      <c r="N423">
        <f t="shared" si="21"/>
        <v>168.7776351818378</v>
      </c>
    </row>
    <row r="424" spans="1:14" ht="12.75">
      <c r="A424" t="s">
        <v>207</v>
      </c>
      <c r="B424" s="1">
        <v>36780</v>
      </c>
      <c r="C424" s="2">
        <v>0.8742939814814815</v>
      </c>
      <c r="D424" t="s">
        <v>489</v>
      </c>
      <c r="E424">
        <v>0.671</v>
      </c>
      <c r="F424">
        <v>9.5811</v>
      </c>
      <c r="G424" t="s">
        <v>490</v>
      </c>
      <c r="H424">
        <v>1.815</v>
      </c>
      <c r="I424">
        <v>129.2705</v>
      </c>
      <c r="K424" s="2">
        <v>0.874305555555555</v>
      </c>
      <c r="L424" s="3">
        <f t="shared" si="22"/>
        <v>255.87430555555557</v>
      </c>
      <c r="M424">
        <f t="shared" si="20"/>
        <v>539.8928227292449</v>
      </c>
      <c r="N424">
        <f t="shared" si="21"/>
        <v>169.4102740283821</v>
      </c>
    </row>
    <row r="425" spans="1:14" ht="12.75">
      <c r="A425" t="s">
        <v>208</v>
      </c>
      <c r="B425" s="1">
        <v>36780</v>
      </c>
      <c r="C425" s="2">
        <v>0.8763773148148148</v>
      </c>
      <c r="D425" t="s">
        <v>489</v>
      </c>
      <c r="E425">
        <v>0.671</v>
      </c>
      <c r="F425">
        <v>9.0777</v>
      </c>
      <c r="G425" t="s">
        <v>490</v>
      </c>
      <c r="H425">
        <v>1.815</v>
      </c>
      <c r="I425">
        <v>130.2514</v>
      </c>
      <c r="K425" s="2">
        <v>0.876388888888889</v>
      </c>
      <c r="L425" s="3">
        <f t="shared" si="22"/>
        <v>255.8763888888889</v>
      </c>
      <c r="M425">
        <f t="shared" si="20"/>
        <v>511.526346336983</v>
      </c>
      <c r="N425">
        <f t="shared" si="21"/>
        <v>170.45797864525764</v>
      </c>
    </row>
    <row r="426" spans="1:14" ht="12.75">
      <c r="A426" t="s">
        <v>209</v>
      </c>
      <c r="B426" s="1">
        <v>36780</v>
      </c>
      <c r="C426" s="2">
        <v>0.8784606481481482</v>
      </c>
      <c r="D426" t="s">
        <v>489</v>
      </c>
      <c r="E426">
        <v>0.671</v>
      </c>
      <c r="F426">
        <v>9.2394</v>
      </c>
      <c r="G426" t="s">
        <v>490</v>
      </c>
      <c r="H426">
        <v>1.816</v>
      </c>
      <c r="I426">
        <v>127.7403</v>
      </c>
      <c r="K426" s="2">
        <v>0.878472222222222</v>
      </c>
      <c r="L426" s="3">
        <f t="shared" si="22"/>
        <v>255.87847222222223</v>
      </c>
      <c r="M426">
        <f t="shared" si="20"/>
        <v>520.6381048443901</v>
      </c>
      <c r="N426">
        <f t="shared" si="21"/>
        <v>167.77585909847812</v>
      </c>
    </row>
    <row r="427" spans="1:14" ht="12.75">
      <c r="A427" t="s">
        <v>210</v>
      </c>
      <c r="B427" s="1">
        <v>36780</v>
      </c>
      <c r="C427" s="2">
        <v>0.8805555555555555</v>
      </c>
      <c r="D427" t="s">
        <v>489</v>
      </c>
      <c r="E427">
        <v>0.67</v>
      </c>
      <c r="F427">
        <v>9.5945</v>
      </c>
      <c r="G427" t="s">
        <v>490</v>
      </c>
      <c r="H427">
        <v>1.815</v>
      </c>
      <c r="I427">
        <v>126.6365</v>
      </c>
      <c r="K427" s="2">
        <v>0.880555555555555</v>
      </c>
      <c r="L427" s="3">
        <f t="shared" si="22"/>
        <v>255.88055555555556</v>
      </c>
      <c r="M427">
        <f t="shared" si="20"/>
        <v>540.6479097051217</v>
      </c>
      <c r="N427">
        <f t="shared" si="21"/>
        <v>166.59688432418187</v>
      </c>
    </row>
    <row r="428" spans="1:14" ht="12.75">
      <c r="A428" t="s">
        <v>211</v>
      </c>
      <c r="B428" s="1">
        <v>36780</v>
      </c>
      <c r="C428" s="2">
        <v>0.8826388888888889</v>
      </c>
      <c r="D428" t="s">
        <v>489</v>
      </c>
      <c r="E428">
        <v>0.671</v>
      </c>
      <c r="F428">
        <v>9.5081</v>
      </c>
      <c r="G428" t="s">
        <v>490</v>
      </c>
      <c r="H428">
        <v>1.815</v>
      </c>
      <c r="I428">
        <v>129.5661</v>
      </c>
      <c r="K428" s="2">
        <v>0.882638888888889</v>
      </c>
      <c r="L428" s="3">
        <f t="shared" si="22"/>
        <v>255.8826388888889</v>
      </c>
      <c r="M428">
        <f t="shared" si="20"/>
        <v>535.7792892039469</v>
      </c>
      <c r="N428">
        <f t="shared" si="21"/>
        <v>169.7260059936675</v>
      </c>
    </row>
    <row r="429" spans="1:14" ht="12.75">
      <c r="A429" t="s">
        <v>212</v>
      </c>
      <c r="B429" s="1">
        <v>36780</v>
      </c>
      <c r="C429" s="2">
        <v>0.8847222222222223</v>
      </c>
      <c r="D429" t="s">
        <v>489</v>
      </c>
      <c r="E429">
        <v>0.671</v>
      </c>
      <c r="F429">
        <v>9.2784</v>
      </c>
      <c r="G429" t="s">
        <v>490</v>
      </c>
      <c r="H429">
        <v>1.815</v>
      </c>
      <c r="I429">
        <v>127.6585</v>
      </c>
      <c r="K429" s="2">
        <v>0.884722222222222</v>
      </c>
      <c r="L429" s="3">
        <f t="shared" si="22"/>
        <v>255.88472222222222</v>
      </c>
      <c r="M429">
        <f t="shared" si="20"/>
        <v>522.8357460428372</v>
      </c>
      <c r="N429">
        <f t="shared" si="21"/>
        <v>167.68848807425502</v>
      </c>
    </row>
    <row r="430" spans="1:14" ht="12.75">
      <c r="A430" t="s">
        <v>213</v>
      </c>
      <c r="B430" s="1">
        <v>36780</v>
      </c>
      <c r="C430" s="2">
        <v>0.8868055555555556</v>
      </c>
      <c r="D430" t="s">
        <v>489</v>
      </c>
      <c r="E430">
        <v>0.671</v>
      </c>
      <c r="F430">
        <v>9.5623</v>
      </c>
      <c r="G430" t="s">
        <v>490</v>
      </c>
      <c r="H430">
        <v>1.815</v>
      </c>
      <c r="I430">
        <v>130.0061</v>
      </c>
      <c r="K430" s="2">
        <v>0.886805555555556</v>
      </c>
      <c r="L430" s="3">
        <f t="shared" si="22"/>
        <v>255.88680555555555</v>
      </c>
      <c r="M430">
        <f t="shared" si="20"/>
        <v>538.833446972045</v>
      </c>
      <c r="N430">
        <f t="shared" si="21"/>
        <v>170.19597238313145</v>
      </c>
    </row>
    <row r="431" spans="1:14" ht="12.75">
      <c r="A431" t="s">
        <v>214</v>
      </c>
      <c r="B431" s="1">
        <v>36780</v>
      </c>
      <c r="C431" s="2">
        <v>0.8888888888888888</v>
      </c>
      <c r="D431" t="s">
        <v>489</v>
      </c>
      <c r="E431">
        <v>0.673</v>
      </c>
      <c r="F431">
        <v>9.8476</v>
      </c>
      <c r="G431" t="s">
        <v>490</v>
      </c>
      <c r="H431">
        <v>1.816</v>
      </c>
      <c r="I431">
        <v>126.8148</v>
      </c>
      <c r="K431" s="2">
        <v>0.888888888888889</v>
      </c>
      <c r="L431" s="3">
        <f t="shared" si="22"/>
        <v>255.88888888888889</v>
      </c>
      <c r="M431">
        <f t="shared" si="20"/>
        <v>554.9100375852995</v>
      </c>
      <c r="N431">
        <f t="shared" si="21"/>
        <v>166.78732752245787</v>
      </c>
    </row>
    <row r="432" spans="1:14" ht="12.75">
      <c r="A432" t="s">
        <v>215</v>
      </c>
      <c r="B432" s="1">
        <v>36780</v>
      </c>
      <c r="C432" s="2">
        <v>0.8909722222222222</v>
      </c>
      <c r="D432" t="s">
        <v>489</v>
      </c>
      <c r="E432">
        <v>0.671</v>
      </c>
      <c r="F432">
        <v>9.5035</v>
      </c>
      <c r="G432" t="s">
        <v>490</v>
      </c>
      <c r="H432">
        <v>1.815</v>
      </c>
      <c r="I432">
        <v>126.8838</v>
      </c>
      <c r="K432" s="2">
        <v>0.890972222222222</v>
      </c>
      <c r="L432" s="3">
        <f t="shared" si="22"/>
        <v>255.89097222222222</v>
      </c>
      <c r="M432">
        <f t="shared" si="20"/>
        <v>535.5200802420787</v>
      </c>
      <c r="N432">
        <f t="shared" si="21"/>
        <v>166.8610267971692</v>
      </c>
    </row>
    <row r="433" spans="1:14" ht="12.75">
      <c r="A433" t="s">
        <v>216</v>
      </c>
      <c r="B433" s="1">
        <v>36780</v>
      </c>
      <c r="C433" s="2">
        <v>0.8930555555555556</v>
      </c>
      <c r="D433" t="s">
        <v>489</v>
      </c>
      <c r="E433">
        <v>0.671</v>
      </c>
      <c r="F433">
        <v>10.0183</v>
      </c>
      <c r="G433" t="s">
        <v>490</v>
      </c>
      <c r="H433">
        <v>1.815</v>
      </c>
      <c r="I433">
        <v>129.3342</v>
      </c>
      <c r="K433" s="2">
        <v>0.893055555555555</v>
      </c>
      <c r="L433" s="3">
        <f t="shared" si="22"/>
        <v>255.89305555555555</v>
      </c>
      <c r="M433">
        <f aca="true" t="shared" si="23" ref="M433:M484">500*F433/AVERAGE($Q$367,$Q$6)</f>
        <v>564.5289440615791</v>
      </c>
      <c r="N433">
        <f aca="true" t="shared" si="24" ref="N433:N484">(277-103)/(-67.4+(AVERAGE($Q$4,$P$367)))*I433+277-((277-103)/(-67.4+(AVERAGE($Q$4,$P$367)))*230)</f>
        <v>169.47831234431135</v>
      </c>
    </row>
    <row r="434" spans="1:14" ht="12.75">
      <c r="A434" t="s">
        <v>217</v>
      </c>
      <c r="B434" s="1">
        <v>36780</v>
      </c>
      <c r="C434" s="2">
        <v>0.8951504629629629</v>
      </c>
      <c r="D434" t="s">
        <v>489</v>
      </c>
      <c r="E434">
        <v>0.671</v>
      </c>
      <c r="F434">
        <v>9.1621</v>
      </c>
      <c r="G434" t="s">
        <v>490</v>
      </c>
      <c r="H434">
        <v>1.815</v>
      </c>
      <c r="I434">
        <v>128.5474</v>
      </c>
      <c r="K434" s="2">
        <v>0.895138888888889</v>
      </c>
      <c r="L434" s="3">
        <f t="shared" si="22"/>
        <v>255.89513888888888</v>
      </c>
      <c r="M434">
        <f t="shared" si="23"/>
        <v>516.2822672895196</v>
      </c>
      <c r="N434">
        <f t="shared" si="24"/>
        <v>168.63792699151531</v>
      </c>
    </row>
    <row r="435" spans="1:14" ht="12.75">
      <c r="A435" t="s">
        <v>218</v>
      </c>
      <c r="B435" s="1">
        <v>36780</v>
      </c>
      <c r="C435" s="2">
        <v>0.8972337962962963</v>
      </c>
      <c r="D435" t="s">
        <v>489</v>
      </c>
      <c r="E435">
        <v>0.671</v>
      </c>
      <c r="F435">
        <v>9.2346</v>
      </c>
      <c r="G435" t="s">
        <v>490</v>
      </c>
      <c r="H435">
        <v>1.816</v>
      </c>
      <c r="I435">
        <v>130.4041</v>
      </c>
      <c r="K435" s="2">
        <v>0.897222222222222</v>
      </c>
      <c r="L435" s="3">
        <f t="shared" si="22"/>
        <v>255.8972222222222</v>
      </c>
      <c r="M435">
        <f t="shared" si="23"/>
        <v>520.3676259276582</v>
      </c>
      <c r="N435">
        <f t="shared" si="24"/>
        <v>170.62107834451024</v>
      </c>
    </row>
    <row r="436" spans="1:14" ht="12.75">
      <c r="A436" t="s">
        <v>219</v>
      </c>
      <c r="B436" s="1">
        <v>36780</v>
      </c>
      <c r="C436" s="2">
        <v>0.8993171296296296</v>
      </c>
      <c r="D436" t="s">
        <v>489</v>
      </c>
      <c r="E436">
        <v>0.676</v>
      </c>
      <c r="F436">
        <v>9.2142</v>
      </c>
      <c r="G436" t="s">
        <v>490</v>
      </c>
      <c r="H436">
        <v>1.82</v>
      </c>
      <c r="I436">
        <v>127.423</v>
      </c>
      <c r="K436" s="2">
        <v>0.899305555555555</v>
      </c>
      <c r="L436" s="3">
        <f t="shared" si="22"/>
        <v>255.89930555555554</v>
      </c>
      <c r="M436">
        <f t="shared" si="23"/>
        <v>519.2180905315475</v>
      </c>
      <c r="N436">
        <f t="shared" si="24"/>
        <v>167.43694924534873</v>
      </c>
    </row>
    <row r="437" spans="1:14" ht="12.75">
      <c r="A437" t="s">
        <v>220</v>
      </c>
      <c r="B437" s="1">
        <v>36780</v>
      </c>
      <c r="C437" s="2">
        <v>0.901400462962963</v>
      </c>
      <c r="D437" t="s">
        <v>489</v>
      </c>
      <c r="E437">
        <v>0.671</v>
      </c>
      <c r="F437">
        <v>9.4541</v>
      </c>
      <c r="G437" t="s">
        <v>490</v>
      </c>
      <c r="H437">
        <v>1.815</v>
      </c>
      <c r="I437">
        <v>126.6012</v>
      </c>
      <c r="K437" s="2">
        <v>0.901388888888889</v>
      </c>
      <c r="L437" s="3">
        <f t="shared" si="22"/>
        <v>255.9013888888889</v>
      </c>
      <c r="M437">
        <f t="shared" si="23"/>
        <v>532.7364013907126</v>
      </c>
      <c r="N437">
        <f t="shared" si="24"/>
        <v>166.55918020248168</v>
      </c>
    </row>
    <row r="438" spans="1:14" ht="12.75">
      <c r="A438" t="s">
        <v>221</v>
      </c>
      <c r="B438" s="1">
        <v>36780</v>
      </c>
      <c r="C438" s="2">
        <v>0.9034837962962964</v>
      </c>
      <c r="D438" t="s">
        <v>489</v>
      </c>
      <c r="E438">
        <v>0.673</v>
      </c>
      <c r="F438">
        <v>9.3836</v>
      </c>
      <c r="G438" t="s">
        <v>490</v>
      </c>
      <c r="H438">
        <v>1.818</v>
      </c>
      <c r="I438">
        <v>126.4959</v>
      </c>
      <c r="K438" s="2">
        <v>0.903472222222222</v>
      </c>
      <c r="L438" s="3">
        <f t="shared" si="22"/>
        <v>255.90347222222223</v>
      </c>
      <c r="M438">
        <f t="shared" si="23"/>
        <v>528.7637423012121</v>
      </c>
      <c r="N438">
        <f t="shared" si="24"/>
        <v>166.44670870063953</v>
      </c>
    </row>
    <row r="439" spans="1:14" ht="12.75">
      <c r="A439" t="s">
        <v>222</v>
      </c>
      <c r="B439" s="1">
        <v>36780</v>
      </c>
      <c r="C439" s="2">
        <v>0.9055671296296296</v>
      </c>
      <c r="D439" t="s">
        <v>489</v>
      </c>
      <c r="E439">
        <v>0.671</v>
      </c>
      <c r="F439">
        <v>8.997</v>
      </c>
      <c r="G439" t="s">
        <v>490</v>
      </c>
      <c r="H439">
        <v>1.815</v>
      </c>
      <c r="I439">
        <v>127.4368</v>
      </c>
      <c r="K439" s="2">
        <v>0.905555555555555</v>
      </c>
      <c r="L439" s="3">
        <f t="shared" si="22"/>
        <v>255.90555555555557</v>
      </c>
      <c r="M439">
        <f t="shared" si="23"/>
        <v>506.97891954942725</v>
      </c>
      <c r="N439">
        <f t="shared" si="24"/>
        <v>167.451689100291</v>
      </c>
    </row>
    <row r="440" spans="1:14" ht="12.75">
      <c r="A440" t="s">
        <v>223</v>
      </c>
      <c r="B440" s="1">
        <v>36780</v>
      </c>
      <c r="C440" s="2">
        <v>0.9076504629629629</v>
      </c>
      <c r="D440" t="s">
        <v>489</v>
      </c>
      <c r="E440">
        <v>0.671</v>
      </c>
      <c r="F440">
        <v>9.4738</v>
      </c>
      <c r="G440" t="s">
        <v>490</v>
      </c>
      <c r="H440">
        <v>1.815</v>
      </c>
      <c r="I440">
        <v>124.7019</v>
      </c>
      <c r="K440" s="2">
        <v>0.907638888888889</v>
      </c>
      <c r="L440" s="3">
        <f t="shared" si="22"/>
        <v>255.9076388888889</v>
      </c>
      <c r="M440">
        <f t="shared" si="23"/>
        <v>533.8464919447999</v>
      </c>
      <c r="N440">
        <f t="shared" si="24"/>
        <v>164.5305275581432</v>
      </c>
    </row>
    <row r="441" spans="1:14" ht="12.75">
      <c r="A441" t="s">
        <v>224</v>
      </c>
      <c r="B441" s="1">
        <v>36780</v>
      </c>
      <c r="C441" s="2">
        <v>0.9097453703703704</v>
      </c>
      <c r="D441" t="s">
        <v>489</v>
      </c>
      <c r="E441">
        <v>0.671</v>
      </c>
      <c r="F441">
        <v>9.2281</v>
      </c>
      <c r="G441" t="s">
        <v>490</v>
      </c>
      <c r="H441">
        <v>1.816</v>
      </c>
      <c r="I441">
        <v>124.1319</v>
      </c>
      <c r="K441" s="2">
        <v>0.909722222222222</v>
      </c>
      <c r="L441" s="3">
        <f t="shared" si="22"/>
        <v>255.90972222222223</v>
      </c>
      <c r="M441">
        <f t="shared" si="23"/>
        <v>520.0013523945837</v>
      </c>
      <c r="N441">
        <f t="shared" si="24"/>
        <v>163.9217074627012</v>
      </c>
    </row>
    <row r="442" spans="1:14" ht="12.75">
      <c r="A442" t="s">
        <v>225</v>
      </c>
      <c r="B442" s="1">
        <v>36780</v>
      </c>
      <c r="C442" s="2">
        <v>0.9118287037037037</v>
      </c>
      <c r="D442" t="s">
        <v>489</v>
      </c>
      <c r="E442">
        <v>0.673</v>
      </c>
      <c r="F442">
        <v>9.5363</v>
      </c>
      <c r="G442" t="s">
        <v>490</v>
      </c>
      <c r="H442">
        <v>1.816</v>
      </c>
      <c r="I442">
        <v>124.769</v>
      </c>
      <c r="K442" s="2">
        <v>0.911805555555555</v>
      </c>
      <c r="L442" s="3">
        <f t="shared" si="22"/>
        <v>255.91180555555556</v>
      </c>
      <c r="M442">
        <f t="shared" si="23"/>
        <v>537.368352839747</v>
      </c>
      <c r="N442">
        <f t="shared" si="24"/>
        <v>164.60219743253646</v>
      </c>
    </row>
    <row r="443" spans="1:14" ht="12.75">
      <c r="A443" t="s">
        <v>226</v>
      </c>
      <c r="B443" s="1">
        <v>36780</v>
      </c>
      <c r="C443" s="2">
        <v>0.9139120370370369</v>
      </c>
      <c r="D443" t="s">
        <v>489</v>
      </c>
      <c r="E443">
        <v>0.67</v>
      </c>
      <c r="F443">
        <v>9.7734</v>
      </c>
      <c r="G443" t="s">
        <v>490</v>
      </c>
      <c r="H443">
        <v>1.815</v>
      </c>
      <c r="I443">
        <v>126.0593</v>
      </c>
      <c r="K443" s="2">
        <v>0.913888888888889</v>
      </c>
      <c r="L443" s="3">
        <f t="shared" si="22"/>
        <v>255.9138888888889</v>
      </c>
      <c r="M443">
        <f t="shared" si="23"/>
        <v>550.7288843308183</v>
      </c>
      <c r="N443">
        <f t="shared" si="24"/>
        <v>165.9803738696396</v>
      </c>
    </row>
    <row r="444" spans="1:14" ht="12.75">
      <c r="A444" t="s">
        <v>227</v>
      </c>
      <c r="B444" s="1">
        <v>36780</v>
      </c>
      <c r="C444" s="2">
        <v>0.9159953703703704</v>
      </c>
      <c r="D444" t="s">
        <v>489</v>
      </c>
      <c r="E444">
        <v>0.67</v>
      </c>
      <c r="F444">
        <v>9.109</v>
      </c>
      <c r="G444" t="s">
        <v>490</v>
      </c>
      <c r="H444">
        <v>1.813</v>
      </c>
      <c r="I444">
        <v>123.2686</v>
      </c>
      <c r="K444" s="2">
        <v>0.915972222222222</v>
      </c>
      <c r="L444" s="3">
        <f t="shared" si="22"/>
        <v>255.91597222222222</v>
      </c>
      <c r="M444">
        <f t="shared" si="23"/>
        <v>513.2900942731725</v>
      </c>
      <c r="N444">
        <f t="shared" si="24"/>
        <v>162.9996120444643</v>
      </c>
    </row>
    <row r="445" spans="1:14" ht="12.75">
      <c r="A445" t="s">
        <v>228</v>
      </c>
      <c r="B445" s="1">
        <v>36780</v>
      </c>
      <c r="C445" s="2">
        <v>0.9180787037037037</v>
      </c>
      <c r="D445" t="s">
        <v>489</v>
      </c>
      <c r="E445">
        <v>0.671</v>
      </c>
      <c r="F445">
        <v>9.1654</v>
      </c>
      <c r="G445" t="s">
        <v>490</v>
      </c>
      <c r="H445">
        <v>1.815</v>
      </c>
      <c r="I445">
        <v>126.7094</v>
      </c>
      <c r="K445" s="2">
        <v>0.918055555555556</v>
      </c>
      <c r="L445" s="3">
        <f t="shared" si="22"/>
        <v>255.91805555555555</v>
      </c>
      <c r="M445">
        <f t="shared" si="23"/>
        <v>516.4682215447727</v>
      </c>
      <c r="N445">
        <f t="shared" si="24"/>
        <v>166.6747492100726</v>
      </c>
    </row>
    <row r="446" spans="1:14" ht="12.75">
      <c r="A446" t="s">
        <v>229</v>
      </c>
      <c r="B446" s="1">
        <v>36780</v>
      </c>
      <c r="C446" s="2">
        <v>0.920162037037037</v>
      </c>
      <c r="D446" t="s">
        <v>489</v>
      </c>
      <c r="E446">
        <v>0.671</v>
      </c>
      <c r="F446">
        <v>9.6385</v>
      </c>
      <c r="G446" t="s">
        <v>490</v>
      </c>
      <c r="H446">
        <v>1.813</v>
      </c>
      <c r="I446">
        <v>125.9781</v>
      </c>
      <c r="K446" s="2">
        <v>0.920138888888889</v>
      </c>
      <c r="L446" s="3">
        <f t="shared" si="22"/>
        <v>255.92013888888889</v>
      </c>
      <c r="M446">
        <f t="shared" si="23"/>
        <v>543.1272997751645</v>
      </c>
      <c r="N446">
        <f t="shared" si="24"/>
        <v>165.89364370867486</v>
      </c>
    </row>
    <row r="447" spans="1:14" ht="12.75">
      <c r="A447" t="s">
        <v>230</v>
      </c>
      <c r="B447" s="1">
        <v>36780</v>
      </c>
      <c r="C447" s="2">
        <v>0.9222453703703705</v>
      </c>
      <c r="D447" t="s">
        <v>489</v>
      </c>
      <c r="E447">
        <v>0.671</v>
      </c>
      <c r="F447">
        <v>10.0779</v>
      </c>
      <c r="G447" t="s">
        <v>490</v>
      </c>
      <c r="H447">
        <v>1.815</v>
      </c>
      <c r="I447">
        <v>127.2779</v>
      </c>
      <c r="K447" s="2">
        <v>0.922222222222222</v>
      </c>
      <c r="L447" s="3">
        <f t="shared" si="22"/>
        <v>255.92222222222222</v>
      </c>
      <c r="M447">
        <f t="shared" si="23"/>
        <v>567.8873906110007</v>
      </c>
      <c r="N447">
        <f t="shared" si="24"/>
        <v>167.28196714736868</v>
      </c>
    </row>
    <row r="448" spans="1:14" ht="12.75">
      <c r="A448" t="s">
        <v>231</v>
      </c>
      <c r="B448" s="1">
        <v>36780</v>
      </c>
      <c r="C448" s="2">
        <v>0.9243287037037037</v>
      </c>
      <c r="D448" t="s">
        <v>489</v>
      </c>
      <c r="E448">
        <v>0.671</v>
      </c>
      <c r="F448">
        <v>9.9376</v>
      </c>
      <c r="G448" t="s">
        <v>490</v>
      </c>
      <c r="H448">
        <v>1.815</v>
      </c>
      <c r="I448">
        <v>128.591</v>
      </c>
      <c r="K448" s="2">
        <v>0.924305555555555</v>
      </c>
      <c r="L448" s="3">
        <f t="shared" si="22"/>
        <v>255.92430555555555</v>
      </c>
      <c r="M448">
        <f t="shared" si="23"/>
        <v>559.9815172740234</v>
      </c>
      <c r="N448">
        <f t="shared" si="24"/>
        <v>168.68449638828952</v>
      </c>
    </row>
    <row r="449" spans="1:14" ht="12.75">
      <c r="A449" t="s">
        <v>232</v>
      </c>
      <c r="B449" s="1">
        <v>36780</v>
      </c>
      <c r="C449" s="2">
        <v>0.9264236111111112</v>
      </c>
      <c r="D449" t="s">
        <v>489</v>
      </c>
      <c r="E449">
        <v>0.671</v>
      </c>
      <c r="F449">
        <v>9.5213</v>
      </c>
      <c r="G449" t="s">
        <v>490</v>
      </c>
      <c r="H449">
        <v>1.815</v>
      </c>
      <c r="I449">
        <v>136.0952</v>
      </c>
      <c r="K449" s="2">
        <v>0.926388888888889</v>
      </c>
      <c r="L449" s="3">
        <f t="shared" si="22"/>
        <v>255.92638888888888</v>
      </c>
      <c r="M449">
        <f t="shared" si="23"/>
        <v>536.5231062249596</v>
      </c>
      <c r="N449">
        <f t="shared" si="24"/>
        <v>176.6997731605976</v>
      </c>
    </row>
    <row r="450" spans="1:14" ht="12.75">
      <c r="A450" t="s">
        <v>233</v>
      </c>
      <c r="B450" s="1">
        <v>36780</v>
      </c>
      <c r="C450" s="2">
        <v>0.9285069444444445</v>
      </c>
      <c r="D450" t="s">
        <v>489</v>
      </c>
      <c r="E450">
        <v>0.671</v>
      </c>
      <c r="F450">
        <v>9.6045</v>
      </c>
      <c r="G450" t="s">
        <v>490</v>
      </c>
      <c r="H450">
        <v>1.813</v>
      </c>
      <c r="I450">
        <v>168.8781</v>
      </c>
      <c r="K450" s="2">
        <v>0.928472222222222</v>
      </c>
      <c r="L450" s="3">
        <f t="shared" si="22"/>
        <v>255.9284722222222</v>
      </c>
      <c r="M450">
        <f t="shared" si="23"/>
        <v>541.2114074483133</v>
      </c>
      <c r="N450">
        <f t="shared" si="24"/>
        <v>211.71536668141277</v>
      </c>
    </row>
    <row r="451" spans="1:14" ht="12.75">
      <c r="A451" t="s">
        <v>234</v>
      </c>
      <c r="B451" s="1">
        <v>36780</v>
      </c>
      <c r="C451" s="2">
        <v>0.9305902777777778</v>
      </c>
      <c r="D451" t="s">
        <v>489</v>
      </c>
      <c r="E451">
        <v>0.673</v>
      </c>
      <c r="F451">
        <v>9.5573</v>
      </c>
      <c r="G451" t="s">
        <v>490</v>
      </c>
      <c r="H451">
        <v>1.815</v>
      </c>
      <c r="I451">
        <v>139.7909</v>
      </c>
      <c r="K451" s="2">
        <v>0.930555555555555</v>
      </c>
      <c r="L451" s="3">
        <f t="shared" si="22"/>
        <v>255.93055555555554</v>
      </c>
      <c r="M451">
        <f t="shared" si="23"/>
        <v>538.5516981004491</v>
      </c>
      <c r="N451">
        <f t="shared" si="24"/>
        <v>180.64717040046588</v>
      </c>
    </row>
    <row r="452" spans="1:14" ht="12.75">
      <c r="A452" t="s">
        <v>235</v>
      </c>
      <c r="B452" s="1">
        <v>36780</v>
      </c>
      <c r="C452" s="2">
        <v>0.932673611111111</v>
      </c>
      <c r="D452" t="s">
        <v>489</v>
      </c>
      <c r="E452">
        <v>0.671</v>
      </c>
      <c r="F452">
        <v>9.6972</v>
      </c>
      <c r="G452" t="s">
        <v>490</v>
      </c>
      <c r="H452">
        <v>1.815</v>
      </c>
      <c r="I452">
        <v>134.6844</v>
      </c>
      <c r="K452" s="2">
        <v>0.932638888888889</v>
      </c>
      <c r="L452" s="3">
        <f t="shared" si="22"/>
        <v>255.9326388888889</v>
      </c>
      <c r="M452">
        <f t="shared" si="23"/>
        <v>546.4350315276988</v>
      </c>
      <c r="N452">
        <f t="shared" si="24"/>
        <v>175.19289001910727</v>
      </c>
    </row>
    <row r="453" spans="1:14" ht="12.75">
      <c r="A453" t="s">
        <v>236</v>
      </c>
      <c r="B453" s="1">
        <v>36780</v>
      </c>
      <c r="C453" s="2">
        <v>0.9347569444444445</v>
      </c>
      <c r="D453" t="s">
        <v>489</v>
      </c>
      <c r="E453">
        <v>0.673</v>
      </c>
      <c r="F453">
        <v>9.3878</v>
      </c>
      <c r="G453" t="s">
        <v>490</v>
      </c>
      <c r="H453">
        <v>1.815</v>
      </c>
      <c r="I453">
        <v>125.91</v>
      </c>
      <c r="K453" s="2">
        <v>0.934722222222222</v>
      </c>
      <c r="L453" s="3">
        <f t="shared" si="22"/>
        <v>255.93472222222223</v>
      </c>
      <c r="M453">
        <f t="shared" si="23"/>
        <v>529.0004113533527</v>
      </c>
      <c r="N453">
        <f t="shared" si="24"/>
        <v>165.82090572885102</v>
      </c>
    </row>
    <row r="454" spans="1:14" ht="12.75">
      <c r="A454" t="s">
        <v>237</v>
      </c>
      <c r="B454" s="1">
        <v>36780</v>
      </c>
      <c r="C454" s="2">
        <v>0.9368402777777778</v>
      </c>
      <c r="D454" t="s">
        <v>489</v>
      </c>
      <c r="E454">
        <v>0.671</v>
      </c>
      <c r="F454">
        <v>9.4369</v>
      </c>
      <c r="G454" t="s">
        <v>490</v>
      </c>
      <c r="H454">
        <v>1.815</v>
      </c>
      <c r="I454">
        <v>129.618</v>
      </c>
      <c r="K454" s="2">
        <v>0.936805555555555</v>
      </c>
      <c r="L454" s="3">
        <f aca="true" t="shared" si="25" ref="L454:L484">B454-DATE(1999,12,31)+K454</f>
        <v>255.93680555555557</v>
      </c>
      <c r="M454">
        <f t="shared" si="23"/>
        <v>531.767185272423</v>
      </c>
      <c r="N454">
        <f t="shared" si="24"/>
        <v>169.78144066551562</v>
      </c>
    </row>
    <row r="455" spans="1:14" ht="12.75">
      <c r="A455" t="s">
        <v>238</v>
      </c>
      <c r="B455" s="1">
        <v>36780</v>
      </c>
      <c r="C455" s="2">
        <v>0.9389236111111111</v>
      </c>
      <c r="D455" t="s">
        <v>489</v>
      </c>
      <c r="E455">
        <v>0.671</v>
      </c>
      <c r="F455">
        <v>9.4379</v>
      </c>
      <c r="G455" t="s">
        <v>490</v>
      </c>
      <c r="H455">
        <v>1.815</v>
      </c>
      <c r="I455">
        <v>131.3835</v>
      </c>
      <c r="K455" s="2">
        <v>0.938888888888889</v>
      </c>
      <c r="L455" s="3">
        <f t="shared" si="25"/>
        <v>255.9388888888889</v>
      </c>
      <c r="M455">
        <f t="shared" si="23"/>
        <v>531.8235350467423</v>
      </c>
      <c r="N455">
        <f t="shared" si="24"/>
        <v>171.66718080323983</v>
      </c>
    </row>
    <row r="456" spans="1:14" ht="12.75">
      <c r="A456" t="s">
        <v>239</v>
      </c>
      <c r="B456" s="1">
        <v>36780</v>
      </c>
      <c r="C456" s="2">
        <v>0.9410185185185185</v>
      </c>
      <c r="D456" t="s">
        <v>489</v>
      </c>
      <c r="E456">
        <v>0.671</v>
      </c>
      <c r="F456">
        <v>9.3994</v>
      </c>
      <c r="G456" t="s">
        <v>490</v>
      </c>
      <c r="H456">
        <v>1.815</v>
      </c>
      <c r="I456">
        <v>130.8856</v>
      </c>
      <c r="K456" s="2">
        <v>0.940972222222222</v>
      </c>
      <c r="L456" s="3">
        <f t="shared" si="25"/>
        <v>255.94097222222223</v>
      </c>
      <c r="M456">
        <f t="shared" si="23"/>
        <v>529.6540687354548</v>
      </c>
      <c r="N456">
        <f t="shared" si="24"/>
        <v>171.13537110934413</v>
      </c>
    </row>
    <row r="457" spans="1:14" ht="12.75">
      <c r="A457" t="s">
        <v>240</v>
      </c>
      <c r="B457" s="1">
        <v>36780</v>
      </c>
      <c r="C457" s="2">
        <v>0.9431018518518518</v>
      </c>
      <c r="D457" t="s">
        <v>489</v>
      </c>
      <c r="E457">
        <v>0.671</v>
      </c>
      <c r="F457">
        <v>9.8559</v>
      </c>
      <c r="G457" t="s">
        <v>490</v>
      </c>
      <c r="H457">
        <v>1.815</v>
      </c>
      <c r="I457">
        <v>129.0943</v>
      </c>
      <c r="K457" s="2">
        <v>0.943055555555555</v>
      </c>
      <c r="L457" s="3">
        <f t="shared" si="25"/>
        <v>255.94305555555556</v>
      </c>
      <c r="M457">
        <f t="shared" si="23"/>
        <v>555.3777407121485</v>
      </c>
      <c r="N457">
        <f t="shared" si="24"/>
        <v>169.22207385151046</v>
      </c>
    </row>
    <row r="458" spans="1:14" ht="12.75">
      <c r="A458" t="s">
        <v>241</v>
      </c>
      <c r="B458" s="1">
        <v>36780</v>
      </c>
      <c r="C458" s="2">
        <v>0.9451851851851852</v>
      </c>
      <c r="D458" t="s">
        <v>489</v>
      </c>
      <c r="E458">
        <v>0.671</v>
      </c>
      <c r="F458">
        <v>9.5691</v>
      </c>
      <c r="G458" t="s">
        <v>490</v>
      </c>
      <c r="H458">
        <v>1.815</v>
      </c>
      <c r="I458">
        <v>128.0889</v>
      </c>
      <c r="K458" s="2">
        <v>0.945138888888889</v>
      </c>
      <c r="L458" s="3">
        <f t="shared" si="25"/>
        <v>255.9451388888889</v>
      </c>
      <c r="M458">
        <f t="shared" si="23"/>
        <v>539.2166254374152</v>
      </c>
      <c r="N458">
        <f t="shared" si="24"/>
        <v>168.14820065158523</v>
      </c>
    </row>
    <row r="459" spans="1:14" ht="12.75">
      <c r="A459" t="s">
        <v>242</v>
      </c>
      <c r="B459" s="1">
        <v>36780</v>
      </c>
      <c r="C459" s="2">
        <v>0.9472685185185186</v>
      </c>
      <c r="D459" t="s">
        <v>489</v>
      </c>
      <c r="E459">
        <v>0.671</v>
      </c>
      <c r="F459">
        <v>9.6879</v>
      </c>
      <c r="G459" t="s">
        <v>490</v>
      </c>
      <c r="H459">
        <v>1.815</v>
      </c>
      <c r="I459">
        <v>127.0584</v>
      </c>
      <c r="K459" s="2">
        <v>0.947222222222222</v>
      </c>
      <c r="L459" s="3">
        <f t="shared" si="25"/>
        <v>255.94722222222222</v>
      </c>
      <c r="M459">
        <f t="shared" si="23"/>
        <v>545.9109786265308</v>
      </c>
      <c r="N459">
        <f t="shared" si="24"/>
        <v>167.047518005352</v>
      </c>
    </row>
    <row r="460" spans="1:14" ht="12.75">
      <c r="A460" t="s">
        <v>243</v>
      </c>
      <c r="B460" s="1">
        <v>36780</v>
      </c>
      <c r="C460" s="2">
        <v>0.9493518518518519</v>
      </c>
      <c r="D460" t="s">
        <v>489</v>
      </c>
      <c r="E460">
        <v>0.671</v>
      </c>
      <c r="F460">
        <v>10.1143</v>
      </c>
      <c r="G460" t="s">
        <v>490</v>
      </c>
      <c r="H460">
        <v>1.815</v>
      </c>
      <c r="I460">
        <v>129.7575</v>
      </c>
      <c r="K460" s="2">
        <v>0.949305555555555</v>
      </c>
      <c r="L460" s="3">
        <f t="shared" si="25"/>
        <v>255.94930555555555</v>
      </c>
      <c r="M460">
        <f t="shared" si="23"/>
        <v>569.9385223962179</v>
      </c>
      <c r="N460">
        <f t="shared" si="24"/>
        <v>169.9304413730843</v>
      </c>
    </row>
    <row r="461" spans="1:14" ht="12.75">
      <c r="A461" t="s">
        <v>244</v>
      </c>
      <c r="B461" s="1">
        <v>36780</v>
      </c>
      <c r="C461" s="2">
        <v>0.9514467592592593</v>
      </c>
      <c r="D461" t="s">
        <v>489</v>
      </c>
      <c r="E461">
        <v>0.671</v>
      </c>
      <c r="F461">
        <v>9.5648</v>
      </c>
      <c r="G461" t="s">
        <v>490</v>
      </c>
      <c r="H461">
        <v>1.815</v>
      </c>
      <c r="I461">
        <v>157.7702</v>
      </c>
      <c r="K461" s="2">
        <v>0.951388888888889</v>
      </c>
      <c r="L461" s="3">
        <f t="shared" si="25"/>
        <v>255.95138888888889</v>
      </c>
      <c r="M461">
        <f t="shared" si="23"/>
        <v>538.9743214078428</v>
      </c>
      <c r="N461">
        <f t="shared" si="24"/>
        <v>199.8509583688516</v>
      </c>
    </row>
    <row r="462" spans="1:14" ht="12.75">
      <c r="A462" t="s">
        <v>245</v>
      </c>
      <c r="B462" s="1">
        <v>36780</v>
      </c>
      <c r="C462" s="2">
        <v>0.9535185185185185</v>
      </c>
      <c r="D462" t="s">
        <v>489</v>
      </c>
      <c r="E462">
        <v>0.671</v>
      </c>
      <c r="F462">
        <v>9.2945</v>
      </c>
      <c r="G462" t="s">
        <v>490</v>
      </c>
      <c r="H462">
        <v>1.813</v>
      </c>
      <c r="I462">
        <v>204.156</v>
      </c>
      <c r="K462" s="2">
        <v>0.953472222222222</v>
      </c>
      <c r="L462" s="3">
        <f t="shared" si="25"/>
        <v>255.95347222222222</v>
      </c>
      <c r="M462">
        <f t="shared" si="23"/>
        <v>523.7429774093755</v>
      </c>
      <c r="N462">
        <f t="shared" si="24"/>
        <v>249.39588325157484</v>
      </c>
    </row>
    <row r="463" spans="1:14" ht="12.75">
      <c r="A463" t="s">
        <v>246</v>
      </c>
      <c r="B463" s="1">
        <v>36780</v>
      </c>
      <c r="C463" s="2">
        <v>0.955613425925926</v>
      </c>
      <c r="D463" t="s">
        <v>489</v>
      </c>
      <c r="E463">
        <v>0.673</v>
      </c>
      <c r="F463">
        <v>9.6359</v>
      </c>
      <c r="G463" t="s">
        <v>490</v>
      </c>
      <c r="H463">
        <v>1.815</v>
      </c>
      <c r="I463">
        <v>165.5822</v>
      </c>
      <c r="K463" s="2">
        <v>0.955555555555555</v>
      </c>
      <c r="L463" s="3">
        <f t="shared" si="25"/>
        <v>255.95555555555555</v>
      </c>
      <c r="M463">
        <f t="shared" si="23"/>
        <v>542.9807903619346</v>
      </c>
      <c r="N463">
        <f t="shared" si="24"/>
        <v>208.1949979926984</v>
      </c>
    </row>
    <row r="464" spans="1:14" ht="12.75">
      <c r="A464" t="s">
        <v>247</v>
      </c>
      <c r="B464" s="1">
        <v>36780</v>
      </c>
      <c r="C464" s="2">
        <v>0.9576967592592592</v>
      </c>
      <c r="D464" t="s">
        <v>489</v>
      </c>
      <c r="E464">
        <v>0.673</v>
      </c>
      <c r="F464">
        <v>9.5776</v>
      </c>
      <c r="G464" t="s">
        <v>490</v>
      </c>
      <c r="H464">
        <v>1.815</v>
      </c>
      <c r="I464">
        <v>180.6658</v>
      </c>
      <c r="K464" s="2">
        <v>0.957638888888889</v>
      </c>
      <c r="L464" s="3">
        <f t="shared" si="25"/>
        <v>255.95763888888888</v>
      </c>
      <c r="M464">
        <f t="shared" si="23"/>
        <v>539.695598519128</v>
      </c>
      <c r="N464">
        <f t="shared" si="24"/>
        <v>224.30587306569583</v>
      </c>
    </row>
    <row r="465" spans="1:14" ht="12.75">
      <c r="A465" t="s">
        <v>248</v>
      </c>
      <c r="B465" s="1">
        <v>36780</v>
      </c>
      <c r="C465" s="2">
        <v>0.9597800925925926</v>
      </c>
      <c r="D465" t="s">
        <v>489</v>
      </c>
      <c r="E465">
        <v>0.673</v>
      </c>
      <c r="F465">
        <v>9.9844</v>
      </c>
      <c r="G465" t="s">
        <v>490</v>
      </c>
      <c r="H465">
        <v>1.815</v>
      </c>
      <c r="I465">
        <v>126.0205</v>
      </c>
      <c r="K465" s="2">
        <v>0.959722222222222</v>
      </c>
      <c r="L465" s="3">
        <f t="shared" si="25"/>
        <v>255.9597222222222</v>
      </c>
      <c r="M465">
        <f t="shared" si="23"/>
        <v>562.6186867121598</v>
      </c>
      <c r="N465">
        <f t="shared" si="24"/>
        <v>165.9389313789323</v>
      </c>
    </row>
    <row r="466" spans="1:14" ht="12.75">
      <c r="A466" t="s">
        <v>249</v>
      </c>
      <c r="B466" s="1">
        <v>36780</v>
      </c>
      <c r="C466" s="2">
        <v>0.9618634259259259</v>
      </c>
      <c r="D466" t="s">
        <v>489</v>
      </c>
      <c r="E466">
        <v>0.676</v>
      </c>
      <c r="F466">
        <v>9.003</v>
      </c>
      <c r="G466" t="s">
        <v>490</v>
      </c>
      <c r="H466">
        <v>1.818</v>
      </c>
      <c r="I466">
        <v>128.4253</v>
      </c>
      <c r="K466" s="2">
        <v>0.961805555555555</v>
      </c>
      <c r="L466" s="3">
        <f t="shared" si="25"/>
        <v>255.96180555555554</v>
      </c>
      <c r="M466">
        <f t="shared" si="23"/>
        <v>507.3170181953422</v>
      </c>
      <c r="N466">
        <f t="shared" si="24"/>
        <v>168.50751131843901</v>
      </c>
    </row>
    <row r="467" spans="1:14" ht="12.75">
      <c r="A467" t="s">
        <v>250</v>
      </c>
      <c r="B467" s="1">
        <v>36780</v>
      </c>
      <c r="C467" s="2">
        <v>0.9639467592592593</v>
      </c>
      <c r="D467" t="s">
        <v>489</v>
      </c>
      <c r="E467">
        <v>0.671</v>
      </c>
      <c r="F467">
        <v>9.272</v>
      </c>
      <c r="G467" t="s">
        <v>490</v>
      </c>
      <c r="H467">
        <v>1.815</v>
      </c>
      <c r="I467">
        <v>126.5558</v>
      </c>
      <c r="K467" s="2">
        <v>0.963888888888889</v>
      </c>
      <c r="L467" s="3">
        <f t="shared" si="25"/>
        <v>255.9638888888889</v>
      </c>
      <c r="M467">
        <f t="shared" si="23"/>
        <v>522.4751074871946</v>
      </c>
      <c r="N467">
        <f t="shared" si="24"/>
        <v>166.51068821593242</v>
      </c>
    </row>
    <row r="468" spans="1:14" ht="12.75">
      <c r="A468" t="s">
        <v>251</v>
      </c>
      <c r="B468" s="1">
        <v>36780</v>
      </c>
      <c r="C468" s="2">
        <v>0.9660300925925926</v>
      </c>
      <c r="D468" t="s">
        <v>489</v>
      </c>
      <c r="E468">
        <v>0.671</v>
      </c>
      <c r="F468">
        <v>9.4383</v>
      </c>
      <c r="G468" t="s">
        <v>490</v>
      </c>
      <c r="H468">
        <v>1.815</v>
      </c>
      <c r="I468">
        <v>126.8801</v>
      </c>
      <c r="K468" s="2">
        <v>0.965972222222222</v>
      </c>
      <c r="L468" s="3">
        <f t="shared" si="25"/>
        <v>255.96597222222223</v>
      </c>
      <c r="M468">
        <f t="shared" si="23"/>
        <v>531.8460749564698</v>
      </c>
      <c r="N468">
        <f t="shared" si="24"/>
        <v>166.857074807076</v>
      </c>
    </row>
    <row r="469" spans="1:14" ht="12.75">
      <c r="A469" t="s">
        <v>252</v>
      </c>
      <c r="B469" s="1">
        <v>36780</v>
      </c>
      <c r="C469" s="2">
        <v>0.968125</v>
      </c>
      <c r="D469" t="s">
        <v>489</v>
      </c>
      <c r="E469">
        <v>0.673</v>
      </c>
      <c r="F469">
        <v>9.2739</v>
      </c>
      <c r="G469" t="s">
        <v>490</v>
      </c>
      <c r="H469">
        <v>1.815</v>
      </c>
      <c r="I469">
        <v>125.8948</v>
      </c>
      <c r="K469" s="2">
        <v>0.968055555555555</v>
      </c>
      <c r="L469" s="3">
        <f t="shared" si="25"/>
        <v>255.96805555555557</v>
      </c>
      <c r="M469">
        <f t="shared" si="23"/>
        <v>522.5821720584009</v>
      </c>
      <c r="N469">
        <f t="shared" si="24"/>
        <v>165.80467052630593</v>
      </c>
    </row>
    <row r="470" spans="1:14" ht="12.75">
      <c r="A470" t="s">
        <v>253</v>
      </c>
      <c r="B470" s="1">
        <v>36780</v>
      </c>
      <c r="C470" s="2">
        <v>0.9702083333333333</v>
      </c>
      <c r="D470" t="s">
        <v>489</v>
      </c>
      <c r="E470">
        <v>0.673</v>
      </c>
      <c r="F470">
        <v>9.7605</v>
      </c>
      <c r="G470" t="s">
        <v>490</v>
      </c>
      <c r="H470">
        <v>1.815</v>
      </c>
      <c r="I470">
        <v>125.0684</v>
      </c>
      <c r="K470" s="2">
        <v>0.970138888888889</v>
      </c>
      <c r="L470" s="3">
        <f t="shared" si="25"/>
        <v>255.9701388888889</v>
      </c>
      <c r="M470">
        <f t="shared" si="23"/>
        <v>550.0019722421013</v>
      </c>
      <c r="N470">
        <f t="shared" si="24"/>
        <v>164.92198819845805</v>
      </c>
    </row>
    <row r="471" spans="1:14" ht="12.75">
      <c r="A471" t="s">
        <v>254</v>
      </c>
      <c r="B471" s="1">
        <v>36780</v>
      </c>
      <c r="C471" s="2">
        <v>0.9722916666666667</v>
      </c>
      <c r="D471" t="s">
        <v>489</v>
      </c>
      <c r="E471">
        <v>0.671</v>
      </c>
      <c r="F471">
        <v>9.31</v>
      </c>
      <c r="G471" t="s">
        <v>490</v>
      </c>
      <c r="H471">
        <v>1.815</v>
      </c>
      <c r="I471">
        <v>123.8904</v>
      </c>
      <c r="K471" s="2">
        <v>0.972222222222222</v>
      </c>
      <c r="L471" s="3">
        <f t="shared" si="25"/>
        <v>255.97222222222223</v>
      </c>
      <c r="M471">
        <f t="shared" si="23"/>
        <v>524.6163989113224</v>
      </c>
      <c r="N471">
        <f t="shared" si="24"/>
        <v>163.66376000121136</v>
      </c>
    </row>
    <row r="472" spans="1:14" ht="12.75">
      <c r="A472" t="s">
        <v>255</v>
      </c>
      <c r="B472" s="1">
        <v>36780</v>
      </c>
      <c r="C472" s="2">
        <v>0.974375</v>
      </c>
      <c r="D472" t="s">
        <v>489</v>
      </c>
      <c r="E472">
        <v>0.671</v>
      </c>
      <c r="F472">
        <v>9.1093</v>
      </c>
      <c r="G472" t="s">
        <v>490</v>
      </c>
      <c r="H472">
        <v>1.813</v>
      </c>
      <c r="I472">
        <v>128.0104</v>
      </c>
      <c r="K472" s="2">
        <v>0.974305555555555</v>
      </c>
      <c r="L472" s="3">
        <f t="shared" si="25"/>
        <v>255.97430555555556</v>
      </c>
      <c r="M472">
        <f t="shared" si="23"/>
        <v>513.3069992054682</v>
      </c>
      <c r="N472">
        <f t="shared" si="24"/>
        <v>168.0643543752832</v>
      </c>
    </row>
    <row r="473" spans="1:14" ht="12.75">
      <c r="A473" t="s">
        <v>256</v>
      </c>
      <c r="B473" s="1">
        <v>36780</v>
      </c>
      <c r="C473" s="2">
        <v>0.9764583333333333</v>
      </c>
      <c r="D473" t="s">
        <v>489</v>
      </c>
      <c r="E473">
        <v>0.673</v>
      </c>
      <c r="F473">
        <v>9.6359</v>
      </c>
      <c r="G473" t="s">
        <v>490</v>
      </c>
      <c r="H473">
        <v>1.815</v>
      </c>
      <c r="I473">
        <v>123.7831</v>
      </c>
      <c r="K473" s="2">
        <v>0.976388888888889</v>
      </c>
      <c r="L473" s="3">
        <f t="shared" si="25"/>
        <v>255.9763888888889</v>
      </c>
      <c r="M473">
        <f t="shared" si="23"/>
        <v>542.9807903619346</v>
      </c>
      <c r="N473">
        <f t="shared" si="24"/>
        <v>163.54915228850797</v>
      </c>
    </row>
    <row r="474" spans="1:14" ht="12.75">
      <c r="A474" t="s">
        <v>257</v>
      </c>
      <c r="B474" s="1">
        <v>36780</v>
      </c>
      <c r="C474" s="2">
        <v>0.9785416666666666</v>
      </c>
      <c r="D474" t="s">
        <v>489</v>
      </c>
      <c r="E474">
        <v>0.671</v>
      </c>
      <c r="F474">
        <v>8.5709</v>
      </c>
      <c r="G474" t="s">
        <v>490</v>
      </c>
      <c r="H474">
        <v>1.815</v>
      </c>
      <c r="I474">
        <v>127.2702</v>
      </c>
      <c r="K474" s="2">
        <v>0.978472222222222</v>
      </c>
      <c r="L474" s="3">
        <f t="shared" si="25"/>
        <v>255.97847222222222</v>
      </c>
      <c r="M474">
        <f t="shared" si="23"/>
        <v>482.9682807120358</v>
      </c>
      <c r="N474">
        <f t="shared" si="24"/>
        <v>167.27374273555307</v>
      </c>
    </row>
    <row r="475" spans="1:14" ht="12.75">
      <c r="A475" t="s">
        <v>258</v>
      </c>
      <c r="B475" s="1">
        <v>36780</v>
      </c>
      <c r="C475" s="2">
        <v>0.980625</v>
      </c>
      <c r="D475" t="s">
        <v>489</v>
      </c>
      <c r="E475">
        <v>0.673</v>
      </c>
      <c r="F475">
        <v>9.8344</v>
      </c>
      <c r="G475" t="s">
        <v>490</v>
      </c>
      <c r="H475">
        <v>1.816</v>
      </c>
      <c r="I475">
        <v>122.6491</v>
      </c>
      <c r="K475" s="2">
        <v>0.980555555555555</v>
      </c>
      <c r="L475" s="3">
        <f t="shared" si="25"/>
        <v>255.98055555555555</v>
      </c>
      <c r="M475">
        <f t="shared" si="23"/>
        <v>554.1662205642867</v>
      </c>
      <c r="N475">
        <f t="shared" si="24"/>
        <v>162.33792073020766</v>
      </c>
    </row>
    <row r="476" spans="1:14" ht="12.75">
      <c r="A476" t="s">
        <v>259</v>
      </c>
      <c r="B476" s="1">
        <v>36780</v>
      </c>
      <c r="C476" s="2">
        <v>0.9827199074074073</v>
      </c>
      <c r="D476" t="s">
        <v>489</v>
      </c>
      <c r="E476">
        <v>0.671</v>
      </c>
      <c r="F476">
        <v>8.7984</v>
      </c>
      <c r="G476" t="s">
        <v>490</v>
      </c>
      <c r="H476">
        <v>1.816</v>
      </c>
      <c r="I476">
        <v>125.6792</v>
      </c>
      <c r="K476" s="2">
        <v>0.982638888888889</v>
      </c>
      <c r="L476" s="3">
        <f t="shared" si="25"/>
        <v>255.98263888888889</v>
      </c>
      <c r="M476">
        <f t="shared" si="23"/>
        <v>495.7878543696434</v>
      </c>
      <c r="N476">
        <f t="shared" si="24"/>
        <v>165.57438699546856</v>
      </c>
    </row>
    <row r="477" spans="1:14" ht="12.75">
      <c r="A477" t="s">
        <v>260</v>
      </c>
      <c r="B477" s="1">
        <v>36780</v>
      </c>
      <c r="C477" s="2">
        <v>0.9848032407407407</v>
      </c>
      <c r="D477" t="s">
        <v>489</v>
      </c>
      <c r="E477">
        <v>0.673</v>
      </c>
      <c r="F477">
        <v>8.6411</v>
      </c>
      <c r="G477" t="s">
        <v>490</v>
      </c>
      <c r="H477">
        <v>1.816</v>
      </c>
      <c r="I477">
        <v>122.3917</v>
      </c>
      <c r="K477" s="2">
        <v>0.984722222222222</v>
      </c>
      <c r="L477" s="3">
        <f t="shared" si="25"/>
        <v>255.98472222222222</v>
      </c>
      <c r="M477">
        <f t="shared" si="23"/>
        <v>486.9240348692404</v>
      </c>
      <c r="N477">
        <f t="shared" si="24"/>
        <v>162.0629903923712</v>
      </c>
    </row>
    <row r="478" spans="1:14" ht="12.75">
      <c r="A478" t="s">
        <v>261</v>
      </c>
      <c r="B478" s="1">
        <v>36780</v>
      </c>
      <c r="C478" s="2">
        <v>0.9868865740740741</v>
      </c>
      <c r="D478" t="s">
        <v>489</v>
      </c>
      <c r="E478">
        <v>0.67</v>
      </c>
      <c r="F478">
        <v>8.6736</v>
      </c>
      <c r="G478" t="s">
        <v>490</v>
      </c>
      <c r="H478">
        <v>1.813</v>
      </c>
      <c r="I478">
        <v>126.9391</v>
      </c>
      <c r="K478" s="2">
        <v>0.986805555555555</v>
      </c>
      <c r="L478" s="3">
        <f t="shared" si="25"/>
        <v>255.98680555555555</v>
      </c>
      <c r="M478">
        <f t="shared" si="23"/>
        <v>488.7554025346129</v>
      </c>
      <c r="N478">
        <f t="shared" si="24"/>
        <v>166.9200930274814</v>
      </c>
    </row>
    <row r="479" spans="1:14" ht="12.75">
      <c r="A479" t="s">
        <v>262</v>
      </c>
      <c r="B479" s="1">
        <v>36780</v>
      </c>
      <c r="C479" s="2">
        <v>0.9889699074074074</v>
      </c>
      <c r="D479" t="s">
        <v>489</v>
      </c>
      <c r="E479">
        <v>0.671</v>
      </c>
      <c r="F479">
        <v>9.6635</v>
      </c>
      <c r="G479" t="s">
        <v>490</v>
      </c>
      <c r="H479">
        <v>1.815</v>
      </c>
      <c r="I479">
        <v>122.5093</v>
      </c>
      <c r="K479" s="2">
        <v>0.988888888888889</v>
      </c>
      <c r="L479" s="3">
        <f t="shared" si="25"/>
        <v>255.98888888888888</v>
      </c>
      <c r="M479">
        <f t="shared" si="23"/>
        <v>544.5360441331433</v>
      </c>
      <c r="N479">
        <f t="shared" si="24"/>
        <v>162.18859959100973</v>
      </c>
    </row>
    <row r="480" spans="1:14" ht="12.75">
      <c r="A480" t="s">
        <v>263</v>
      </c>
      <c r="B480" s="1">
        <v>36780</v>
      </c>
      <c r="C480" s="2">
        <v>0.9910532407407407</v>
      </c>
      <c r="D480" t="s">
        <v>489</v>
      </c>
      <c r="E480">
        <v>0.67</v>
      </c>
      <c r="F480">
        <v>8.5509</v>
      </c>
      <c r="G480" t="s">
        <v>490</v>
      </c>
      <c r="H480">
        <v>1.815</v>
      </c>
      <c r="I480">
        <v>121.7144</v>
      </c>
      <c r="K480" s="2">
        <v>0.990972222222222</v>
      </c>
      <c r="L480" s="3">
        <f t="shared" si="25"/>
        <v>255.9909722222222</v>
      </c>
      <c r="M480">
        <f t="shared" si="23"/>
        <v>481.8412852256527</v>
      </c>
      <c r="N480">
        <f t="shared" si="24"/>
        <v>161.33956258422586</v>
      </c>
    </row>
    <row r="481" spans="1:14" ht="12.75">
      <c r="A481" t="s">
        <v>264</v>
      </c>
      <c r="B481" s="1">
        <v>36780</v>
      </c>
      <c r="C481" s="2">
        <v>0.993136574074074</v>
      </c>
      <c r="D481" t="s">
        <v>489</v>
      </c>
      <c r="E481">
        <v>0.671</v>
      </c>
      <c r="F481">
        <v>9.1036</v>
      </c>
      <c r="G481" t="s">
        <v>490</v>
      </c>
      <c r="H481">
        <v>1.815</v>
      </c>
      <c r="I481">
        <v>124.707</v>
      </c>
      <c r="K481" s="2">
        <v>0.993055555555555</v>
      </c>
      <c r="L481" s="3">
        <f t="shared" si="25"/>
        <v>255.99305555555554</v>
      </c>
      <c r="M481">
        <f t="shared" si="23"/>
        <v>512.9858054918491</v>
      </c>
      <c r="N481">
        <f t="shared" si="24"/>
        <v>164.53597489583922</v>
      </c>
    </row>
    <row r="482" spans="1:14" ht="12.75">
      <c r="A482" t="s">
        <v>265</v>
      </c>
      <c r="B482" s="1">
        <v>36780</v>
      </c>
      <c r="C482" s="2">
        <v>0.9952314814814814</v>
      </c>
      <c r="D482" t="s">
        <v>489</v>
      </c>
      <c r="E482">
        <v>0.67</v>
      </c>
      <c r="F482">
        <v>9.3336</v>
      </c>
      <c r="G482" t="s">
        <v>490</v>
      </c>
      <c r="H482">
        <v>1.815</v>
      </c>
      <c r="I482">
        <v>120.4973</v>
      </c>
      <c r="K482" s="2">
        <v>0.995138888888889</v>
      </c>
      <c r="L482" s="3">
        <f t="shared" si="25"/>
        <v>255.9951388888889</v>
      </c>
      <c r="M482">
        <f t="shared" si="23"/>
        <v>525.9462535852545</v>
      </c>
      <c r="N482">
        <f t="shared" si="24"/>
        <v>160.03957146464268</v>
      </c>
    </row>
    <row r="483" spans="1:14" ht="12.75">
      <c r="A483" t="s">
        <v>266</v>
      </c>
      <c r="B483" s="1">
        <v>36780</v>
      </c>
      <c r="C483" s="2">
        <v>0.9973148148148149</v>
      </c>
      <c r="D483" t="s">
        <v>489</v>
      </c>
      <c r="E483">
        <v>0.67</v>
      </c>
      <c r="F483">
        <v>8.3627</v>
      </c>
      <c r="G483" t="s">
        <v>490</v>
      </c>
      <c r="H483">
        <v>1.815</v>
      </c>
      <c r="I483">
        <v>148.4872</v>
      </c>
      <c r="K483" s="2">
        <v>0.997222222222222</v>
      </c>
      <c r="L483" s="3">
        <f t="shared" si="25"/>
        <v>255.99722222222223</v>
      </c>
      <c r="M483">
        <f t="shared" si="23"/>
        <v>471.236257698788</v>
      </c>
      <c r="N483">
        <f t="shared" si="24"/>
        <v>189.93573565659221</v>
      </c>
    </row>
    <row r="484" spans="1:14" ht="12.75">
      <c r="A484" t="s">
        <v>267</v>
      </c>
      <c r="B484" s="1">
        <v>36780</v>
      </c>
      <c r="C484" s="2">
        <v>0.9993981481481482</v>
      </c>
      <c r="D484" t="s">
        <v>489</v>
      </c>
      <c r="E484">
        <v>0.67</v>
      </c>
      <c r="F484">
        <v>8.7615</v>
      </c>
      <c r="G484" t="s">
        <v>490</v>
      </c>
      <c r="H484">
        <v>1.815</v>
      </c>
      <c r="I484">
        <v>124.0858</v>
      </c>
      <c r="K484" s="2">
        <v>0.999305555555555</v>
      </c>
      <c r="L484" s="3">
        <f t="shared" si="25"/>
        <v>255.99930555555557</v>
      </c>
      <c r="M484">
        <f t="shared" si="23"/>
        <v>493.7085476972665</v>
      </c>
      <c r="N484">
        <f t="shared" si="24"/>
        <v>163.87246780235057</v>
      </c>
    </row>
    <row r="487" spans="2:3" ht="12.75">
      <c r="B487" s="1"/>
      <c r="C487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