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<sst xmlns="http://schemas.openxmlformats.org/spreadsheetml/2006/main" count="1488" uniqueCount="499">
  <si>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c:\data\co\000910\fld1491</t>
  </si>
  <si>
    <t>c:\data\co\000910\fld1492</t>
  </si>
  <si>
    <t>c:\data\co\000910\fld1493</t>
  </si>
  <si>
    <t>c:\data\co\000910\fld1494</t>
  </si>
  <si>
    <t>c:\data\co\000910\fld1495</t>
  </si>
  <si>
    <t>c:\data\co\000910\fld1496</t>
  </si>
  <si>
    <t>c:\data\co\000910\fld1497</t>
  </si>
  <si>
    <t>c:\data\co\000910\fld1498</t>
  </si>
  <si>
    <t>c:\data\co\000910\fld1499</t>
  </si>
  <si>
    <t>c:\data\co\000910\fld1500</t>
  </si>
  <si>
    <t>c:\data\co\000910\fld1501</t>
  </si>
  <si>
    <t>c:\data\co\000910\fld1502</t>
  </si>
  <si>
    <t>c:\data\co\000910\fld1503</t>
  </si>
  <si>
    <t>c:\data\co\000910\fld1504</t>
  </si>
  <si>
    <t>c:\data\co\000910\fld1505</t>
  </si>
  <si>
    <t>c:\data\co\000910\fld1506</t>
  </si>
  <si>
    <t>c:\data\co\000910\fld1507</t>
  </si>
  <si>
    <t>c:\data\co\000910\fld1508</t>
  </si>
  <si>
    <t>c:\data\co\000910\fld1509</t>
  </si>
  <si>
    <t>c:\data\co\000910\fld1510</t>
  </si>
  <si>
    <t>c:\data\co\000910\fld1511</t>
  </si>
  <si>
    <t>c:\data\co\000910\fld1512</t>
  </si>
  <si>
    <t>c:\data\co\000910\fld1513</t>
  </si>
  <si>
    <t>c:\data\co\000910\fld1514</t>
  </si>
  <si>
    <t>c:\data\co\000910\fld1515</t>
  </si>
  <si>
    <t>c:\data\co\000910\fld1516</t>
  </si>
  <si>
    <t>c:\data\co\000910\fld1517</t>
  </si>
  <si>
    <t>c:\data\co\000910\fld1518</t>
  </si>
  <si>
    <t>c:\data\co\000910\fld1519</t>
  </si>
  <si>
    <t>c:\data\co\000910\fld1520</t>
  </si>
  <si>
    <t>c:\data\co\000910\fld1521</t>
  </si>
  <si>
    <t>c:\data\co\000910\fld1522</t>
  </si>
  <si>
    <t>c:\data\co\000910\fld1523</t>
  </si>
  <si>
    <t>c:\data\co\000910\fld1524</t>
  </si>
  <si>
    <t>c:\data\co\000910\fld1525</t>
  </si>
  <si>
    <t>c:\data\co\000910\fld1526</t>
  </si>
  <si>
    <t>c:\data\co\000910\fld1527</t>
  </si>
  <si>
    <t>c:\data\co\000910\fld1528</t>
  </si>
  <si>
    <t>c:\data\co\000910\fld1529</t>
  </si>
  <si>
    <t>c:\data\co\000910\fld1530</t>
  </si>
  <si>
    <t>c:\data\co\000910\fld1531</t>
  </si>
  <si>
    <t>c:\data\co\000910\fld1532</t>
  </si>
  <si>
    <t>c:\data\co\000910\fld1533</t>
  </si>
  <si>
    <t>c:\data\co\000910\fld1534</t>
  </si>
  <si>
    <t>c:\data\co\000910\fld1535</t>
  </si>
  <si>
    <t>c:\data\co\000910\fld1536</t>
  </si>
  <si>
    <t>c:\data\co\000910\fld1537</t>
  </si>
  <si>
    <t>c:\data\co\000910\fld1538</t>
  </si>
  <si>
    <t>c:\data\co\000910\fld1539</t>
  </si>
  <si>
    <t>c:\data\co\000910\fld1540</t>
  </si>
  <si>
    <t>c:\data\co\000910\fld1541</t>
  </si>
  <si>
    <t>c:\data\co\000910\fld1542</t>
  </si>
  <si>
    <t>c:\data\co\000910\fld1543</t>
  </si>
  <si>
    <t>c:\data\co\000910\fld1544</t>
  </si>
  <si>
    <t>c:\data\co\000910\fld1545</t>
  </si>
  <si>
    <t>c:\data\co\000910\fld1546</t>
  </si>
  <si>
    <t>c:\data\co\000910\fld1547</t>
  </si>
  <si>
    <t>c:\data\co\000910\fld1548</t>
  </si>
  <si>
    <t>c:\data\co\000910\fld1549</t>
  </si>
  <si>
    <t>c:\data\co\000910\fld1550</t>
  </si>
  <si>
    <t>c:\data\co\000910\fld1551</t>
  </si>
  <si>
    <t>c:\data\co\000910\fld1552</t>
  </si>
  <si>
    <t>c:\data\co\000910\fld1553</t>
  </si>
  <si>
    <t>c:\data\co\000910\fld1554</t>
  </si>
  <si>
    <t>c:\data\co\000910\fld1555</t>
  </si>
  <si>
    <t>c:\data\co\000910\fld1556</t>
  </si>
  <si>
    <t>c:\data\co\000910\fld1557</t>
  </si>
  <si>
    <t>c:\data\co\000910\fld1558</t>
  </si>
  <si>
    <t>c:\data\co\000910\fld1559</t>
  </si>
  <si>
    <t>c:\data\co\000910\fld1560</t>
  </si>
  <si>
    <t>c:\data\co\000910\fld1561</t>
  </si>
  <si>
    <t>c:\data\co\000910\fld1562</t>
  </si>
  <si>
    <t>c:\data\co\000910\fld1563</t>
  </si>
  <si>
    <t>c:\data\co\000910\fld1564</t>
  </si>
  <si>
    <t>c:\data\co\000910\fld1565</t>
  </si>
  <si>
    <t>c:\data\co\000910\fld1566</t>
  </si>
  <si>
    <t>c:\data\co\000910\fld1567</t>
  </si>
  <si>
    <t>c:\data\co\000910\fld1568</t>
  </si>
  <si>
    <t>c:\data\co\000910\fld1569</t>
  </si>
  <si>
    <t>c:\data\co\000910\fld1570</t>
  </si>
  <si>
    <t>c:\data\co\000910\fld1571</t>
  </si>
  <si>
    <t>c:\data\co\000910\fld1572</t>
  </si>
  <si>
    <t>c:\data\co\000910\fld1573</t>
  </si>
  <si>
    <t>c:\data\co\000910\fld1574</t>
  </si>
  <si>
    <t>c:\data\co\000910\fld1575</t>
  </si>
  <si>
    <t>c:\data\co\000910\fld1576</t>
  </si>
  <si>
    <t>c:\data\co\000910\fld1577</t>
  </si>
  <si>
    <t>c:\data\co\000910\fld1578</t>
  </si>
  <si>
    <t>c:\data\co\000910\fld1579</t>
  </si>
  <si>
    <t>c:\data\co\000910\fld1580</t>
  </si>
  <si>
    <t>c:\data\co\000910\fld1581</t>
  </si>
  <si>
    <t>c:\data\co\000910\fld1582</t>
  </si>
  <si>
    <t>c:\data\co\000910\fld1583</t>
  </si>
  <si>
    <t>c:\data\co\000910\fld1584</t>
  </si>
  <si>
    <t>c:\data\co\000910\fld1585</t>
  </si>
  <si>
    <t>c:\data\co\000910\fld1586</t>
  </si>
  <si>
    <t>c:\data\co\000910\fld1587</t>
  </si>
  <si>
    <t>c:\data\co\000910\fld1588</t>
  </si>
  <si>
    <t>c:\data\co\000910\fld1589</t>
  </si>
  <si>
    <t>c:\data\co\000910\fld1590</t>
  </si>
  <si>
    <t>c:\data\co\000910\fld1591</t>
  </si>
  <si>
    <t>c:\data\co\000910\fld1592</t>
  </si>
  <si>
    <t>c:\data\co\000910\fld1593</t>
  </si>
  <si>
    <t>c:\data\co\000910\fld1594</t>
  </si>
  <si>
    <t>c:\data\co\000910\fld1595</t>
  </si>
  <si>
    <t>c:\data\co\000910\fld1596</t>
  </si>
  <si>
    <t>c:\data\co\000910\fld1597</t>
  </si>
  <si>
    <t>c:\data\co\000910\fld1598</t>
  </si>
  <si>
    <t>c:\data\co\000910\fld1599</t>
  </si>
  <si>
    <t>c:\data\co\000910\fld1600</t>
  </si>
  <si>
    <t>c:\data\co\000910\fld1601</t>
  </si>
  <si>
    <t>c:\data\co\000910\fld1602</t>
  </si>
  <si>
    <t>c:\data\co\000910\fld1603</t>
  </si>
  <si>
    <t>c:\data\co\000910\fld1604</t>
  </si>
  <si>
    <t>c:\data\co\000910\fld1605</t>
  </si>
  <si>
    <t>c:\data\co\000910\fld1606</t>
  </si>
  <si>
    <t>c:\data\co\000910\fld1607</t>
  </si>
  <si>
    <t>c:\data\co\000910\fld1608</t>
  </si>
  <si>
    <t>c:\data\co\000910\fld1609</t>
  </si>
  <si>
    <t>c:\data\co\000910\fld1610</t>
  </si>
  <si>
    <t>c:\data\co\000910\fld1611</t>
  </si>
  <si>
    <t>c:\data\co\000910\fld1612</t>
  </si>
  <si>
    <t>c:\data\co\000910\fld1613</t>
  </si>
  <si>
    <t>c:\data\co\000910\fld1614</t>
  </si>
  <si>
    <t>c:\data\co\000910\fld1615</t>
  </si>
  <si>
    <t>c:\data\co\000910\fld1616</t>
  </si>
  <si>
    <t>c:\data\co\000910\fld1617</t>
  </si>
  <si>
    <t>c:\data\co\000910\fld1618</t>
  </si>
  <si>
    <t>c:\data\co\000910\fld1619</t>
  </si>
  <si>
    <t>c:\data\co\000910\fld1620</t>
  </si>
  <si>
    <t>c:\data\co\000910\fld1141</t>
  </si>
  <si>
    <t>c:\data\co\000910\fld1142</t>
  </si>
  <si>
    <t>c:\data\co\000910\fld1143</t>
  </si>
  <si>
    <t>c:\data\co\000910\fld1144</t>
  </si>
  <si>
    <t>c:\data\co\000910\fld1145</t>
  </si>
  <si>
    <t>c:\data\co\000910\fld1146</t>
  </si>
  <si>
    <t>c:\data\co\000910\fld1147</t>
  </si>
  <si>
    <t>c:\data\co\000910\fld1148</t>
  </si>
  <si>
    <t>c:\data\co\000910\fld1149</t>
  </si>
  <si>
    <t>c:\data\co\000910\fld1150</t>
  </si>
  <si>
    <t>c:\data\co\000910\fld1151</t>
  </si>
  <si>
    <t>c:\data\co\000910\fld1152</t>
  </si>
  <si>
    <t>c:\data\co\000910\fld1153</t>
  </si>
  <si>
    <t>c:\data\co\000910\fld1154</t>
  </si>
  <si>
    <t>c:\data\co\000910\fld1155</t>
  </si>
  <si>
    <t>c:\data\co\000910\fld1156</t>
  </si>
  <si>
    <t>c:\data\co\000910\fld1157</t>
  </si>
  <si>
    <t>c:\data\co\000910\fld1158</t>
  </si>
  <si>
    <t>c:\data\co\000910\fld1159</t>
  </si>
  <si>
    <t>c:\data\co\000910\fld1160</t>
  </si>
  <si>
    <t>c:\data\co\000910\fld1161</t>
  </si>
  <si>
    <t>c:\data\co\000910\fld1162</t>
  </si>
  <si>
    <t>c:\data\co\000910\fld1163</t>
  </si>
  <si>
    <t>c:\data\co\000910\fld1164</t>
  </si>
  <si>
    <t>c:\data\co\000910\fld1165</t>
  </si>
  <si>
    <t>c:\data\co\000910\fld1166</t>
  </si>
  <si>
    <t>c:\data\co\000910\fld1167</t>
  </si>
  <si>
    <t>c:\data\co\000910\fld1168</t>
  </si>
  <si>
    <t>c:\data\co\000910\fld1169</t>
  </si>
  <si>
    <t>c:\data\co\000910\fld1170</t>
  </si>
  <si>
    <t>c:\data\co\000910\fld1171</t>
  </si>
  <si>
    <t>c:\data\co\000910\fld1172</t>
  </si>
  <si>
    <t>c:\data\co\000910\fld1173</t>
  </si>
  <si>
    <t>c:\data\co\000910\fld1174</t>
  </si>
  <si>
    <t>c:\data\co\000910\fld1175</t>
  </si>
  <si>
    <t>c:\data\co\000910\fld1176</t>
  </si>
  <si>
    <t>c:\data\co\000910\fld1177</t>
  </si>
  <si>
    <t>c:\data\co\000910\fld1178</t>
  </si>
  <si>
    <t>c:\data\co\000910\fld1179</t>
  </si>
  <si>
    <t>c:\data\co\000910\fld1180</t>
  </si>
  <si>
    <t>c:\data\co\000910\fld1181</t>
  </si>
  <si>
    <t>c:\data\co\000910\fld1182</t>
  </si>
  <si>
    <t>c:\data\co\000910\fld1183</t>
  </si>
  <si>
    <t>c:\data\co\000910\fld1184</t>
  </si>
  <si>
    <t>c:\data\co\000910\fld1185</t>
  </si>
  <si>
    <t>c:\data\co\000910\fld1186</t>
  </si>
  <si>
    <t>c:\data\co\000910\fld1187</t>
  </si>
  <si>
    <t>c:\data\co\000910\fld1188</t>
  </si>
  <si>
    <t>c:\data\co\000910\fld1189</t>
  </si>
  <si>
    <t>c:\data\co\000910\fld1190</t>
  </si>
  <si>
    <t>c:\data\co\000910\fld1191</t>
  </si>
  <si>
    <t>c:\data\co\000910\fld1192</t>
  </si>
  <si>
    <t>c:\data\co\000910\fld1193</t>
  </si>
  <si>
    <t>c:\data\co\000910\fld1194</t>
  </si>
  <si>
    <t>c:\data\co\000910\fld1195</t>
  </si>
  <si>
    <t>c:\data\co\000910\fld1196</t>
  </si>
  <si>
    <t>c:\data\co\000910\fld1197</t>
  </si>
  <si>
    <t>c:\data\co\000910\fld1198</t>
  </si>
  <si>
    <t>c:\data\co\000910\fld1199</t>
  </si>
  <si>
    <t>c:\data\co\000910\fld1200</t>
  </si>
  <si>
    <t>c:\data\co\000910\fld1201</t>
  </si>
  <si>
    <t>c:\data\co\000910\fld1202</t>
  </si>
  <si>
    <t>c:\data\co\000910\fld1203</t>
  </si>
  <si>
    <t>c:\data\co\000910\fld1204</t>
  </si>
  <si>
    <t>c:\data\co\000910\fld1205</t>
  </si>
  <si>
    <t>c:\data\co\000910\fld1206</t>
  </si>
  <si>
    <t>c:\data\co\000910\fld1207</t>
  </si>
  <si>
    <t>c:\data\co\000910\fld1208</t>
  </si>
  <si>
    <t>c:\data\co\000910\fld1209</t>
  </si>
  <si>
    <t>c:\data\co\000910\fld1210</t>
  </si>
  <si>
    <t>c:\data\co\000910\fld1211</t>
  </si>
  <si>
    <t>c:\data\co\000910\fld1212</t>
  </si>
  <si>
    <t>c:\data\co\000910\fld1213</t>
  </si>
  <si>
    <t>c:\data\co\000910\fld1214</t>
  </si>
  <si>
    <t>c:\data\co\000910\fld1215</t>
  </si>
  <si>
    <t>c:\data\co\000910\fld1216</t>
  </si>
  <si>
    <t>c:\data\co\000910\fld1217</t>
  </si>
  <si>
    <t>c:\data\co\000910\fld1218</t>
  </si>
  <si>
    <t>c:\data\co\000910\fld1219</t>
  </si>
  <si>
    <t>c:\data\co\000910\fld1220</t>
  </si>
  <si>
    <t>c:\data\co\000910\fld1221</t>
  </si>
  <si>
    <t>c:\data\co\000910\fld1222</t>
  </si>
  <si>
    <t>c:\data\co\000910\fld1223</t>
  </si>
  <si>
    <t>c:\data\co\000910\fld1224</t>
  </si>
  <si>
    <t>c:\data\co\000910\fld1225</t>
  </si>
  <si>
    <t>c:\data\co\000910\fld1226</t>
  </si>
  <si>
    <t>c:\data\co\000910\fld1227</t>
  </si>
  <si>
    <t>c:\data\co\000910\fld1228</t>
  </si>
  <si>
    <t>c:\data\co\000910\fld1229</t>
  </si>
  <si>
    <t>c:\data\co\000910\fld1230</t>
  </si>
  <si>
    <t>c:\data\co\000910\fld1231</t>
  </si>
  <si>
    <t>c:\data\co\000910\fld1232</t>
  </si>
  <si>
    <t>c:\data\co\000910\fld1233</t>
  </si>
  <si>
    <t>c:\data\co\000910\fld1234</t>
  </si>
  <si>
    <t>c:\data\co\000910\fld1235</t>
  </si>
  <si>
    <t>c:\data\co\000910\fld1236</t>
  </si>
  <si>
    <t>c:\data\co\000910\fld1237</t>
  </si>
  <si>
    <t>c:\data\co\000910\fld1238</t>
  </si>
  <si>
    <t>c:\data\co\000910\fld1239</t>
  </si>
  <si>
    <t>c:\data\co\000910\fld1240</t>
  </si>
  <si>
    <t>c:\data\co\000910\fld1241</t>
  </si>
  <si>
    <t>c:\data\co\000910\fld1242</t>
  </si>
  <si>
    <t>c:\data\co\000910\fld1243</t>
  </si>
  <si>
    <t>c:\data\co\000910\fld1244</t>
  </si>
  <si>
    <t>c:\data\co\000910\fld1245</t>
  </si>
  <si>
    <t>c:\data\co\000910\fld1246</t>
  </si>
  <si>
    <t>c:\data\co\000910\fld1247</t>
  </si>
  <si>
    <t>c:\data\co\000910\fld1248</t>
  </si>
  <si>
    <t>c:\data\co\000910\fld1249</t>
  </si>
  <si>
    <t>c:\data\co\000910\fld1250</t>
  </si>
  <si>
    <t>c:\data\co\000910\fld1251</t>
  </si>
  <si>
    <t>c:\data\co\000910\fld1252</t>
  </si>
  <si>
    <t>c:\data\co\000910\fld1253</t>
  </si>
  <si>
    <t>c:\data\co\000910\fld1254</t>
  </si>
  <si>
    <t>c:\data\co\000910\fld1255</t>
  </si>
  <si>
    <t>c:\data\co\000910\fld1256</t>
  </si>
  <si>
    <t>c:\data\co\000910\fld1257</t>
  </si>
  <si>
    <t>c:\data\co\000910\fld1258</t>
  </si>
  <si>
    <t>c:\data\co\000910\fld1259</t>
  </si>
  <si>
    <t>c:\data\co\000910\fld1260</t>
  </si>
  <si>
    <t>c:\data\co\000910\fld1261</t>
  </si>
  <si>
    <t>c:\data\co\000910\fld1262</t>
  </si>
  <si>
    <t>c:\data\co\000910\fld1263</t>
  </si>
  <si>
    <t>c:\data\co\000910\fld1264</t>
  </si>
  <si>
    <t>c:\data\co\000910\fld1265</t>
  </si>
  <si>
    <t>c:\data\co\000910\fld1266</t>
  </si>
  <si>
    <t>c:\data\co\000910\fld1267</t>
  </si>
  <si>
    <t>c:\data\co\000910\fld1268</t>
  </si>
  <si>
    <t>c:\data\co\000910\fld1269</t>
  </si>
  <si>
    <t>c:\data\co\000910\fld1270</t>
  </si>
  <si>
    <t>c:\data\co\000910\fld1271</t>
  </si>
  <si>
    <t>c:\data\co\000910\fld1272</t>
  </si>
  <si>
    <t>c:\data\co\000910\fld1273</t>
  </si>
  <si>
    <t>c:\data\co\000910\fld1274</t>
  </si>
  <si>
    <t>c:\data\co\000910\fld1275</t>
  </si>
  <si>
    <t>c:\data\co\000910\fld1276</t>
  </si>
  <si>
    <t>c:\data\co\000910\fld1277</t>
  </si>
  <si>
    <t>c:\data\co\000910\fld1278</t>
  </si>
  <si>
    <t>c:\data\co\000910\fld1279</t>
  </si>
  <si>
    <t>c:\data\co\000910\fld1280</t>
  </si>
  <si>
    <t>c:\data\co\000910\fld1281</t>
  </si>
  <si>
    <t>c:\data\co\000910\fld1282</t>
  </si>
  <si>
    <t>c:\data\co\000910\fld1283</t>
  </si>
  <si>
    <t>c:\data\co\000910\fld1284</t>
  </si>
  <si>
    <t>c:\data\co\000910\fld1285</t>
  </si>
  <si>
    <t>c:\data\co\000910\fld1286</t>
  </si>
  <si>
    <t>c:\data\co\000910\fld1287</t>
  </si>
  <si>
    <t>c:\data\co\000910\fld1288</t>
  </si>
  <si>
    <t>c:\data\co\000910\fld1289</t>
  </si>
  <si>
    <t>c:\data\co\000910\fld1290</t>
  </si>
  <si>
    <t>c:\data\co\000910\fld1291</t>
  </si>
  <si>
    <t>c:\data\co\000910\fld1292</t>
  </si>
  <si>
    <t>c:\data\co\000910\fld1293</t>
  </si>
  <si>
    <t>c:\data\co\000910\fld1294</t>
  </si>
  <si>
    <t>c:\data\co\000910\fld1295</t>
  </si>
  <si>
    <t>c:\data\co\000910\fld1296</t>
  </si>
  <si>
    <t>c:\data\co\000910\fld1297</t>
  </si>
  <si>
    <t>c:\data\co\000910\fld1298</t>
  </si>
  <si>
    <t>c:\data\co\000910\fld1299</t>
  </si>
  <si>
    <t>c:\data\co\000910\fld1300</t>
  </si>
  <si>
    <t>c:\data\co\000910\fld1301</t>
  </si>
  <si>
    <t>c:\data\co\000910\fld1302</t>
  </si>
  <si>
    <t>c:\data\co\000910\fld1303</t>
  </si>
  <si>
    <t>c:\data\co\000910\fld1304</t>
  </si>
  <si>
    <t>c:\data\co\000910\fld1305</t>
  </si>
  <si>
    <t>c:\data\co\000910\fld1306</t>
  </si>
  <si>
    <t>c:\data\co\000910\fld1307</t>
  </si>
  <si>
    <t>c:\data\co\000910\fld1308</t>
  </si>
  <si>
    <t>c:\data\co\000910\fld1309</t>
  </si>
  <si>
    <t>c:\data\co\000910\fld1310</t>
  </si>
  <si>
    <t>c:\data\co\000910\fld1311</t>
  </si>
  <si>
    <t>c:\data\co\000910\fld1312</t>
  </si>
  <si>
    <t>c:\data\co\000910\fld1313</t>
  </si>
  <si>
    <t>c:\data\co\000910\fld1314</t>
  </si>
  <si>
    <t>c:\data\co\000910\fld1315</t>
  </si>
  <si>
    <t>c:\data\co\000910\fld1316</t>
  </si>
  <si>
    <t>c:\data\co\000910\fld1317</t>
  </si>
  <si>
    <t>c:\data\co\000910\fld1318</t>
  </si>
  <si>
    <t>c:\data\co\000910\fld1319</t>
  </si>
  <si>
    <t>c:\data\co\000910\fld1320</t>
  </si>
  <si>
    <t>c:\data\co\000910\fld1321</t>
  </si>
  <si>
    <t>c:\data\co\000910\fld1322</t>
  </si>
  <si>
    <t>c:\data\co\000910\fld1323</t>
  </si>
  <si>
    <t>c:\data\co\000910\fld1324</t>
  </si>
  <si>
    <t>c:\data\co\000910\fld1325</t>
  </si>
  <si>
    <t>c:\data\co\000910\fld1326</t>
  </si>
  <si>
    <t>c:\data\co\000910\fld1327</t>
  </si>
  <si>
    <t>c:\data\co\000910\fld1328</t>
  </si>
  <si>
    <t>c:\data\co\000910\fld1329</t>
  </si>
  <si>
    <t>c:\data\co\000910\fld1330</t>
  </si>
  <si>
    <t>c:\data\co\000910\fld1331</t>
  </si>
  <si>
    <t>c:\data\co\000910\fld1332</t>
  </si>
  <si>
    <t>c:\data\co\000910\fld1333</t>
  </si>
  <si>
    <t>c:\data\co\000910\fld1334</t>
  </si>
  <si>
    <t>c:\data\co\000910\fld1335</t>
  </si>
  <si>
    <t>c:\data\co\000910\fld1336</t>
  </si>
  <si>
    <t>c:\data\co\000910\fld1337</t>
  </si>
  <si>
    <t>c:\data\co\000910\fld1338</t>
  </si>
  <si>
    <t>c:\data\co\000910\fld1339</t>
  </si>
  <si>
    <t>c:\data\co\000910\fld1340</t>
  </si>
  <si>
    <t>c:\data\co\000910\fld1341</t>
  </si>
  <si>
    <t>c:\data\co\000910\fld1342</t>
  </si>
  <si>
    <t>c:\data\co\000910\fld1343</t>
  </si>
  <si>
    <t>c:\data\co\000910\fld1344</t>
  </si>
  <si>
    <t>c:\data\co\000910\fld1345</t>
  </si>
  <si>
    <t>c:\data\co\000910\fld1346</t>
  </si>
  <si>
    <t>c:\data\co\000910\fld1347</t>
  </si>
  <si>
    <t>c:\data\co\000910\fld1348</t>
  </si>
  <si>
    <t>c:\data\co\000910\fld1349</t>
  </si>
  <si>
    <t>c:\data\co\000910\fld1350</t>
  </si>
  <si>
    <t>c:\data\co\000910\fld1351</t>
  </si>
  <si>
    <t>c:\data\co\000910\fld1352</t>
  </si>
  <si>
    <t>c:\data\co\000910\fld1353</t>
  </si>
  <si>
    <t>c:\data\co\000910\fld1354</t>
  </si>
  <si>
    <t>c:\data\co\000910\fld1355</t>
  </si>
  <si>
    <t>c:\data\co\000910\fld1356</t>
  </si>
  <si>
    <t>c:\data\co\000910\fld1357</t>
  </si>
  <si>
    <t>c:\data\co\000910\fld1358</t>
  </si>
  <si>
    <t>c:\data\co\000910\fld1359</t>
  </si>
  <si>
    <t>c:\data\co\000910\fld1360</t>
  </si>
  <si>
    <t>c:\data\co\000910\fld1361</t>
  </si>
  <si>
    <t>c:\data\co\000910\fld1362</t>
  </si>
  <si>
    <t>c:\data\co\000910\fld1363</t>
  </si>
  <si>
    <t>c:\data\co\000910\fld1364</t>
  </si>
  <si>
    <t>c:\data\co\000910\fld1365</t>
  </si>
  <si>
    <t>c:\data\co\000910\fld1366</t>
  </si>
  <si>
    <t>c:\data\co\000910\fld1367</t>
  </si>
  <si>
    <t>c:\data\co\000910\fld1368</t>
  </si>
  <si>
    <t>c:\data\co\000910\fld1369</t>
  </si>
  <si>
    <t>c:\data\co\000910\fld1370</t>
  </si>
  <si>
    <t>c:\data\co\000910\fld1371</t>
  </si>
  <si>
    <t>c:\data\co\000910\fld1372</t>
  </si>
  <si>
    <t>c:\data\co\000910\fld1373</t>
  </si>
  <si>
    <t>c:\data\co\000910\fld1374</t>
  </si>
  <si>
    <t>c:\data\co\000910\fld1375</t>
  </si>
  <si>
    <t>c:\data\co\000910\fld1376</t>
  </si>
  <si>
    <t>c:\data\co\000910\fld1377</t>
  </si>
  <si>
    <t>c:\data\co\000910\fld1378</t>
  </si>
  <si>
    <t>c:\data\co\000910\fld1379</t>
  </si>
  <si>
    <t>c:\data\co\000910\fld1380</t>
  </si>
  <si>
    <t>c:\data\co\000910\fld1381</t>
  </si>
  <si>
    <t>c:\data\co\000910\fld1382</t>
  </si>
  <si>
    <t>c:\data\co\000910\fld1383</t>
  </si>
  <si>
    <t>c:\data\co\000910\fld1384</t>
  </si>
  <si>
    <t>c:\data\co\000910\fld1385</t>
  </si>
  <si>
    <t>c:\data\co\000910\fld1386</t>
  </si>
  <si>
    <t>c:\data\co\000910\fld1387</t>
  </si>
  <si>
    <t>c:\data\co\000910\fld1388</t>
  </si>
  <si>
    <t>c:\data\co\000910\fld1389</t>
  </si>
  <si>
    <t>c:\data\co\000910\fld1390</t>
  </si>
  <si>
    <t>c:\data\co\000910\fld1391</t>
  </si>
  <si>
    <t>c:\data\co\000910\fld1392</t>
  </si>
  <si>
    <t>c:\data\co\000910\fld1393</t>
  </si>
  <si>
    <t>c:\data\co\000910\fld1394</t>
  </si>
  <si>
    <t>c:\data\co\000910\fld1395</t>
  </si>
  <si>
    <t>c:\data\co\000910\fld1396</t>
  </si>
  <si>
    <t>c:\data\co\000910\fld1397</t>
  </si>
  <si>
    <t>c:\data\co\000910\fld1398</t>
  </si>
  <si>
    <t>c:\data\co\000910\fld1399</t>
  </si>
  <si>
    <t>c:\data\co\000910\fld1400</t>
  </si>
  <si>
    <t>c:\data\co\000910\fld1401</t>
  </si>
  <si>
    <t>c:\data\co\000910\fld1402</t>
  </si>
  <si>
    <t>c:\data\co\000910\fld1403</t>
  </si>
  <si>
    <t>c:\data\co\000910\fld1404</t>
  </si>
  <si>
    <t>c:\data\co\000910\fld1405</t>
  </si>
  <si>
    <t>c:\data\co\000910\fld1406</t>
  </si>
  <si>
    <t>c:\data\co\000910\fld1407</t>
  </si>
  <si>
    <t>c:\data\co\000910\fld1408</t>
  </si>
  <si>
    <t>c:\data\co\000910\fld1409</t>
  </si>
  <si>
    <t>c:\data\co\000910\fld1410</t>
  </si>
  <si>
    <t>c:\data\co\000910\fld1411</t>
  </si>
  <si>
    <t>c:\data\co\000910\fld1412</t>
  </si>
  <si>
    <t>c:\data\co\000910\fld1413</t>
  </si>
  <si>
    <t>c:\data\co\000910\fld1414</t>
  </si>
  <si>
    <t>c:\data\co\000910\fld1415</t>
  </si>
  <si>
    <t>c:\data\co\000910\fld1416</t>
  </si>
  <si>
    <t>c:\data\co\000910\fld1417</t>
  </si>
  <si>
    <t>c:\data\co\000910\fld1418</t>
  </si>
  <si>
    <t>c:\data\co\000910\fld1419</t>
  </si>
  <si>
    <t>c:\data\co\000910\fld1420</t>
  </si>
  <si>
    <t>c:\data\co\000910\fld1421</t>
  </si>
  <si>
    <t>c:\data\co\000910\fld1422</t>
  </si>
  <si>
    <t>c:\data\co\000910\fld1423</t>
  </si>
  <si>
    <t>c:\data\co\000910\fld1424</t>
  </si>
  <si>
    <t>c:\data\co\000910\fld1425</t>
  </si>
  <si>
    <t>c:\data\co\000910\fld1426</t>
  </si>
  <si>
    <t>c:\data\co\000910\fld1427</t>
  </si>
  <si>
    <t>c:\data\co\000910\fld1428</t>
  </si>
  <si>
    <t>c:\data\co\000910\fld1429</t>
  </si>
  <si>
    <t>c:\data\co\000910\fld1430</t>
  </si>
  <si>
    <t>c:\data\co\000910\fld1431</t>
  </si>
  <si>
    <t>c:\data\co\000910\fld1432</t>
  </si>
  <si>
    <t>c:\data\co\000910\fld1433</t>
  </si>
  <si>
    <t>c:\data\co\000910\fld1434</t>
  </si>
  <si>
    <t>c:\data\co\000910\fld1435</t>
  </si>
  <si>
    <t>c:\data\co\000910\fld1436</t>
  </si>
  <si>
    <t>c:\data\co\000910\fld1437</t>
  </si>
  <si>
    <t>c:\data\co\000910\fld1438</t>
  </si>
  <si>
    <t>c:\data\co\000910\fld1439</t>
  </si>
  <si>
    <t>c:\data\co\000910\fld1440</t>
  </si>
  <si>
    <t>c:\data\co\000910\fld1441</t>
  </si>
  <si>
    <t>c:\data\co\000910\fld1442</t>
  </si>
  <si>
    <t>c:\data\co\000910\fld1443</t>
  </si>
  <si>
    <t>c:\data\co\000910\fld1444</t>
  </si>
  <si>
    <t>c:\data\co\000910\fld1445</t>
  </si>
  <si>
    <t>c:\data\co\000910\fld1446</t>
  </si>
  <si>
    <t>c:\data\co\000910\fld1447</t>
  </si>
  <si>
    <t>c:\data\co\000910\fld1448</t>
  </si>
  <si>
    <t>c:\data\co\000910\fld1449</t>
  </si>
  <si>
    <t>c:\data\co\000910\fld1450</t>
  </si>
  <si>
    <t>c:\data\co\000910\fld1451</t>
  </si>
  <si>
    <t>c:\data\co\000910\fld1452</t>
  </si>
  <si>
    <t>c:\data\co\000910\fld1453</t>
  </si>
  <si>
    <t>c:\data\co\000910\fld1454</t>
  </si>
  <si>
    <t>c:\data\co\000910\fld1455</t>
  </si>
  <si>
    <t>c:\data\co\000910\fld1456</t>
  </si>
  <si>
    <t>c:\data\co\000910\fld1457</t>
  </si>
  <si>
    <t>c:\data\co\000910\fld1458</t>
  </si>
  <si>
    <t>c:\data\co\000910\fld1459</t>
  </si>
  <si>
    <t>c:\data\co\000910\fld1460</t>
  </si>
  <si>
    <t>c:\data\co\000910\fld1461</t>
  </si>
  <si>
    <t>c:\data\co\000910\fld1462</t>
  </si>
  <si>
    <t>c:\data\co\000910\fld1463</t>
  </si>
  <si>
    <t>c:\data\co\000910\fld1464</t>
  </si>
  <si>
    <t>c:\data\co\000910\fld1465</t>
  </si>
  <si>
    <t>c:\data\co\000910\fld1466</t>
  </si>
  <si>
    <t>c:\data\co\000910\fld1467</t>
  </si>
  <si>
    <t>c:\data\co\000910\fld1468</t>
  </si>
  <si>
    <t>c:\data\co\000910\fld1469</t>
  </si>
  <si>
    <t>c:\data\co\000910\fld1470</t>
  </si>
  <si>
    <t>c:\data\co\000910\fld1471</t>
  </si>
  <si>
    <t>c:\data\co\000910\fld1472</t>
  </si>
  <si>
    <t>c:\data\co\000910\fld1473</t>
  </si>
  <si>
    <t>c:\data\co\000910\fld1474</t>
  </si>
  <si>
    <t>c:\data\co\000910\fld1475</t>
  </si>
  <si>
    <t>c:\data\co\000910\fld1476</t>
  </si>
  <si>
    <t>c:\data\co\000910\fld1477</t>
  </si>
  <si>
    <t>c:\data\co\000910\fld1478</t>
  </si>
  <si>
    <t>c:\data\co\000910\fld1479</t>
  </si>
  <si>
    <t>c:\data\co\000910\fld1480</t>
  </si>
  <si>
    <t>c:\data\co\000910\fld1481</t>
  </si>
  <si>
    <t>c:\data\co\000910\fld1482</t>
  </si>
  <si>
    <t>c:\data\co\000910\fld1483</t>
  </si>
  <si>
    <t>c:\data\co\000910\fld1484</t>
  </si>
  <si>
    <t>c:\data\co\000910\fld1485</t>
  </si>
  <si>
    <t>c:\data\co\000910\fld1486</t>
  </si>
  <si>
    <t>c:\data\co\000910\fld1487</t>
  </si>
  <si>
    <t>c:\data\co\000910\fld1488</t>
  </si>
  <si>
    <t>c:\data\co\000910\fld1489</t>
  </si>
  <si>
    <t>c:\data\co\000910\fld1490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</si>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</sst>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466">
      <selection activeCell="G469" sqref="G469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230.32986666666667</v>
      </c>
      <c r="Q4">
        <v>242.55100000000002</v>
      </c>
    </row>
    <row r="5" spans="1:16" ht="12.75">
      <c r="A5" t="s">
        <v>130</v>
      </c>
      <c r="B5" s="1">
        <v>36782</v>
      </c>
      <c r="C5" s="2">
        <v>0.0022800925925925927</v>
      </c>
      <c r="D5" t="s">
        <v>489</v>
      </c>
      <c r="E5">
        <v>0.67</v>
      </c>
      <c r="F5">
        <v>8.917</v>
      </c>
      <c r="G5" t="s">
        <v>490</v>
      </c>
      <c r="H5">
        <v>1.815</v>
      </c>
      <c r="I5">
        <v>73.1317</v>
      </c>
      <c r="K5" s="2">
        <v>0.001388888888888889</v>
      </c>
      <c r="L5" s="3">
        <f>B5-DATE(1999,12,31)+K5</f>
        <v>257.00138888888887</v>
      </c>
      <c r="M5">
        <f>500*F5/AVERAGE($Q$47,$P$6)</f>
        <v>503.5283311153819</v>
      </c>
      <c r="N5">
        <f>(277-103)/(-67.4+(AVERAGE($P$4,$P$47)))*I5+277-((277-103)/(-67.4+(AVERAGE($P$4,$P$47)))*230)</f>
        <v>109.3844957006761</v>
      </c>
      <c r="P5" t="s">
        <v>489</v>
      </c>
    </row>
    <row r="6" spans="1:17" ht="12.75">
      <c r="A6" t="s">
        <v>131</v>
      </c>
      <c r="B6" s="1">
        <v>36782</v>
      </c>
      <c r="C6" s="2">
        <v>0.004363425925925926</v>
      </c>
      <c r="D6" t="s">
        <v>489</v>
      </c>
      <c r="E6">
        <v>0.67</v>
      </c>
      <c r="F6">
        <v>8.8538</v>
      </c>
      <c r="G6" t="s">
        <v>490</v>
      </c>
      <c r="H6">
        <v>1.816</v>
      </c>
      <c r="I6">
        <v>75.487</v>
      </c>
      <c r="K6" s="2">
        <v>0.003472222222222222</v>
      </c>
      <c r="L6" s="3">
        <f aca="true" t="shared" si="0" ref="L6:L69">B6-DATE(1999,12,31)+K6</f>
        <v>257.00347222222223</v>
      </c>
      <c r="M6">
        <f aca="true" t="shared" si="1" ref="M6:M44">500*F6/AVERAGE($Q$47,$P$6)</f>
        <v>499.95953101148007</v>
      </c>
      <c r="N6">
        <f aca="true" t="shared" si="2" ref="N6:N43">(277-103)/(-67.4+(AVERAGE($P$4,$P$47)))*I6+277-((277-103)/(-67.4+(AVERAGE($P$4,$P$47)))*230)</f>
        <v>111.9011596619493</v>
      </c>
      <c r="P6">
        <v>8.8454</v>
      </c>
      <c r="Q6">
        <v>9.319333333333333</v>
      </c>
    </row>
    <row r="7" spans="1:14" ht="12.75">
      <c r="A7" t="s">
        <v>132</v>
      </c>
      <c r="B7" s="1">
        <v>36782</v>
      </c>
      <c r="C7" s="2">
        <v>0.00644675925925926</v>
      </c>
      <c r="D7" t="s">
        <v>489</v>
      </c>
      <c r="E7">
        <v>0.67</v>
      </c>
      <c r="F7">
        <v>8.6434</v>
      </c>
      <c r="G7" t="s">
        <v>490</v>
      </c>
      <c r="H7">
        <v>1.815</v>
      </c>
      <c r="I7">
        <v>75.1122</v>
      </c>
      <c r="K7" s="2">
        <v>0.00555555555555556</v>
      </c>
      <c r="L7" s="3">
        <f t="shared" si="0"/>
        <v>257.00555555555553</v>
      </c>
      <c r="M7">
        <f t="shared" si="1"/>
        <v>488.0785888934273</v>
      </c>
      <c r="N7">
        <f t="shared" si="2"/>
        <v>111.50068173867618</v>
      </c>
    </row>
    <row r="8" spans="1:14" ht="12.75">
      <c r="A8" t="s">
        <v>133</v>
      </c>
      <c r="B8" s="1">
        <v>36782</v>
      </c>
      <c r="C8" s="2">
        <v>0.008530092592592593</v>
      </c>
      <c r="D8" t="s">
        <v>489</v>
      </c>
      <c r="E8">
        <v>0.67</v>
      </c>
      <c r="F8">
        <v>8.658</v>
      </c>
      <c r="G8" t="s">
        <v>490</v>
      </c>
      <c r="H8">
        <v>1.813</v>
      </c>
      <c r="I8">
        <v>74.6716</v>
      </c>
      <c r="K8" s="2">
        <v>0.00763888888888889</v>
      </c>
      <c r="L8" s="3">
        <f t="shared" si="0"/>
        <v>257.0076388888889</v>
      </c>
      <c r="M8">
        <f t="shared" si="1"/>
        <v>488.90302689211353</v>
      </c>
      <c r="N8">
        <f t="shared" si="2"/>
        <v>111.02989579152</v>
      </c>
    </row>
    <row r="9" spans="1:14" ht="12.75">
      <c r="A9" t="s">
        <v>134</v>
      </c>
      <c r="B9" s="1">
        <v>36782</v>
      </c>
      <c r="C9" s="2">
        <v>0.010625</v>
      </c>
      <c r="D9" t="s">
        <v>489</v>
      </c>
      <c r="E9">
        <v>0.668</v>
      </c>
      <c r="F9">
        <v>9.3028</v>
      </c>
      <c r="G9" t="s">
        <v>490</v>
      </c>
      <c r="H9">
        <v>1.813</v>
      </c>
      <c r="I9">
        <v>72.4475</v>
      </c>
      <c r="K9" s="2">
        <v>0.00972222222222222</v>
      </c>
      <c r="L9" s="3">
        <f t="shared" si="0"/>
        <v>257.0097222222222</v>
      </c>
      <c r="M9">
        <f t="shared" si="1"/>
        <v>525.3138228888835</v>
      </c>
      <c r="N9">
        <f t="shared" si="2"/>
        <v>108.65342047361241</v>
      </c>
    </row>
    <row r="10" spans="1:14" ht="12.75">
      <c r="A10" t="s">
        <v>135</v>
      </c>
      <c r="B10" s="1">
        <v>36782</v>
      </c>
      <c r="C10" s="2">
        <v>0.012708333333333334</v>
      </c>
      <c r="D10" t="s">
        <v>489</v>
      </c>
      <c r="E10">
        <v>0.67</v>
      </c>
      <c r="F10">
        <v>9.3159</v>
      </c>
      <c r="G10" t="s">
        <v>490</v>
      </c>
      <c r="H10">
        <v>1.813</v>
      </c>
      <c r="I10">
        <v>72.0254</v>
      </c>
      <c r="K10" s="2">
        <v>0.0118055555555556</v>
      </c>
      <c r="L10" s="3">
        <f t="shared" si="0"/>
        <v>257.01180555555555</v>
      </c>
      <c r="M10">
        <f t="shared" si="1"/>
        <v>526.0535583534581</v>
      </c>
      <c r="N10">
        <f t="shared" si="2"/>
        <v>108.20240197997953</v>
      </c>
    </row>
    <row r="11" spans="1:14" ht="12.75">
      <c r="A11" t="s">
        <v>136</v>
      </c>
      <c r="B11" s="1">
        <v>36782</v>
      </c>
      <c r="C11" s="2">
        <v>0.014791666666666668</v>
      </c>
      <c r="D11" t="s">
        <v>489</v>
      </c>
      <c r="E11">
        <v>0.668</v>
      </c>
      <c r="F11">
        <v>8.6312</v>
      </c>
      <c r="G11" t="s">
        <v>490</v>
      </c>
      <c r="H11">
        <v>1.813</v>
      </c>
      <c r="I11">
        <v>70.9271</v>
      </c>
      <c r="K11" s="2">
        <v>0.0138888888888889</v>
      </c>
      <c r="L11" s="3">
        <f t="shared" si="0"/>
        <v>257.0138888888889</v>
      </c>
      <c r="M11">
        <f t="shared" si="1"/>
        <v>487.38967494931967</v>
      </c>
      <c r="N11">
        <f t="shared" si="2"/>
        <v>107.02885634729307</v>
      </c>
    </row>
    <row r="12" spans="1:14" ht="12.75">
      <c r="A12" t="s">
        <v>137</v>
      </c>
      <c r="B12" s="1">
        <v>36782</v>
      </c>
      <c r="C12" s="2">
        <v>0.016875</v>
      </c>
      <c r="D12" t="s">
        <v>489</v>
      </c>
      <c r="E12">
        <v>0.67</v>
      </c>
      <c r="F12">
        <v>8.9528</v>
      </c>
      <c r="G12" t="s">
        <v>490</v>
      </c>
      <c r="H12">
        <v>1.813</v>
      </c>
      <c r="I12">
        <v>72.3029</v>
      </c>
      <c r="K12" s="2">
        <v>0.0159722222222222</v>
      </c>
      <c r="L12" s="3">
        <f t="shared" si="0"/>
        <v>257.0159722222222</v>
      </c>
      <c r="M12">
        <f t="shared" si="1"/>
        <v>505.5498982628452</v>
      </c>
      <c r="N12">
        <f t="shared" si="2"/>
        <v>108.49891378282985</v>
      </c>
    </row>
    <row r="13" spans="1:14" ht="12.75">
      <c r="A13" t="s">
        <v>138</v>
      </c>
      <c r="B13" s="1">
        <v>36782</v>
      </c>
      <c r="C13" s="2">
        <v>0.018958333333333334</v>
      </c>
      <c r="D13" t="s">
        <v>489</v>
      </c>
      <c r="E13">
        <v>0.668</v>
      </c>
      <c r="F13">
        <v>9.2827</v>
      </c>
      <c r="G13" t="s">
        <v>490</v>
      </c>
      <c r="H13">
        <v>1.81</v>
      </c>
      <c r="I13">
        <v>70.7293</v>
      </c>
      <c r="K13" s="2">
        <v>0.0180555555555556</v>
      </c>
      <c r="L13" s="3">
        <f t="shared" si="0"/>
        <v>257.0180555555556</v>
      </c>
      <c r="M13">
        <f t="shared" si="1"/>
        <v>524.1788089317882</v>
      </c>
      <c r="N13">
        <f t="shared" si="2"/>
        <v>106.81750487124339</v>
      </c>
    </row>
    <row r="14" spans="1:14" ht="12.75">
      <c r="A14" t="s">
        <v>139</v>
      </c>
      <c r="B14" s="1">
        <v>36782</v>
      </c>
      <c r="C14" s="2">
        <v>0.021041666666666667</v>
      </c>
      <c r="D14" t="s">
        <v>489</v>
      </c>
      <c r="E14">
        <v>0.668</v>
      </c>
      <c r="F14">
        <v>8.61</v>
      </c>
      <c r="G14" t="s">
        <v>490</v>
      </c>
      <c r="H14">
        <v>1.811</v>
      </c>
      <c r="I14">
        <v>69.9312</v>
      </c>
      <c r="K14" s="2">
        <v>0.0201388888888889</v>
      </c>
      <c r="L14" s="3">
        <f t="shared" si="0"/>
        <v>257.0201388888889</v>
      </c>
      <c r="M14">
        <f t="shared" si="1"/>
        <v>486.1925458005426</v>
      </c>
      <c r="N14">
        <f t="shared" si="2"/>
        <v>105.9647262411359</v>
      </c>
    </row>
    <row r="15" spans="1:14" ht="12.75">
      <c r="A15" t="s">
        <v>140</v>
      </c>
      <c r="B15" s="1">
        <v>36782</v>
      </c>
      <c r="C15" s="2">
        <v>0.023136574074074077</v>
      </c>
      <c r="D15" t="s">
        <v>489</v>
      </c>
      <c r="E15">
        <v>0.668</v>
      </c>
      <c r="F15">
        <v>8.6397</v>
      </c>
      <c r="G15" t="s">
        <v>490</v>
      </c>
      <c r="H15">
        <v>1.813</v>
      </c>
      <c r="I15">
        <v>72.7065</v>
      </c>
      <c r="K15" s="2">
        <v>0.0222222222222222</v>
      </c>
      <c r="L15" s="3">
        <f t="shared" si="0"/>
        <v>257.02222222222224</v>
      </c>
      <c r="M15">
        <f t="shared" si="1"/>
        <v>487.869655975952</v>
      </c>
      <c r="N15">
        <f t="shared" si="2"/>
        <v>108.93016482293933</v>
      </c>
    </row>
    <row r="16" spans="1:14" ht="12.75">
      <c r="A16" t="s">
        <v>141</v>
      </c>
      <c r="B16" s="1">
        <v>36782</v>
      </c>
      <c r="C16" s="2">
        <v>0.02521990740740741</v>
      </c>
      <c r="D16" t="s">
        <v>489</v>
      </c>
      <c r="E16">
        <v>0.67</v>
      </c>
      <c r="F16">
        <v>8.7161</v>
      </c>
      <c r="G16" t="s">
        <v>490</v>
      </c>
      <c r="H16">
        <v>1.813</v>
      </c>
      <c r="I16">
        <v>70.6316</v>
      </c>
      <c r="K16" s="2">
        <v>0.0243055555555556</v>
      </c>
      <c r="L16" s="3">
        <f t="shared" si="0"/>
        <v>257.02430555555554</v>
      </c>
      <c r="M16">
        <f t="shared" si="1"/>
        <v>492.1838383800359</v>
      </c>
      <c r="N16">
        <f t="shared" si="2"/>
        <v>106.71311134642008</v>
      </c>
    </row>
    <row r="17" spans="1:14" ht="12.75">
      <c r="A17" t="s">
        <v>142</v>
      </c>
      <c r="B17" s="1">
        <v>36782</v>
      </c>
      <c r="C17" s="2">
        <v>0.027303240740740743</v>
      </c>
      <c r="D17" t="s">
        <v>489</v>
      </c>
      <c r="E17">
        <v>0.668</v>
      </c>
      <c r="F17">
        <v>8.7388</v>
      </c>
      <c r="G17" t="s">
        <v>490</v>
      </c>
      <c r="H17">
        <v>1.813</v>
      </c>
      <c r="I17">
        <v>68.7113</v>
      </c>
      <c r="K17" s="2">
        <v>0.0263888888888889</v>
      </c>
      <c r="L17" s="3">
        <f t="shared" si="0"/>
        <v>257.0263888888889</v>
      </c>
      <c r="M17">
        <f t="shared" si="1"/>
        <v>493.46567006292463</v>
      </c>
      <c r="N17">
        <f t="shared" si="2"/>
        <v>104.66124967069595</v>
      </c>
    </row>
    <row r="18" spans="1:14" ht="12.75">
      <c r="A18" t="s">
        <v>143</v>
      </c>
      <c r="B18" s="1">
        <v>36782</v>
      </c>
      <c r="C18" s="2">
        <v>0.029386574074074075</v>
      </c>
      <c r="D18" t="s">
        <v>489</v>
      </c>
      <c r="E18">
        <v>0.668</v>
      </c>
      <c r="F18">
        <v>8.6754</v>
      </c>
      <c r="G18" t="s">
        <v>490</v>
      </c>
      <c r="H18">
        <v>1.81</v>
      </c>
      <c r="I18">
        <v>70.1847</v>
      </c>
      <c r="K18" s="2">
        <v>0.0284722222222222</v>
      </c>
      <c r="L18" s="3">
        <f t="shared" si="0"/>
        <v>257.0284722222222</v>
      </c>
      <c r="M18">
        <f t="shared" si="1"/>
        <v>489.88557628780796</v>
      </c>
      <c r="N18">
        <f t="shared" si="2"/>
        <v>106.23559377995593</v>
      </c>
    </row>
    <row r="19" spans="1:14" ht="12.75">
      <c r="A19" t="s">
        <v>144</v>
      </c>
      <c r="B19" s="1">
        <v>36782</v>
      </c>
      <c r="C19" s="2">
        <v>0.03146990740740741</v>
      </c>
      <c r="D19" t="s">
        <v>489</v>
      </c>
      <c r="E19">
        <v>0.668</v>
      </c>
      <c r="F19">
        <v>8.6813</v>
      </c>
      <c r="G19" t="s">
        <v>490</v>
      </c>
      <c r="H19">
        <v>1.811</v>
      </c>
      <c r="I19">
        <v>68.447</v>
      </c>
      <c r="K19" s="2">
        <v>0.0305555555555556</v>
      </c>
      <c r="L19" s="3">
        <f t="shared" si="0"/>
        <v>257.03055555555557</v>
      </c>
      <c r="M19">
        <f t="shared" si="1"/>
        <v>490.218739588647</v>
      </c>
      <c r="N19">
        <f t="shared" si="2"/>
        <v>104.37884221306228</v>
      </c>
    </row>
    <row r="20" spans="1:14" ht="12.75">
      <c r="A20" t="s">
        <v>145</v>
      </c>
      <c r="B20" s="1">
        <v>36782</v>
      </c>
      <c r="C20" s="2">
        <v>0.033553240740740745</v>
      </c>
      <c r="D20" t="s">
        <v>489</v>
      </c>
      <c r="E20">
        <v>0.668</v>
      </c>
      <c r="F20">
        <v>9.3606</v>
      </c>
      <c r="G20" t="s">
        <v>490</v>
      </c>
      <c r="H20">
        <v>1.811</v>
      </c>
      <c r="I20">
        <v>69.4079</v>
      </c>
      <c r="K20" s="2">
        <v>0.0326388888888889</v>
      </c>
      <c r="L20" s="3">
        <f t="shared" si="0"/>
        <v>257.03263888888887</v>
      </c>
      <c r="M20">
        <f t="shared" si="1"/>
        <v>528.5776938699836</v>
      </c>
      <c r="N20">
        <f t="shared" si="2"/>
        <v>105.40557443417532</v>
      </c>
    </row>
    <row r="21" spans="1:14" ht="12.75">
      <c r="A21" t="s">
        <v>146</v>
      </c>
      <c r="B21" s="1">
        <v>36782</v>
      </c>
      <c r="C21" s="2">
        <v>0.03563657407407408</v>
      </c>
      <c r="D21" t="s">
        <v>489</v>
      </c>
      <c r="E21">
        <v>0.668</v>
      </c>
      <c r="F21">
        <v>9.4049</v>
      </c>
      <c r="G21" t="s">
        <v>490</v>
      </c>
      <c r="H21">
        <v>1.813</v>
      </c>
      <c r="I21">
        <v>69.6123</v>
      </c>
      <c r="K21" s="2">
        <v>0.0347222222222222</v>
      </c>
      <c r="L21" s="3">
        <f t="shared" si="0"/>
        <v>257.03472222222223</v>
      </c>
      <c r="M21">
        <f t="shared" si="1"/>
        <v>531.0792420440793</v>
      </c>
      <c r="N21">
        <f t="shared" si="2"/>
        <v>105.62397808283333</v>
      </c>
    </row>
    <row r="22" spans="1:14" ht="12.75">
      <c r="A22" t="s">
        <v>147</v>
      </c>
      <c r="B22" s="1">
        <v>36782</v>
      </c>
      <c r="C22" s="2">
        <v>0.03771990740740741</v>
      </c>
      <c r="D22" t="s">
        <v>489</v>
      </c>
      <c r="E22">
        <v>0.67</v>
      </c>
      <c r="F22">
        <v>8.1063</v>
      </c>
      <c r="G22" t="s">
        <v>490</v>
      </c>
      <c r="H22">
        <v>1.811</v>
      </c>
      <c r="I22">
        <v>69.1915</v>
      </c>
      <c r="K22" s="2">
        <v>0.0368055555555556</v>
      </c>
      <c r="L22" s="3">
        <f t="shared" si="0"/>
        <v>257.03680555555553</v>
      </c>
      <c r="M22">
        <f t="shared" si="1"/>
        <v>457.74943484586964</v>
      </c>
      <c r="N22">
        <f t="shared" si="2"/>
        <v>105.17434865350214</v>
      </c>
    </row>
    <row r="23" spans="1:14" ht="12.75">
      <c r="A23" t="s">
        <v>148</v>
      </c>
      <c r="B23" s="1">
        <v>36782</v>
      </c>
      <c r="C23" s="2">
        <v>0.03980324074074074</v>
      </c>
      <c r="D23" t="s">
        <v>489</v>
      </c>
      <c r="E23">
        <v>0.67</v>
      </c>
      <c r="F23">
        <v>8.6046</v>
      </c>
      <c r="G23" t="s">
        <v>490</v>
      </c>
      <c r="H23">
        <v>1.811</v>
      </c>
      <c r="I23">
        <v>67.0937</v>
      </c>
      <c r="K23" s="2">
        <v>0.0388888888888889</v>
      </c>
      <c r="L23" s="3">
        <f t="shared" si="0"/>
        <v>257.0388888888889</v>
      </c>
      <c r="M23">
        <f t="shared" si="1"/>
        <v>485.8876166777408</v>
      </c>
      <c r="N23">
        <f t="shared" si="2"/>
        <v>102.93282627505397</v>
      </c>
    </row>
    <row r="24" spans="1:14" ht="12.75">
      <c r="A24" t="s">
        <v>149</v>
      </c>
      <c r="B24" s="1">
        <v>36782</v>
      </c>
      <c r="C24" s="2">
        <v>0.04189814814814815</v>
      </c>
      <c r="D24" t="s">
        <v>489</v>
      </c>
      <c r="E24">
        <v>0.668</v>
      </c>
      <c r="F24">
        <v>8.763</v>
      </c>
      <c r="G24" t="s">
        <v>490</v>
      </c>
      <c r="H24">
        <v>1.81</v>
      </c>
      <c r="I24">
        <v>70.1283</v>
      </c>
      <c r="K24" s="2">
        <v>0.0409722222222222</v>
      </c>
      <c r="L24" s="3">
        <f t="shared" si="0"/>
        <v>257.0409722222222</v>
      </c>
      <c r="M24">
        <f t="shared" si="1"/>
        <v>494.832204279925</v>
      </c>
      <c r="N24">
        <f t="shared" si="2"/>
        <v>106.17532975948473</v>
      </c>
    </row>
    <row r="25" spans="1:14" ht="12.75">
      <c r="A25" t="s">
        <v>150</v>
      </c>
      <c r="B25" s="1">
        <v>36782</v>
      </c>
      <c r="C25" s="2">
        <v>0.04398148148148148</v>
      </c>
      <c r="D25" t="s">
        <v>489</v>
      </c>
      <c r="E25">
        <v>0.668</v>
      </c>
      <c r="F25">
        <v>8.8086</v>
      </c>
      <c r="G25" t="s">
        <v>490</v>
      </c>
      <c r="H25">
        <v>1.811</v>
      </c>
      <c r="I25">
        <v>66.0658</v>
      </c>
      <c r="K25" s="2">
        <v>0.0430555555555556</v>
      </c>
      <c r="L25" s="3">
        <f t="shared" si="0"/>
        <v>257.04305555555555</v>
      </c>
      <c r="M25">
        <f t="shared" si="1"/>
        <v>497.40716131691744</v>
      </c>
      <c r="N25">
        <f t="shared" si="2"/>
        <v>101.8345038168564</v>
      </c>
    </row>
    <row r="26" spans="1:14" ht="12.75">
      <c r="A26" t="s">
        <v>151</v>
      </c>
      <c r="B26" s="1">
        <v>36782</v>
      </c>
      <c r="C26" s="2">
        <v>0.046064814814814815</v>
      </c>
      <c r="D26" t="s">
        <v>489</v>
      </c>
      <c r="E26">
        <v>0.67</v>
      </c>
      <c r="F26">
        <v>9.3505</v>
      </c>
      <c r="G26" t="s">
        <v>490</v>
      </c>
      <c r="H26">
        <v>1.813</v>
      </c>
      <c r="I26">
        <v>65.8713</v>
      </c>
      <c r="K26" s="2">
        <v>0.0451388888888889</v>
      </c>
      <c r="L26" s="3">
        <f t="shared" si="0"/>
        <v>257.0451388888889</v>
      </c>
      <c r="M26">
        <f t="shared" si="1"/>
        <v>528.0073634736322</v>
      </c>
      <c r="N26">
        <f t="shared" si="2"/>
        <v>101.62667842711085</v>
      </c>
    </row>
    <row r="27" spans="1:14" ht="12.75">
      <c r="A27" t="s">
        <v>152</v>
      </c>
      <c r="B27" s="1">
        <v>36782</v>
      </c>
      <c r="C27" s="2">
        <v>0.04814814814814814</v>
      </c>
      <c r="D27" t="s">
        <v>489</v>
      </c>
      <c r="E27">
        <v>0.67</v>
      </c>
      <c r="F27">
        <v>8.4728</v>
      </c>
      <c r="G27" t="s">
        <v>490</v>
      </c>
      <c r="H27">
        <v>1.813</v>
      </c>
      <c r="I27">
        <v>67.4367</v>
      </c>
      <c r="K27" s="2">
        <v>0.0472222222222222</v>
      </c>
      <c r="L27" s="3">
        <f t="shared" si="0"/>
        <v>257.0472222222222</v>
      </c>
      <c r="M27">
        <f t="shared" si="1"/>
        <v>478.4450873471355</v>
      </c>
      <c r="N27">
        <f t="shared" si="2"/>
        <v>103.29932554848699</v>
      </c>
    </row>
    <row r="28" spans="1:14" ht="12.75">
      <c r="A28" t="s">
        <v>153</v>
      </c>
      <c r="B28" s="1">
        <v>36782</v>
      </c>
      <c r="C28" s="2">
        <v>0.05023148148148148</v>
      </c>
      <c r="D28" t="s">
        <v>489</v>
      </c>
      <c r="E28">
        <v>0.67</v>
      </c>
      <c r="F28">
        <v>9.0233</v>
      </c>
      <c r="G28" t="s">
        <v>490</v>
      </c>
      <c r="H28">
        <v>1.813</v>
      </c>
      <c r="I28">
        <v>68.2618</v>
      </c>
      <c r="K28" s="2">
        <v>0.0493055555555556</v>
      </c>
      <c r="L28" s="3">
        <f t="shared" si="0"/>
        <v>257.0493055555556</v>
      </c>
      <c r="M28">
        <f t="shared" si="1"/>
        <v>509.53091736609014</v>
      </c>
      <c r="N28">
        <f t="shared" si="2"/>
        <v>104.18095397562854</v>
      </c>
    </row>
    <row r="29" spans="1:14" ht="12.75">
      <c r="A29" t="s">
        <v>154</v>
      </c>
      <c r="B29" s="1">
        <v>36782</v>
      </c>
      <c r="C29" s="2">
        <v>0.052314814814814814</v>
      </c>
      <c r="D29" t="s">
        <v>489</v>
      </c>
      <c r="E29">
        <v>0.67</v>
      </c>
      <c r="F29">
        <v>8.7738</v>
      </c>
      <c r="G29" t="s">
        <v>490</v>
      </c>
      <c r="H29">
        <v>1.813</v>
      </c>
      <c r="I29">
        <v>66.0786</v>
      </c>
      <c r="K29" s="2">
        <v>0.0513888888888889</v>
      </c>
      <c r="L29" s="3">
        <f t="shared" si="0"/>
        <v>257.0513888888889</v>
      </c>
      <c r="M29">
        <f t="shared" si="1"/>
        <v>495.44206252552846</v>
      </c>
      <c r="N29">
        <f t="shared" si="2"/>
        <v>101.84818075767254</v>
      </c>
    </row>
    <row r="30" spans="1:14" ht="12.75">
      <c r="A30" t="s">
        <v>155</v>
      </c>
      <c r="B30" s="1">
        <v>36782</v>
      </c>
      <c r="C30" s="2">
        <v>0.05440972222222223</v>
      </c>
      <c r="D30" t="s">
        <v>489</v>
      </c>
      <c r="E30">
        <v>0.67</v>
      </c>
      <c r="F30">
        <v>9.3264</v>
      </c>
      <c r="G30" t="s">
        <v>490</v>
      </c>
      <c r="H30">
        <v>1.813</v>
      </c>
      <c r="I30">
        <v>66.0012</v>
      </c>
      <c r="K30" s="2">
        <v>0.0534722222222222</v>
      </c>
      <c r="L30" s="3">
        <f t="shared" si="0"/>
        <v>257.05347222222224</v>
      </c>
      <c r="M30">
        <f t="shared" si="1"/>
        <v>526.6464760922393</v>
      </c>
      <c r="N30">
        <f t="shared" si="2"/>
        <v>101.76547800617482</v>
      </c>
    </row>
    <row r="31" spans="1:14" ht="12.75">
      <c r="A31" t="s">
        <v>156</v>
      </c>
      <c r="B31" s="1">
        <v>36782</v>
      </c>
      <c r="C31" s="2">
        <v>0.05649305555555556</v>
      </c>
      <c r="D31" t="s">
        <v>489</v>
      </c>
      <c r="E31">
        <v>0.67</v>
      </c>
      <c r="F31">
        <v>8.2071</v>
      </c>
      <c r="G31" t="s">
        <v>490</v>
      </c>
      <c r="H31">
        <v>1.815</v>
      </c>
      <c r="I31">
        <v>63.3128</v>
      </c>
      <c r="K31" s="2">
        <v>0.0555555555555556</v>
      </c>
      <c r="L31" s="3">
        <f t="shared" si="0"/>
        <v>257.05555555555554</v>
      </c>
      <c r="M31">
        <f t="shared" si="1"/>
        <v>463.4414451381688</v>
      </c>
      <c r="N31">
        <f t="shared" si="2"/>
        <v>98.89289303038112</v>
      </c>
    </row>
    <row r="32" spans="1:14" ht="12.75">
      <c r="A32" t="s">
        <v>157</v>
      </c>
      <c r="B32" s="1">
        <v>36782</v>
      </c>
      <c r="C32" s="2">
        <v>0.058576388888888886</v>
      </c>
      <c r="D32" t="s">
        <v>489</v>
      </c>
      <c r="E32">
        <v>0.67</v>
      </c>
      <c r="F32">
        <v>8.6801</v>
      </c>
      <c r="G32" t="s">
        <v>490</v>
      </c>
      <c r="H32">
        <v>1.813</v>
      </c>
      <c r="I32">
        <v>66.2591</v>
      </c>
      <c r="K32" s="2">
        <v>0.0576388888888889</v>
      </c>
      <c r="L32" s="3">
        <f t="shared" si="0"/>
        <v>257.0576388888889</v>
      </c>
      <c r="M32">
        <f t="shared" si="1"/>
        <v>490.15097756135765</v>
      </c>
      <c r="N32">
        <f t="shared" si="2"/>
        <v>102.04104699340041</v>
      </c>
    </row>
    <row r="33" spans="1:14" ht="12.75">
      <c r="A33" t="s">
        <v>158</v>
      </c>
      <c r="B33" s="1">
        <v>36782</v>
      </c>
      <c r="C33" s="2">
        <v>0.06065972222222222</v>
      </c>
      <c r="D33" t="s">
        <v>489</v>
      </c>
      <c r="E33">
        <v>0.668</v>
      </c>
      <c r="F33">
        <v>8.9115</v>
      </c>
      <c r="G33" t="s">
        <v>490</v>
      </c>
      <c r="H33">
        <v>1.811</v>
      </c>
      <c r="I33">
        <v>61.0787</v>
      </c>
      <c r="K33" s="2">
        <v>0.0597222222222222</v>
      </c>
      <c r="L33" s="3">
        <f t="shared" si="0"/>
        <v>257.0597222222222</v>
      </c>
      <c r="M33">
        <f t="shared" si="1"/>
        <v>503.2177551569727</v>
      </c>
      <c r="N33">
        <f t="shared" si="2"/>
        <v>96.50573260246085</v>
      </c>
    </row>
    <row r="34" spans="1:14" ht="12.75">
      <c r="A34" t="s">
        <v>159</v>
      </c>
      <c r="B34" s="1">
        <v>36782</v>
      </c>
      <c r="C34" s="2">
        <v>0.06274305555555555</v>
      </c>
      <c r="D34" t="s">
        <v>489</v>
      </c>
      <c r="E34">
        <v>0.668</v>
      </c>
      <c r="F34">
        <v>9.4201</v>
      </c>
      <c r="G34" t="s">
        <v>490</v>
      </c>
      <c r="H34">
        <v>1.811</v>
      </c>
      <c r="I34">
        <v>65.3874</v>
      </c>
      <c r="K34" s="2">
        <v>0.0618055555555556</v>
      </c>
      <c r="L34" s="3">
        <f t="shared" si="0"/>
        <v>257.06180555555557</v>
      </c>
      <c r="M34">
        <f t="shared" si="1"/>
        <v>531.9375610564101</v>
      </c>
      <c r="N34">
        <f t="shared" si="2"/>
        <v>101.10962595360002</v>
      </c>
    </row>
    <row r="35" spans="1:14" ht="12.75">
      <c r="A35" t="s">
        <v>160</v>
      </c>
      <c r="B35" s="1">
        <v>36782</v>
      </c>
      <c r="C35" s="2">
        <v>0.06482638888888889</v>
      </c>
      <c r="D35" t="s">
        <v>489</v>
      </c>
      <c r="E35">
        <v>0.67</v>
      </c>
      <c r="F35">
        <v>9.1093</v>
      </c>
      <c r="G35" t="s">
        <v>490</v>
      </c>
      <c r="H35">
        <v>1.813</v>
      </c>
      <c r="I35">
        <v>64.877</v>
      </c>
      <c r="K35" s="2">
        <v>0.0638888888888889</v>
      </c>
      <c r="L35" s="3">
        <f t="shared" si="0"/>
        <v>257.06388888888887</v>
      </c>
      <c r="M35">
        <f t="shared" si="1"/>
        <v>514.387195988488</v>
      </c>
      <c r="N35">
        <f t="shared" si="2"/>
        <v>100.56425793855567</v>
      </c>
    </row>
    <row r="36" spans="1:14" ht="12.75">
      <c r="A36" t="s">
        <v>161</v>
      </c>
      <c r="B36" s="1">
        <v>36782</v>
      </c>
      <c r="C36" s="2">
        <v>0.0669212962962963</v>
      </c>
      <c r="D36" t="s">
        <v>489</v>
      </c>
      <c r="E36">
        <v>0.67</v>
      </c>
      <c r="F36">
        <v>8.7302</v>
      </c>
      <c r="G36" t="s">
        <v>490</v>
      </c>
      <c r="H36">
        <v>1.815</v>
      </c>
      <c r="I36">
        <v>65.0923</v>
      </c>
      <c r="K36" s="2">
        <v>0.0659722222222222</v>
      </c>
      <c r="L36" s="3">
        <f t="shared" si="0"/>
        <v>257.06597222222223</v>
      </c>
      <c r="M36">
        <f t="shared" si="1"/>
        <v>492.9800422006849</v>
      </c>
      <c r="N36">
        <f t="shared" si="2"/>
        <v>100.79430835712748</v>
      </c>
    </row>
    <row r="37" spans="1:14" ht="12.75">
      <c r="A37" t="s">
        <v>162</v>
      </c>
      <c r="B37" s="1">
        <v>36782</v>
      </c>
      <c r="C37" s="2">
        <v>0.06900462962962962</v>
      </c>
      <c r="D37" t="s">
        <v>489</v>
      </c>
      <c r="E37">
        <v>0.67</v>
      </c>
      <c r="F37">
        <v>9.0339</v>
      </c>
      <c r="G37" t="s">
        <v>490</v>
      </c>
      <c r="H37">
        <v>1.813</v>
      </c>
      <c r="I37">
        <v>61.6505</v>
      </c>
      <c r="K37" s="2">
        <v>0.0680555555555556</v>
      </c>
      <c r="L37" s="3">
        <f t="shared" si="0"/>
        <v>257.06805555555553</v>
      </c>
      <c r="M37">
        <f t="shared" si="1"/>
        <v>510.1294819404786</v>
      </c>
      <c r="N37">
        <f t="shared" si="2"/>
        <v>97.11670719298269</v>
      </c>
    </row>
    <row r="38" spans="1:14" ht="12.75">
      <c r="A38" t="s">
        <v>163</v>
      </c>
      <c r="B38" s="1">
        <v>36782</v>
      </c>
      <c r="C38" s="2">
        <v>0.07108796296296296</v>
      </c>
      <c r="D38" t="s">
        <v>489</v>
      </c>
      <c r="E38">
        <v>0.668</v>
      </c>
      <c r="F38">
        <v>8.8514</v>
      </c>
      <c r="G38" t="s">
        <v>490</v>
      </c>
      <c r="H38">
        <v>1.811</v>
      </c>
      <c r="I38">
        <v>64.0647</v>
      </c>
      <c r="K38" s="2">
        <v>0.0701388888888889</v>
      </c>
      <c r="L38" s="3">
        <f t="shared" si="0"/>
        <v>257.0701388888889</v>
      </c>
      <c r="M38">
        <f t="shared" si="1"/>
        <v>499.82400695690154</v>
      </c>
      <c r="N38">
        <f t="shared" si="2"/>
        <v>99.69630645223026</v>
      </c>
    </row>
    <row r="39" spans="1:14" ht="12.75">
      <c r="A39" t="s">
        <v>164</v>
      </c>
      <c r="B39" s="1">
        <v>36782</v>
      </c>
      <c r="C39" s="2">
        <v>0.0731712962962963</v>
      </c>
      <c r="D39" t="s">
        <v>489</v>
      </c>
      <c r="E39">
        <v>0.67</v>
      </c>
      <c r="F39">
        <v>8.7496</v>
      </c>
      <c r="G39" t="s">
        <v>490</v>
      </c>
      <c r="H39">
        <v>1.813</v>
      </c>
      <c r="I39">
        <v>61.2646</v>
      </c>
      <c r="K39" s="2">
        <v>0.0722222222222222</v>
      </c>
      <c r="L39" s="3">
        <f t="shared" si="0"/>
        <v>257.0722222222222</v>
      </c>
      <c r="M39">
        <f t="shared" si="1"/>
        <v>494.075528308528</v>
      </c>
      <c r="N39">
        <f t="shared" si="2"/>
        <v>96.70436879759558</v>
      </c>
    </row>
    <row r="40" spans="1:14" ht="12.75">
      <c r="A40" t="s">
        <v>165</v>
      </c>
      <c r="B40" s="1">
        <v>36782</v>
      </c>
      <c r="C40" s="2">
        <v>0.07525462962962963</v>
      </c>
      <c r="D40" t="s">
        <v>489</v>
      </c>
      <c r="E40">
        <v>0.668</v>
      </c>
      <c r="F40">
        <v>9.0955</v>
      </c>
      <c r="G40" t="s">
        <v>490</v>
      </c>
      <c r="H40">
        <v>1.813</v>
      </c>
      <c r="I40">
        <v>61.8403</v>
      </c>
      <c r="K40" s="2">
        <v>0.0743055555555556</v>
      </c>
      <c r="L40" s="3">
        <f t="shared" si="0"/>
        <v>257.07430555555555</v>
      </c>
      <c r="M40">
        <f t="shared" si="1"/>
        <v>513.6079326746614</v>
      </c>
      <c r="N40">
        <f t="shared" si="2"/>
        <v>97.31951058102231</v>
      </c>
    </row>
    <row r="41" spans="1:14" ht="12.75">
      <c r="A41" t="s">
        <v>166</v>
      </c>
      <c r="B41" s="1">
        <v>36782</v>
      </c>
      <c r="C41" s="2">
        <v>0.07733796296296297</v>
      </c>
      <c r="D41" t="s">
        <v>489</v>
      </c>
      <c r="E41">
        <v>0.67</v>
      </c>
      <c r="F41">
        <v>8.7316</v>
      </c>
      <c r="G41" t="s">
        <v>490</v>
      </c>
      <c r="H41">
        <v>1.815</v>
      </c>
      <c r="I41">
        <v>61.5774</v>
      </c>
      <c r="K41" s="2">
        <v>0.0763888888888889</v>
      </c>
      <c r="L41" s="3">
        <f t="shared" si="0"/>
        <v>257.0763888888889</v>
      </c>
      <c r="M41">
        <f t="shared" si="1"/>
        <v>493.059097899189</v>
      </c>
      <c r="N41">
        <f t="shared" si="2"/>
        <v>97.03859903879044</v>
      </c>
    </row>
    <row r="42" spans="1:14" ht="12.75">
      <c r="A42" t="s">
        <v>167</v>
      </c>
      <c r="B42" s="1">
        <v>36782</v>
      </c>
      <c r="C42" s="2">
        <v>0.0794212962962963</v>
      </c>
      <c r="D42" t="s">
        <v>489</v>
      </c>
      <c r="E42">
        <v>0.668</v>
      </c>
      <c r="F42">
        <v>8.664</v>
      </c>
      <c r="G42" t="s">
        <v>490</v>
      </c>
      <c r="H42">
        <v>1.813</v>
      </c>
      <c r="I42">
        <v>62.7466</v>
      </c>
      <c r="K42" s="2">
        <v>0.0784722222222222</v>
      </c>
      <c r="L42" s="3">
        <f t="shared" si="0"/>
        <v>257.0784722222222</v>
      </c>
      <c r="M42">
        <f t="shared" si="1"/>
        <v>489.24183702855987</v>
      </c>
      <c r="N42">
        <f t="shared" si="2"/>
        <v>98.28790210146639</v>
      </c>
    </row>
    <row r="43" spans="1:14" ht="12.75">
      <c r="A43" t="s">
        <v>168</v>
      </c>
      <c r="B43" s="1">
        <v>36782</v>
      </c>
      <c r="C43" s="2">
        <v>0.08150462962962964</v>
      </c>
      <c r="D43" t="s">
        <v>489</v>
      </c>
      <c r="E43">
        <v>0.668</v>
      </c>
      <c r="F43">
        <v>9.4296</v>
      </c>
      <c r="G43" t="s">
        <v>490</v>
      </c>
      <c r="H43">
        <v>1.811</v>
      </c>
      <c r="I43">
        <v>62.4941</v>
      </c>
      <c r="K43" s="2">
        <v>0.0805555555555555</v>
      </c>
      <c r="L43" s="3">
        <f t="shared" si="0"/>
        <v>257.0805555555556</v>
      </c>
      <c r="M43">
        <f t="shared" si="1"/>
        <v>532.4740104391169</v>
      </c>
      <c r="N43">
        <f t="shared" si="2"/>
        <v>98.01810307364764</v>
      </c>
    </row>
    <row r="44" spans="1:14" ht="12.75">
      <c r="A44" t="s">
        <v>169</v>
      </c>
      <c r="B44" s="1">
        <v>36782</v>
      </c>
      <c r="C44" s="2">
        <v>0.08359953703703704</v>
      </c>
      <c r="D44" t="s">
        <v>489</v>
      </c>
      <c r="E44">
        <v>0.668</v>
      </c>
      <c r="F44">
        <v>8.5762</v>
      </c>
      <c r="G44" t="s">
        <v>490</v>
      </c>
      <c r="H44">
        <v>1.811</v>
      </c>
      <c r="I44">
        <v>60.6654</v>
      </c>
      <c r="K44" s="2">
        <v>0.0826388888888889</v>
      </c>
      <c r="L44" s="3">
        <f t="shared" si="0"/>
        <v>257.0826388888889</v>
      </c>
      <c r="M44">
        <f t="shared" si="1"/>
        <v>484.28391536522804</v>
      </c>
      <c r="N44">
        <f>$O$4/AVERAGE($P$4,$P$47)*I44</f>
        <v>72.98499486702696</v>
      </c>
    </row>
    <row r="45" spans="1:17" ht="12.75">
      <c r="A45" t="s">
        <v>170</v>
      </c>
      <c r="B45" s="1">
        <v>36782</v>
      </c>
      <c r="C45" s="2">
        <v>0.08568287037037037</v>
      </c>
      <c r="D45" t="s">
        <v>489</v>
      </c>
      <c r="E45">
        <v>0.67</v>
      </c>
      <c r="F45">
        <v>8.898</v>
      </c>
      <c r="G45" t="s">
        <v>490</v>
      </c>
      <c r="H45">
        <v>1.811</v>
      </c>
      <c r="I45">
        <v>227.6373</v>
      </c>
      <c r="K45" s="2">
        <v>0.0847222222222222</v>
      </c>
      <c r="L45" s="3">
        <f t="shared" si="0"/>
        <v>257.08472222222224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171</v>
      </c>
      <c r="B46" s="1">
        <v>36782</v>
      </c>
      <c r="C46" s="2">
        <v>0.08776620370370371</v>
      </c>
      <c r="D46" t="s">
        <v>489</v>
      </c>
      <c r="E46">
        <v>0.67</v>
      </c>
      <c r="F46">
        <v>8.8037</v>
      </c>
      <c r="G46" t="s">
        <v>490</v>
      </c>
      <c r="H46">
        <v>1.811</v>
      </c>
      <c r="I46">
        <v>231.2048</v>
      </c>
      <c r="K46" s="2">
        <v>0.0868055555555555</v>
      </c>
      <c r="L46" s="3">
        <f t="shared" si="0"/>
        <v>257.08680555555554</v>
      </c>
      <c r="M46" t="s">
        <v>497</v>
      </c>
      <c r="N46" t="s">
        <v>497</v>
      </c>
    </row>
    <row r="47" spans="1:17" ht="12.75">
      <c r="A47" t="s">
        <v>172</v>
      </c>
      <c r="B47" s="1">
        <v>36782</v>
      </c>
      <c r="C47" s="2">
        <v>0.08984953703703703</v>
      </c>
      <c r="D47" t="s">
        <v>489</v>
      </c>
      <c r="E47">
        <v>0.668</v>
      </c>
      <c r="F47">
        <v>9.1284</v>
      </c>
      <c r="G47" t="s">
        <v>490</v>
      </c>
      <c r="H47">
        <v>1.81</v>
      </c>
      <c r="I47">
        <v>228.0907</v>
      </c>
      <c r="K47" s="2">
        <v>0.0888888888888889</v>
      </c>
      <c r="L47" s="3">
        <f t="shared" si="0"/>
        <v>257.0888888888889</v>
      </c>
      <c r="M47" t="s">
        <v>497</v>
      </c>
      <c r="N47" t="s">
        <v>497</v>
      </c>
      <c r="P47">
        <f>AVERAGE(I46:I48)</f>
        <v>230.157</v>
      </c>
      <c r="Q47">
        <f>AVERAGE(F46:F48)</f>
        <v>8.863633333333333</v>
      </c>
    </row>
    <row r="48" spans="1:17" ht="12.75">
      <c r="A48" t="s">
        <v>173</v>
      </c>
      <c r="B48" s="1">
        <v>36782</v>
      </c>
      <c r="C48" s="2">
        <v>0.09193287037037036</v>
      </c>
      <c r="D48" t="s">
        <v>489</v>
      </c>
      <c r="E48">
        <v>0.668</v>
      </c>
      <c r="F48">
        <v>8.6588</v>
      </c>
      <c r="G48" t="s">
        <v>490</v>
      </c>
      <c r="H48">
        <v>1.811</v>
      </c>
      <c r="I48">
        <v>231.1755</v>
      </c>
      <c r="K48" s="2">
        <v>0.0909722222222222</v>
      </c>
      <c r="L48" s="3">
        <f t="shared" si="0"/>
        <v>257.0909722222222</v>
      </c>
      <c r="M48" t="s">
        <v>497</v>
      </c>
      <c r="N48" t="s">
        <v>497</v>
      </c>
      <c r="P48">
        <f>STDEV(I46:I48)</f>
        <v>1.7895282590663373</v>
      </c>
      <c r="Q48">
        <f>STDEV(F46:F48)</f>
        <v>0.2404683832302123</v>
      </c>
    </row>
    <row r="49" spans="1:14" ht="12.75">
      <c r="A49" t="s">
        <v>174</v>
      </c>
      <c r="B49" s="1">
        <v>36782</v>
      </c>
      <c r="C49" s="2">
        <v>0.09401620370370371</v>
      </c>
      <c r="D49" t="s">
        <v>489</v>
      </c>
      <c r="E49">
        <v>0.67</v>
      </c>
      <c r="F49">
        <v>9.3857</v>
      </c>
      <c r="G49" t="s">
        <v>490</v>
      </c>
      <c r="H49">
        <v>1.813</v>
      </c>
      <c r="I49">
        <v>64.3673</v>
      </c>
      <c r="K49" s="2">
        <v>0.0930555555555555</v>
      </c>
      <c r="L49" s="3">
        <f t="shared" si="0"/>
        <v>257.09305555555557</v>
      </c>
      <c r="M49">
        <f aca="true" t="shared" si="3" ref="M49:M112">500*F49/AVERAGE($Q$207,$Q$47)</f>
        <v>529.9092700387876</v>
      </c>
      <c r="N49">
        <f>(277-103)/(-67.4+(AVERAGE($P$207,$P$47)))*I49+277-((277-103)/(-67.4+(AVERAGE($P$207,$P$47)))*230)</f>
        <v>99.54211143031722</v>
      </c>
    </row>
    <row r="50" spans="1:14" ht="12.75">
      <c r="A50" t="s">
        <v>175</v>
      </c>
      <c r="B50" s="1">
        <v>36782</v>
      </c>
      <c r="C50" s="2">
        <v>0.09609953703703704</v>
      </c>
      <c r="D50" t="s">
        <v>489</v>
      </c>
      <c r="E50">
        <v>0.673</v>
      </c>
      <c r="F50">
        <v>8.87</v>
      </c>
      <c r="G50" t="s">
        <v>490</v>
      </c>
      <c r="H50">
        <v>1.816</v>
      </c>
      <c r="I50">
        <v>62.229</v>
      </c>
      <c r="K50" s="2">
        <v>0.0951388888888889</v>
      </c>
      <c r="L50" s="3">
        <f t="shared" si="0"/>
        <v>257.09513888888887</v>
      </c>
      <c r="M50">
        <f t="shared" si="3"/>
        <v>500.79325199442184</v>
      </c>
      <c r="N50">
        <f aca="true" t="shared" si="4" ref="N50:N113">(277-103)/(-67.4+(AVERAGE($P$207,$P$47)))*I50+277-((277-103)/(-67.4+(AVERAGE($P$207,$P$47)))*230)</f>
        <v>97.2511495421843</v>
      </c>
    </row>
    <row r="51" spans="1:14" ht="12.75">
      <c r="A51" t="s">
        <v>176</v>
      </c>
      <c r="B51" s="1">
        <v>36782</v>
      </c>
      <c r="C51" s="2">
        <v>0.09819444444444443</v>
      </c>
      <c r="D51" t="s">
        <v>489</v>
      </c>
      <c r="E51">
        <v>0.67</v>
      </c>
      <c r="F51">
        <v>8.8085</v>
      </c>
      <c r="G51" t="s">
        <v>490</v>
      </c>
      <c r="H51">
        <v>1.813</v>
      </c>
      <c r="I51">
        <v>62.0422</v>
      </c>
      <c r="K51" s="2">
        <v>0.0972222222222222</v>
      </c>
      <c r="L51" s="3">
        <f t="shared" si="0"/>
        <v>257.09722222222223</v>
      </c>
      <c r="M51">
        <f t="shared" si="3"/>
        <v>497.32101016830495</v>
      </c>
      <c r="N51">
        <f t="shared" si="4"/>
        <v>97.05101313442901</v>
      </c>
    </row>
    <row r="52" spans="1:14" ht="12.75">
      <c r="A52" t="s">
        <v>177</v>
      </c>
      <c r="B52" s="1">
        <v>36782</v>
      </c>
      <c r="C52" s="2">
        <v>0.10027777777777779</v>
      </c>
      <c r="D52" t="s">
        <v>489</v>
      </c>
      <c r="E52">
        <v>0.668</v>
      </c>
      <c r="F52">
        <v>9.048</v>
      </c>
      <c r="G52" t="s">
        <v>490</v>
      </c>
      <c r="H52">
        <v>1.811</v>
      </c>
      <c r="I52">
        <v>60.1049</v>
      </c>
      <c r="K52" s="2">
        <v>0.0993055555555556</v>
      </c>
      <c r="L52" s="3">
        <f t="shared" si="0"/>
        <v>257.09930555555553</v>
      </c>
      <c r="M52">
        <f t="shared" si="3"/>
        <v>510.84299256432115</v>
      </c>
      <c r="N52">
        <f t="shared" si="4"/>
        <v>94.97540144950176</v>
      </c>
    </row>
    <row r="53" spans="1:14" ht="12.75">
      <c r="A53" t="s">
        <v>178</v>
      </c>
      <c r="B53" s="1">
        <v>36782</v>
      </c>
      <c r="C53" s="2">
        <v>0.10236111111111111</v>
      </c>
      <c r="D53" t="s">
        <v>489</v>
      </c>
      <c r="E53">
        <v>0.668</v>
      </c>
      <c r="F53">
        <v>8.8583</v>
      </c>
      <c r="G53" t="s">
        <v>490</v>
      </c>
      <c r="H53">
        <v>1.811</v>
      </c>
      <c r="I53">
        <v>60.7981</v>
      </c>
      <c r="K53" s="2">
        <v>0.101388888888889</v>
      </c>
      <c r="L53" s="3">
        <f t="shared" si="0"/>
        <v>257.1013888888889</v>
      </c>
      <c r="M53">
        <f t="shared" si="3"/>
        <v>500.1326791592093</v>
      </c>
      <c r="N53">
        <f t="shared" si="4"/>
        <v>95.71809180204991</v>
      </c>
    </row>
    <row r="54" spans="1:14" ht="12.75">
      <c r="A54" t="s">
        <v>179</v>
      </c>
      <c r="B54" s="1">
        <v>36782</v>
      </c>
      <c r="C54" s="2">
        <v>0.10444444444444445</v>
      </c>
      <c r="D54" t="s">
        <v>489</v>
      </c>
      <c r="E54">
        <v>0.668</v>
      </c>
      <c r="F54">
        <v>9.3192</v>
      </c>
      <c r="G54" t="s">
        <v>490</v>
      </c>
      <c r="H54">
        <v>1.811</v>
      </c>
      <c r="I54">
        <v>60.3669</v>
      </c>
      <c r="K54" s="2">
        <v>0.103472222222222</v>
      </c>
      <c r="L54" s="3">
        <f t="shared" si="0"/>
        <v>257.1034722222222</v>
      </c>
      <c r="M54">
        <f t="shared" si="3"/>
        <v>526.1547321292464</v>
      </c>
      <c r="N54">
        <f t="shared" si="4"/>
        <v>95.25610668950122</v>
      </c>
    </row>
    <row r="55" spans="1:14" ht="12.75">
      <c r="A55" t="s">
        <v>180</v>
      </c>
      <c r="B55" s="1">
        <v>36782</v>
      </c>
      <c r="C55" s="2">
        <v>0.10652777777777778</v>
      </c>
      <c r="D55" t="s">
        <v>489</v>
      </c>
      <c r="E55">
        <v>0.668</v>
      </c>
      <c r="F55">
        <v>9.5364</v>
      </c>
      <c r="G55" t="s">
        <v>490</v>
      </c>
      <c r="H55">
        <v>1.813</v>
      </c>
      <c r="I55">
        <v>60.6673</v>
      </c>
      <c r="K55" s="2">
        <v>0.105555555555556</v>
      </c>
      <c r="L55" s="3">
        <f t="shared" si="0"/>
        <v>257.10555555555555</v>
      </c>
      <c r="M55">
        <f t="shared" si="3"/>
        <v>538.417673993191</v>
      </c>
      <c r="N55">
        <f t="shared" si="4"/>
        <v>95.57795346085936</v>
      </c>
    </row>
    <row r="56" spans="1:14" ht="12.75">
      <c r="A56" t="s">
        <v>181</v>
      </c>
      <c r="B56" s="1">
        <v>36782</v>
      </c>
      <c r="C56" s="2">
        <v>0.1086111111111111</v>
      </c>
      <c r="D56" t="s">
        <v>489</v>
      </c>
      <c r="E56">
        <v>0.668</v>
      </c>
      <c r="F56">
        <v>8.8783</v>
      </c>
      <c r="G56" t="s">
        <v>490</v>
      </c>
      <c r="H56">
        <v>1.81</v>
      </c>
      <c r="I56">
        <v>61.236</v>
      </c>
      <c r="K56" s="2">
        <v>0.107638888888889</v>
      </c>
      <c r="L56" s="3">
        <f t="shared" si="0"/>
        <v>257.1076388888889</v>
      </c>
      <c r="M56">
        <f t="shared" si="3"/>
        <v>501.26186349290583</v>
      </c>
      <c r="N56">
        <f t="shared" si="4"/>
        <v>96.18725525470546</v>
      </c>
    </row>
    <row r="57" spans="1:14" ht="12.75">
      <c r="A57" t="s">
        <v>182</v>
      </c>
      <c r="B57" s="1">
        <v>36782</v>
      </c>
      <c r="C57" s="2">
        <v>0.11070601851851852</v>
      </c>
      <c r="D57" t="s">
        <v>489</v>
      </c>
      <c r="E57">
        <v>0.668</v>
      </c>
      <c r="F57">
        <v>8.6575</v>
      </c>
      <c r="G57" t="s">
        <v>490</v>
      </c>
      <c r="H57">
        <v>1.811</v>
      </c>
      <c r="I57">
        <v>61.6343</v>
      </c>
      <c r="K57" s="2">
        <v>0.109722222222222</v>
      </c>
      <c r="L57" s="3">
        <f t="shared" si="0"/>
        <v>257.1097222222222</v>
      </c>
      <c r="M57">
        <f t="shared" si="3"/>
        <v>488.7956684488959</v>
      </c>
      <c r="N57">
        <f t="shared" si="4"/>
        <v>96.61399150314742</v>
      </c>
    </row>
    <row r="58" spans="1:14" ht="12.75">
      <c r="A58" t="s">
        <v>183</v>
      </c>
      <c r="B58" s="1">
        <v>36782</v>
      </c>
      <c r="C58" s="2">
        <v>0.11278935185185185</v>
      </c>
      <c r="D58" t="s">
        <v>489</v>
      </c>
      <c r="E58">
        <v>0.668</v>
      </c>
      <c r="F58">
        <v>8.7115</v>
      </c>
      <c r="G58" t="s">
        <v>490</v>
      </c>
      <c r="H58">
        <v>1.81</v>
      </c>
      <c r="I58">
        <v>62.2314</v>
      </c>
      <c r="K58" s="2">
        <v>0.111805555555556</v>
      </c>
      <c r="L58" s="3">
        <f t="shared" si="0"/>
        <v>257.1118055555556</v>
      </c>
      <c r="M58">
        <f t="shared" si="3"/>
        <v>491.8444661498766</v>
      </c>
      <c r="N58">
        <f t="shared" si="4"/>
        <v>97.25372088789425</v>
      </c>
    </row>
    <row r="59" spans="1:14" ht="12.75">
      <c r="A59" t="s">
        <v>184</v>
      </c>
      <c r="B59" s="1">
        <v>36782</v>
      </c>
      <c r="C59" s="2">
        <v>0.11487268518518519</v>
      </c>
      <c r="D59" t="s">
        <v>489</v>
      </c>
      <c r="E59">
        <v>0.668</v>
      </c>
      <c r="F59">
        <v>9.7387</v>
      </c>
      <c r="G59" t="s">
        <v>490</v>
      </c>
      <c r="H59">
        <v>1.811</v>
      </c>
      <c r="I59">
        <v>57.6335</v>
      </c>
      <c r="K59" s="2">
        <v>0.113888888888889</v>
      </c>
      <c r="L59" s="3">
        <f t="shared" si="0"/>
        <v>257.1138888888889</v>
      </c>
      <c r="M59">
        <f t="shared" si="3"/>
        <v>549.8393735285316</v>
      </c>
      <c r="N59">
        <f t="shared" si="4"/>
        <v>92.32755820471306</v>
      </c>
    </row>
    <row r="60" spans="1:14" ht="12.75">
      <c r="A60" t="s">
        <v>185</v>
      </c>
      <c r="B60" s="1">
        <v>36782</v>
      </c>
      <c r="C60" s="2">
        <v>0.11695601851851851</v>
      </c>
      <c r="D60" t="s">
        <v>489</v>
      </c>
      <c r="E60">
        <v>0.668</v>
      </c>
      <c r="F60">
        <v>8.2782</v>
      </c>
      <c r="G60" t="s">
        <v>490</v>
      </c>
      <c r="H60">
        <v>1.813</v>
      </c>
      <c r="I60">
        <v>58.8986</v>
      </c>
      <c r="K60" s="2">
        <v>0.115972222222222</v>
      </c>
      <c r="L60" s="3">
        <f t="shared" si="0"/>
        <v>257.11597222222224</v>
      </c>
      <c r="M60">
        <f t="shared" si="3"/>
        <v>467.38068756034085</v>
      </c>
      <c r="N60">
        <f t="shared" si="4"/>
        <v>93.68297881205388</v>
      </c>
    </row>
    <row r="61" spans="1:14" ht="12.75">
      <c r="A61" t="s">
        <v>186</v>
      </c>
      <c r="B61" s="1">
        <v>36782</v>
      </c>
      <c r="C61" s="2">
        <v>0.11903935185185184</v>
      </c>
      <c r="D61" t="s">
        <v>489</v>
      </c>
      <c r="E61">
        <v>0.67</v>
      </c>
      <c r="F61">
        <v>8.8224</v>
      </c>
      <c r="G61" t="s">
        <v>490</v>
      </c>
      <c r="H61">
        <v>1.813</v>
      </c>
      <c r="I61">
        <v>60.2671</v>
      </c>
      <c r="K61" s="2">
        <v>0.118055555555556</v>
      </c>
      <c r="L61" s="3">
        <f t="shared" si="0"/>
        <v>257.11805555555554</v>
      </c>
      <c r="M61">
        <f t="shared" si="3"/>
        <v>498.105793280224</v>
      </c>
      <c r="N61">
        <f t="shared" si="4"/>
        <v>95.1491815637304</v>
      </c>
    </row>
    <row r="62" spans="1:14" ht="12.75">
      <c r="A62" t="s">
        <v>187</v>
      </c>
      <c r="B62" s="1">
        <v>36782</v>
      </c>
      <c r="C62" s="2">
        <v>0.1211226851851852</v>
      </c>
      <c r="D62" t="s">
        <v>489</v>
      </c>
      <c r="E62">
        <v>0.668</v>
      </c>
      <c r="F62">
        <v>9.6249</v>
      </c>
      <c r="G62" t="s">
        <v>490</v>
      </c>
      <c r="H62">
        <v>1.811</v>
      </c>
      <c r="I62">
        <v>57.9664</v>
      </c>
      <c r="K62" s="2">
        <v>0.120138888888889</v>
      </c>
      <c r="L62" s="3">
        <f t="shared" si="0"/>
        <v>257.1201388888889</v>
      </c>
      <c r="M62">
        <f t="shared" si="3"/>
        <v>543.4143146697983</v>
      </c>
      <c r="N62">
        <f t="shared" si="4"/>
        <v>92.68422528255968</v>
      </c>
    </row>
    <row r="63" spans="1:14" ht="12.75">
      <c r="A63" t="s">
        <v>188</v>
      </c>
      <c r="B63" s="1">
        <v>36782</v>
      </c>
      <c r="C63" s="2">
        <v>0.12320601851851852</v>
      </c>
      <c r="D63" t="s">
        <v>489</v>
      </c>
      <c r="E63">
        <v>0.67</v>
      </c>
      <c r="F63">
        <v>9.0588</v>
      </c>
      <c r="G63" t="s">
        <v>490</v>
      </c>
      <c r="H63">
        <v>1.813</v>
      </c>
      <c r="I63">
        <v>57.8222</v>
      </c>
      <c r="K63" s="2">
        <v>0.122222222222222</v>
      </c>
      <c r="L63" s="3">
        <f t="shared" si="0"/>
        <v>257.1222222222222</v>
      </c>
      <c r="M63">
        <f t="shared" si="3"/>
        <v>511.4527521045173</v>
      </c>
      <c r="N63">
        <f t="shared" si="4"/>
        <v>92.52973026115541</v>
      </c>
    </row>
    <row r="64" spans="1:14" ht="12.75">
      <c r="A64" t="s">
        <v>189</v>
      </c>
      <c r="B64" s="1">
        <v>36782</v>
      </c>
      <c r="C64" s="2">
        <v>0.12528935185185186</v>
      </c>
      <c r="D64" t="s">
        <v>489</v>
      </c>
      <c r="E64">
        <v>0.67</v>
      </c>
      <c r="F64">
        <v>8.4116</v>
      </c>
      <c r="G64" t="s">
        <v>490</v>
      </c>
      <c r="H64">
        <v>1.811</v>
      </c>
      <c r="I64">
        <v>59.2871</v>
      </c>
      <c r="K64" s="2">
        <v>0.124305555555556</v>
      </c>
      <c r="L64" s="3">
        <f t="shared" si="0"/>
        <v>257.12430555555557</v>
      </c>
      <c r="M64">
        <f t="shared" si="3"/>
        <v>474.9123470660968</v>
      </c>
      <c r="N64">
        <f t="shared" si="4"/>
        <v>94.09921539884698</v>
      </c>
    </row>
    <row r="65" spans="1:14" ht="12.75">
      <c r="A65" t="s">
        <v>190</v>
      </c>
      <c r="B65" s="1">
        <v>36782</v>
      </c>
      <c r="C65" s="2">
        <v>0.12738425925925925</v>
      </c>
      <c r="D65" t="s">
        <v>489</v>
      </c>
      <c r="E65">
        <v>0.67</v>
      </c>
      <c r="F65">
        <v>9.1575</v>
      </c>
      <c r="G65" t="s">
        <v>490</v>
      </c>
      <c r="H65">
        <v>1.813</v>
      </c>
      <c r="I65">
        <v>59.0903</v>
      </c>
      <c r="K65" s="2">
        <v>0.126388888888889</v>
      </c>
      <c r="L65" s="3">
        <f t="shared" si="0"/>
        <v>257.12638888888887</v>
      </c>
      <c r="M65">
        <f t="shared" si="3"/>
        <v>517.0252767913098</v>
      </c>
      <c r="N65">
        <f t="shared" si="4"/>
        <v>93.88836505063364</v>
      </c>
    </row>
    <row r="66" spans="1:14" ht="12.75">
      <c r="A66" t="s">
        <v>191</v>
      </c>
      <c r="B66" s="1">
        <v>36782</v>
      </c>
      <c r="C66" s="2">
        <v>0.12946759259259258</v>
      </c>
      <c r="D66" t="s">
        <v>489</v>
      </c>
      <c r="E66">
        <v>0.668</v>
      </c>
      <c r="F66">
        <v>8.7228</v>
      </c>
      <c r="G66" t="s">
        <v>490</v>
      </c>
      <c r="H66">
        <v>1.811</v>
      </c>
      <c r="I66">
        <v>59.8025</v>
      </c>
      <c r="K66" s="2">
        <v>0.128472222222222</v>
      </c>
      <c r="L66" s="3">
        <f t="shared" si="0"/>
        <v>257.12847222222223</v>
      </c>
      <c r="M66">
        <f t="shared" si="3"/>
        <v>492.4824552984152</v>
      </c>
      <c r="N66">
        <f t="shared" si="4"/>
        <v>94.65141189005203</v>
      </c>
    </row>
    <row r="67" spans="1:14" ht="12.75">
      <c r="A67" t="s">
        <v>192</v>
      </c>
      <c r="B67" s="1">
        <v>36782</v>
      </c>
      <c r="C67" s="2">
        <v>0.13155092592592593</v>
      </c>
      <c r="D67" t="s">
        <v>489</v>
      </c>
      <c r="E67">
        <v>0.668</v>
      </c>
      <c r="F67">
        <v>8.7577</v>
      </c>
      <c r="G67" t="s">
        <v>490</v>
      </c>
      <c r="H67">
        <v>1.813</v>
      </c>
      <c r="I67">
        <v>58.8476</v>
      </c>
      <c r="K67" s="2">
        <v>0.130555555555556</v>
      </c>
      <c r="L67" s="3">
        <f t="shared" si="0"/>
        <v>257.13055555555553</v>
      </c>
      <c r="M67">
        <f t="shared" si="3"/>
        <v>494.45288196071573</v>
      </c>
      <c r="N67">
        <f t="shared" si="4"/>
        <v>93.62833771571815</v>
      </c>
    </row>
    <row r="68" spans="1:14" ht="12.75">
      <c r="A68" t="s">
        <v>193</v>
      </c>
      <c r="B68" s="1">
        <v>36782</v>
      </c>
      <c r="C68" s="2">
        <v>0.13363425925925926</v>
      </c>
      <c r="D68" t="s">
        <v>489</v>
      </c>
      <c r="E68">
        <v>0.668</v>
      </c>
      <c r="F68">
        <v>8.7124</v>
      </c>
      <c r="G68" t="s">
        <v>490</v>
      </c>
      <c r="H68">
        <v>1.813</v>
      </c>
      <c r="I68">
        <v>57.513</v>
      </c>
      <c r="K68" s="2">
        <v>0.132638888888889</v>
      </c>
      <c r="L68" s="3">
        <f t="shared" si="0"/>
        <v>257.1326388888889</v>
      </c>
      <c r="M68">
        <f t="shared" si="3"/>
        <v>491.89527944489305</v>
      </c>
      <c r="N68">
        <f t="shared" si="4"/>
        <v>92.19845522219418</v>
      </c>
    </row>
    <row r="69" spans="1:14" ht="12.75">
      <c r="A69" t="s">
        <v>194</v>
      </c>
      <c r="B69" s="1">
        <v>36782</v>
      </c>
      <c r="C69" s="2">
        <v>0.1357175925925926</v>
      </c>
      <c r="D69" t="s">
        <v>489</v>
      </c>
      <c r="E69">
        <v>0.668</v>
      </c>
      <c r="F69">
        <v>9.2129</v>
      </c>
      <c r="G69" t="s">
        <v>490</v>
      </c>
      <c r="H69">
        <v>1.813</v>
      </c>
      <c r="I69">
        <v>56.9271</v>
      </c>
      <c r="K69" s="2">
        <v>0.134722222222222</v>
      </c>
      <c r="L69" s="3">
        <f t="shared" si="0"/>
        <v>257.1347222222222</v>
      </c>
      <c r="M69">
        <f t="shared" si="3"/>
        <v>520.1531173956492</v>
      </c>
      <c r="N69">
        <f t="shared" si="4"/>
        <v>91.57072545076034</v>
      </c>
    </row>
    <row r="70" spans="1:14" ht="12.75">
      <c r="A70" t="s">
        <v>195</v>
      </c>
      <c r="B70" s="1">
        <v>36782</v>
      </c>
      <c r="C70" s="2">
        <v>0.13780092592592594</v>
      </c>
      <c r="D70" t="s">
        <v>489</v>
      </c>
      <c r="E70">
        <v>0.668</v>
      </c>
      <c r="F70">
        <v>8.3557</v>
      </c>
      <c r="G70" t="s">
        <v>490</v>
      </c>
      <c r="H70">
        <v>1.813</v>
      </c>
      <c r="I70">
        <v>57.711</v>
      </c>
      <c r="K70" s="2">
        <v>0.136805555555556</v>
      </c>
      <c r="L70" s="3">
        <f aca="true" t="shared" si="5" ref="L70:L133">B70-DATE(1999,12,31)+K70</f>
        <v>257.13680555555555</v>
      </c>
      <c r="M70">
        <f t="shared" si="3"/>
        <v>471.756276853415</v>
      </c>
      <c r="N70">
        <f t="shared" si="4"/>
        <v>92.4105912432625</v>
      </c>
    </row>
    <row r="71" spans="1:14" ht="12.75">
      <c r="A71" t="s">
        <v>196</v>
      </c>
      <c r="B71" s="1">
        <v>36782</v>
      </c>
      <c r="C71" s="2">
        <v>0.13989583333333333</v>
      </c>
      <c r="D71" t="s">
        <v>489</v>
      </c>
      <c r="E71">
        <v>0.67</v>
      </c>
      <c r="F71">
        <v>9.2001</v>
      </c>
      <c r="G71" t="s">
        <v>490</v>
      </c>
      <c r="H71">
        <v>1.813</v>
      </c>
      <c r="I71">
        <v>57.9961</v>
      </c>
      <c r="K71" s="2">
        <v>0.138888888888889</v>
      </c>
      <c r="L71" s="3">
        <f t="shared" si="5"/>
        <v>257.1388888888889</v>
      </c>
      <c r="M71">
        <f t="shared" si="3"/>
        <v>519.4304394220835</v>
      </c>
      <c r="N71">
        <f t="shared" si="4"/>
        <v>92.7160456857199</v>
      </c>
    </row>
    <row r="72" spans="1:14" ht="12.75">
      <c r="A72" t="s">
        <v>197</v>
      </c>
      <c r="B72" s="1">
        <v>36782</v>
      </c>
      <c r="C72" s="2">
        <v>0.14197916666666666</v>
      </c>
      <c r="D72" t="s">
        <v>489</v>
      </c>
      <c r="E72">
        <v>0.668</v>
      </c>
      <c r="F72">
        <v>9.1978</v>
      </c>
      <c r="G72" t="s">
        <v>490</v>
      </c>
      <c r="H72">
        <v>1.811</v>
      </c>
      <c r="I72">
        <v>56.0802</v>
      </c>
      <c r="K72" s="2">
        <v>0.140972222222222</v>
      </c>
      <c r="L72" s="3">
        <f t="shared" si="5"/>
        <v>257.1409722222222</v>
      </c>
      <c r="M72">
        <f t="shared" si="3"/>
        <v>519.3005832237084</v>
      </c>
      <c r="N72">
        <f t="shared" si="4"/>
        <v>90.66336183337279</v>
      </c>
    </row>
    <row r="73" spans="1:14" ht="12.75">
      <c r="A73" t="s">
        <v>198</v>
      </c>
      <c r="B73" s="1">
        <v>36782</v>
      </c>
      <c r="C73" s="2">
        <v>0.1440625</v>
      </c>
      <c r="D73" t="s">
        <v>489</v>
      </c>
      <c r="E73">
        <v>0.67</v>
      </c>
      <c r="F73">
        <v>8.7923</v>
      </c>
      <c r="G73" t="s">
        <v>490</v>
      </c>
      <c r="H73">
        <v>1.813</v>
      </c>
      <c r="I73">
        <v>56.9041</v>
      </c>
      <c r="K73" s="2">
        <v>0.143055555555556</v>
      </c>
      <c r="L73" s="3">
        <f t="shared" si="5"/>
        <v>257.1430555555556</v>
      </c>
      <c r="M73">
        <f t="shared" si="3"/>
        <v>496.4063708580107</v>
      </c>
      <c r="N73">
        <f t="shared" si="4"/>
        <v>91.54608338770697</v>
      </c>
    </row>
    <row r="74" spans="1:14" ht="12.75">
      <c r="A74" t="s">
        <v>199</v>
      </c>
      <c r="B74" s="1">
        <v>36782</v>
      </c>
      <c r="C74" s="2">
        <v>0.14614583333333334</v>
      </c>
      <c r="D74" t="s">
        <v>489</v>
      </c>
      <c r="E74">
        <v>0.67</v>
      </c>
      <c r="F74">
        <v>9.3622</v>
      </c>
      <c r="G74" t="s">
        <v>490</v>
      </c>
      <c r="H74">
        <v>1.813</v>
      </c>
      <c r="I74">
        <v>56.3516</v>
      </c>
      <c r="K74" s="2">
        <v>0.145138888888889</v>
      </c>
      <c r="L74" s="3">
        <f t="shared" si="5"/>
        <v>257.1451388888889</v>
      </c>
      <c r="M74">
        <f t="shared" si="3"/>
        <v>528.5824784466939</v>
      </c>
      <c r="N74">
        <f t="shared" si="4"/>
        <v>90.95413817740274</v>
      </c>
    </row>
    <row r="75" spans="1:14" ht="12.75">
      <c r="A75" t="s">
        <v>200</v>
      </c>
      <c r="B75" s="1">
        <v>36782</v>
      </c>
      <c r="C75" s="2">
        <v>0.14822916666666666</v>
      </c>
      <c r="D75" t="s">
        <v>489</v>
      </c>
      <c r="E75">
        <v>0.67</v>
      </c>
      <c r="F75">
        <v>8.9177</v>
      </c>
      <c r="G75" t="s">
        <v>490</v>
      </c>
      <c r="H75">
        <v>1.813</v>
      </c>
      <c r="I75">
        <v>58.1769</v>
      </c>
      <c r="K75" s="2">
        <v>0.147222222222222</v>
      </c>
      <c r="L75" s="3">
        <f t="shared" si="5"/>
        <v>257.14722222222224</v>
      </c>
      <c r="M75">
        <f t="shared" si="3"/>
        <v>503.4863566302881</v>
      </c>
      <c r="N75">
        <f t="shared" si="4"/>
        <v>92.90975372920047</v>
      </c>
    </row>
    <row r="76" spans="1:14" ht="12.75">
      <c r="A76" t="s">
        <v>201</v>
      </c>
      <c r="B76" s="1">
        <v>36782</v>
      </c>
      <c r="C76" s="2">
        <v>0.1503125</v>
      </c>
      <c r="D76" t="s">
        <v>489</v>
      </c>
      <c r="E76">
        <v>0.668</v>
      </c>
      <c r="F76">
        <v>9.0736</v>
      </c>
      <c r="G76" t="s">
        <v>490</v>
      </c>
      <c r="H76">
        <v>1.813</v>
      </c>
      <c r="I76">
        <v>56.6348</v>
      </c>
      <c r="K76" s="2">
        <v>0.149305555555556</v>
      </c>
      <c r="L76" s="3">
        <f t="shared" si="5"/>
        <v>257.14930555555554</v>
      </c>
      <c r="M76">
        <f t="shared" si="3"/>
        <v>512.2883485114528</v>
      </c>
      <c r="N76">
        <f t="shared" si="4"/>
        <v>91.25755697117313</v>
      </c>
    </row>
    <row r="77" spans="1:14" ht="12.75">
      <c r="A77" t="s">
        <v>202</v>
      </c>
      <c r="B77" s="1">
        <v>36782</v>
      </c>
      <c r="C77" s="2">
        <v>0.15239583333333334</v>
      </c>
      <c r="D77" t="s">
        <v>489</v>
      </c>
      <c r="E77">
        <v>0.67</v>
      </c>
      <c r="F77">
        <v>9.4287</v>
      </c>
      <c r="G77" t="s">
        <v>490</v>
      </c>
      <c r="H77">
        <v>1.813</v>
      </c>
      <c r="I77">
        <v>56.8644</v>
      </c>
      <c r="K77" s="2">
        <v>0.151388888888889</v>
      </c>
      <c r="L77" s="3">
        <f t="shared" si="5"/>
        <v>257.1513888888889</v>
      </c>
      <c r="M77">
        <f t="shared" si="3"/>
        <v>532.337016356235</v>
      </c>
      <c r="N77">
        <f t="shared" si="4"/>
        <v>91.50354904408869</v>
      </c>
    </row>
    <row r="78" spans="1:14" ht="12.75">
      <c r="A78" t="s">
        <v>203</v>
      </c>
      <c r="B78" s="1">
        <v>36782</v>
      </c>
      <c r="C78" s="2">
        <v>0.15449074074074073</v>
      </c>
      <c r="D78" t="s">
        <v>489</v>
      </c>
      <c r="E78">
        <v>0.668</v>
      </c>
      <c r="F78">
        <v>8.1802</v>
      </c>
      <c r="G78" t="s">
        <v>490</v>
      </c>
      <c r="H78">
        <v>1.811</v>
      </c>
      <c r="I78">
        <v>56.7163</v>
      </c>
      <c r="K78" s="2">
        <v>0.153472222222222</v>
      </c>
      <c r="L78" s="3">
        <f t="shared" si="5"/>
        <v>257.1534722222222</v>
      </c>
      <c r="M78">
        <f t="shared" si="3"/>
        <v>461.8476843252276</v>
      </c>
      <c r="N78">
        <f t="shared" si="4"/>
        <v>91.34487558590581</v>
      </c>
    </row>
    <row r="79" spans="1:14" ht="12.75">
      <c r="A79" t="s">
        <v>204</v>
      </c>
      <c r="B79" s="1">
        <v>36782</v>
      </c>
      <c r="C79" s="2">
        <v>0.15657407407407406</v>
      </c>
      <c r="D79" t="s">
        <v>489</v>
      </c>
      <c r="E79">
        <v>0.67</v>
      </c>
      <c r="F79">
        <v>9.1757</v>
      </c>
      <c r="G79" t="s">
        <v>490</v>
      </c>
      <c r="H79">
        <v>1.815</v>
      </c>
      <c r="I79">
        <v>56.2265</v>
      </c>
      <c r="K79" s="2">
        <v>0.155555555555556</v>
      </c>
      <c r="L79" s="3">
        <f t="shared" si="5"/>
        <v>257.15555555555557</v>
      </c>
      <c r="M79">
        <f t="shared" si="3"/>
        <v>518.0528345349737</v>
      </c>
      <c r="N79">
        <f t="shared" si="4"/>
        <v>90.82010678227323</v>
      </c>
    </row>
    <row r="80" spans="1:14" ht="12.75">
      <c r="A80" t="s">
        <v>205</v>
      </c>
      <c r="B80" s="1">
        <v>36782</v>
      </c>
      <c r="C80" s="2">
        <v>0.1586574074074074</v>
      </c>
      <c r="D80" t="s">
        <v>489</v>
      </c>
      <c r="E80">
        <v>0.67</v>
      </c>
      <c r="F80">
        <v>8.69</v>
      </c>
      <c r="G80" t="s">
        <v>490</v>
      </c>
      <c r="H80">
        <v>1.813</v>
      </c>
      <c r="I80">
        <v>56.9578</v>
      </c>
      <c r="K80" s="2">
        <v>0.157638888888889</v>
      </c>
      <c r="L80" s="3">
        <f t="shared" si="5"/>
        <v>257.15763888888887</v>
      </c>
      <c r="M80">
        <f t="shared" si="3"/>
        <v>490.63059299115287</v>
      </c>
      <c r="N80">
        <f t="shared" si="4"/>
        <v>91.60361724796638</v>
      </c>
    </row>
    <row r="81" spans="1:14" ht="12.75">
      <c r="A81" t="s">
        <v>206</v>
      </c>
      <c r="B81" s="1">
        <v>36782</v>
      </c>
      <c r="C81" s="2">
        <v>0.16074074074074074</v>
      </c>
      <c r="D81" t="s">
        <v>489</v>
      </c>
      <c r="E81">
        <v>0.67</v>
      </c>
      <c r="F81">
        <v>8.6842</v>
      </c>
      <c r="G81" t="s">
        <v>490</v>
      </c>
      <c r="H81">
        <v>1.815</v>
      </c>
      <c r="I81">
        <v>54.8606</v>
      </c>
      <c r="K81" s="2">
        <v>0.159722222222222</v>
      </c>
      <c r="L81" s="3">
        <f t="shared" si="5"/>
        <v>257.15972222222223</v>
      </c>
      <c r="M81">
        <f t="shared" si="3"/>
        <v>490.3031295343809</v>
      </c>
      <c r="N81">
        <f t="shared" si="4"/>
        <v>89.35668965511582</v>
      </c>
    </row>
    <row r="82" spans="1:14" ht="12.75">
      <c r="A82" t="s">
        <v>207</v>
      </c>
      <c r="B82" s="1">
        <v>36782</v>
      </c>
      <c r="C82" s="2">
        <v>0.16282407407407407</v>
      </c>
      <c r="D82" t="s">
        <v>489</v>
      </c>
      <c r="E82">
        <v>0.668</v>
      </c>
      <c r="F82">
        <v>8.7791</v>
      </c>
      <c r="G82" t="s">
        <v>490</v>
      </c>
      <c r="H82">
        <v>1.813</v>
      </c>
      <c r="I82">
        <v>56.2929</v>
      </c>
      <c r="K82" s="2">
        <v>0.161805555555556</v>
      </c>
      <c r="L82" s="3">
        <f t="shared" si="5"/>
        <v>257.16180555555553</v>
      </c>
      <c r="M82">
        <f t="shared" si="3"/>
        <v>495.661109197771</v>
      </c>
      <c r="N82">
        <f t="shared" si="4"/>
        <v>90.89124734691433</v>
      </c>
    </row>
    <row r="83" spans="1:14" ht="12.75">
      <c r="A83" t="s">
        <v>208</v>
      </c>
      <c r="B83" s="1">
        <v>36782</v>
      </c>
      <c r="C83" s="2">
        <v>0.16490740740740742</v>
      </c>
      <c r="D83" t="s">
        <v>489</v>
      </c>
      <c r="E83">
        <v>0.67</v>
      </c>
      <c r="F83">
        <v>8.9259</v>
      </c>
      <c r="G83" t="s">
        <v>490</v>
      </c>
      <c r="H83">
        <v>1.813</v>
      </c>
      <c r="I83">
        <v>55.7389</v>
      </c>
      <c r="K83" s="2">
        <v>0.163888888888889</v>
      </c>
      <c r="L83" s="3">
        <f t="shared" si="5"/>
        <v>257.1638888888889</v>
      </c>
      <c r="M83">
        <f t="shared" si="3"/>
        <v>503.9493222071037</v>
      </c>
      <c r="N83">
        <f t="shared" si="4"/>
        <v>90.29769504554145</v>
      </c>
    </row>
    <row r="84" spans="1:14" ht="12.75">
      <c r="A84" t="s">
        <v>209</v>
      </c>
      <c r="B84" s="1">
        <v>36782</v>
      </c>
      <c r="C84" s="2">
        <v>0.16700231481481484</v>
      </c>
      <c r="D84" t="s">
        <v>489</v>
      </c>
      <c r="E84">
        <v>0.668</v>
      </c>
      <c r="F84">
        <v>8.832</v>
      </c>
      <c r="G84" t="s">
        <v>490</v>
      </c>
      <c r="H84">
        <v>1.811</v>
      </c>
      <c r="I84">
        <v>58.5513</v>
      </c>
      <c r="K84" s="2">
        <v>0.165972222222222</v>
      </c>
      <c r="L84" s="3">
        <f t="shared" si="5"/>
        <v>257.1659722222222</v>
      </c>
      <c r="M84">
        <f t="shared" si="3"/>
        <v>498.64780176039835</v>
      </c>
      <c r="N84">
        <f t="shared" si="4"/>
        <v>93.31088365994776</v>
      </c>
    </row>
    <row r="85" spans="1:14" ht="12.75">
      <c r="A85" t="s">
        <v>210</v>
      </c>
      <c r="B85" s="1">
        <v>36782</v>
      </c>
      <c r="C85" s="2">
        <v>0.16908564814814817</v>
      </c>
      <c r="D85" t="s">
        <v>489</v>
      </c>
      <c r="E85">
        <v>0.668</v>
      </c>
      <c r="F85">
        <v>9.4249</v>
      </c>
      <c r="G85" t="s">
        <v>490</v>
      </c>
      <c r="H85">
        <v>1.813</v>
      </c>
      <c r="I85">
        <v>55.3536</v>
      </c>
      <c r="K85" s="2">
        <v>0.168055555555556</v>
      </c>
      <c r="L85" s="3">
        <f t="shared" si="5"/>
        <v>257.16805555555555</v>
      </c>
      <c r="M85">
        <f t="shared" si="3"/>
        <v>532.1224713328327</v>
      </c>
      <c r="N85">
        <f t="shared" si="4"/>
        <v>89.88488691969496</v>
      </c>
    </row>
    <row r="86" spans="1:14" ht="12.75">
      <c r="A86" t="s">
        <v>211</v>
      </c>
      <c r="B86" s="1">
        <v>36782</v>
      </c>
      <c r="C86" s="2">
        <v>0.1711689814814815</v>
      </c>
      <c r="D86" t="s">
        <v>489</v>
      </c>
      <c r="E86">
        <v>0.671</v>
      </c>
      <c r="F86">
        <v>9.0387</v>
      </c>
      <c r="G86" t="s">
        <v>490</v>
      </c>
      <c r="H86">
        <v>1.815</v>
      </c>
      <c r="I86">
        <v>56.3057</v>
      </c>
      <c r="K86" s="2">
        <v>0.170138888888889</v>
      </c>
      <c r="L86" s="3">
        <f t="shared" si="5"/>
        <v>257.1701388888889</v>
      </c>
      <c r="M86">
        <f t="shared" si="3"/>
        <v>510.3179218491523</v>
      </c>
      <c r="N86">
        <f t="shared" si="4"/>
        <v>90.90496119070059</v>
      </c>
    </row>
    <row r="87" spans="1:14" ht="12.75">
      <c r="A87" t="s">
        <v>212</v>
      </c>
      <c r="B87" s="1">
        <v>36782</v>
      </c>
      <c r="C87" s="2">
        <v>0.17325231481481482</v>
      </c>
      <c r="D87" t="s">
        <v>489</v>
      </c>
      <c r="E87">
        <v>0.67</v>
      </c>
      <c r="F87">
        <v>9.4848</v>
      </c>
      <c r="G87" t="s">
        <v>490</v>
      </c>
      <c r="H87">
        <v>1.813</v>
      </c>
      <c r="I87">
        <v>53.2086</v>
      </c>
      <c r="K87" s="2">
        <v>0.172222222222222</v>
      </c>
      <c r="L87" s="3">
        <f t="shared" si="5"/>
        <v>257.1722222222222</v>
      </c>
      <c r="M87">
        <f t="shared" si="3"/>
        <v>535.5043784122539</v>
      </c>
      <c r="N87">
        <f t="shared" si="4"/>
        <v>87.58674669145518</v>
      </c>
    </row>
    <row r="88" spans="1:14" ht="12.75">
      <c r="A88" t="s">
        <v>213</v>
      </c>
      <c r="B88" s="1">
        <v>36782</v>
      </c>
      <c r="C88" s="2">
        <v>0.17533564814814814</v>
      </c>
      <c r="D88" t="s">
        <v>489</v>
      </c>
      <c r="E88">
        <v>0.668</v>
      </c>
      <c r="F88">
        <v>9.1216</v>
      </c>
      <c r="G88" t="s">
        <v>490</v>
      </c>
      <c r="H88">
        <v>1.813</v>
      </c>
      <c r="I88">
        <v>57.4855</v>
      </c>
      <c r="K88" s="2">
        <v>0.174305555555556</v>
      </c>
      <c r="L88" s="3">
        <f t="shared" si="5"/>
        <v>257.1743055555556</v>
      </c>
      <c r="M88">
        <f t="shared" si="3"/>
        <v>514.9983909123245</v>
      </c>
      <c r="N88">
        <f t="shared" si="4"/>
        <v>92.16899188593476</v>
      </c>
    </row>
    <row r="89" spans="1:14" ht="12.75">
      <c r="A89" t="s">
        <v>214</v>
      </c>
      <c r="B89" s="1">
        <v>36782</v>
      </c>
      <c r="C89" s="2">
        <v>0.1774189814814815</v>
      </c>
      <c r="D89" t="s">
        <v>489</v>
      </c>
      <c r="E89">
        <v>0.67</v>
      </c>
      <c r="F89">
        <v>9.1997</v>
      </c>
      <c r="G89" t="s">
        <v>490</v>
      </c>
      <c r="H89">
        <v>1.815</v>
      </c>
      <c r="I89">
        <v>54.8319</v>
      </c>
      <c r="K89" s="2">
        <v>0.176388888888889</v>
      </c>
      <c r="L89" s="3">
        <f t="shared" si="5"/>
        <v>257.1763888888889</v>
      </c>
      <c r="M89">
        <f t="shared" si="3"/>
        <v>519.4078557354096</v>
      </c>
      <c r="N89">
        <f t="shared" si="4"/>
        <v>89.32594064600136</v>
      </c>
    </row>
    <row r="90" spans="1:14" ht="12.75">
      <c r="A90" t="s">
        <v>215</v>
      </c>
      <c r="B90" s="1">
        <v>36782</v>
      </c>
      <c r="C90" s="2">
        <v>0.17950231481481482</v>
      </c>
      <c r="D90" t="s">
        <v>489</v>
      </c>
      <c r="E90">
        <v>0.67</v>
      </c>
      <c r="F90">
        <v>8.517</v>
      </c>
      <c r="G90" t="s">
        <v>490</v>
      </c>
      <c r="H90">
        <v>1.816</v>
      </c>
      <c r="I90">
        <v>56.5261</v>
      </c>
      <c r="K90" s="2">
        <v>0.178472222222222</v>
      </c>
      <c r="L90" s="3">
        <f t="shared" si="5"/>
        <v>257.17847222222224</v>
      </c>
      <c r="M90">
        <f t="shared" si="3"/>
        <v>480.86314850467767</v>
      </c>
      <c r="N90">
        <f t="shared" si="4"/>
        <v>91.14109643839475</v>
      </c>
    </row>
    <row r="91" spans="1:14" ht="12.75">
      <c r="A91" t="s">
        <v>216</v>
      </c>
      <c r="B91" s="1">
        <v>36782</v>
      </c>
      <c r="C91" s="2">
        <v>0.18159722222222222</v>
      </c>
      <c r="D91" t="s">
        <v>489</v>
      </c>
      <c r="E91">
        <v>0.671</v>
      </c>
      <c r="F91">
        <v>9.1587</v>
      </c>
      <c r="G91" t="s">
        <v>490</v>
      </c>
      <c r="H91">
        <v>1.816</v>
      </c>
      <c r="I91">
        <v>56.7218</v>
      </c>
      <c r="K91" s="2">
        <v>0.180555555555556</v>
      </c>
      <c r="L91" s="3">
        <f t="shared" si="5"/>
        <v>257.18055555555554</v>
      </c>
      <c r="M91">
        <f t="shared" si="3"/>
        <v>517.0930278513315</v>
      </c>
      <c r="N91">
        <f t="shared" si="4"/>
        <v>91.3507682531577</v>
      </c>
    </row>
    <row r="92" spans="1:14" ht="12.75">
      <c r="A92" t="s">
        <v>217</v>
      </c>
      <c r="B92" s="1">
        <v>36782</v>
      </c>
      <c r="C92" s="2">
        <v>0.18368055555555554</v>
      </c>
      <c r="D92" t="s">
        <v>489</v>
      </c>
      <c r="E92">
        <v>0.671</v>
      </c>
      <c r="F92">
        <v>9.2218</v>
      </c>
      <c r="G92" t="s">
        <v>490</v>
      </c>
      <c r="H92">
        <v>1.816</v>
      </c>
      <c r="I92">
        <v>58.5055</v>
      </c>
      <c r="K92" s="2">
        <v>0.182638888888889</v>
      </c>
      <c r="L92" s="3">
        <f t="shared" si="5"/>
        <v>257.1826388888889</v>
      </c>
      <c r="M92">
        <f t="shared" si="3"/>
        <v>520.6556044241441</v>
      </c>
      <c r="N92">
        <f t="shared" si="4"/>
        <v>93.26181381265013</v>
      </c>
    </row>
    <row r="93" spans="1:14" ht="12.75">
      <c r="A93" t="s">
        <v>218</v>
      </c>
      <c r="B93" s="1">
        <v>36782</v>
      </c>
      <c r="C93" s="2">
        <v>0.18576388888888887</v>
      </c>
      <c r="D93" t="s">
        <v>489</v>
      </c>
      <c r="E93">
        <v>0.671</v>
      </c>
      <c r="F93">
        <v>9.4641</v>
      </c>
      <c r="G93" t="s">
        <v>490</v>
      </c>
      <c r="H93">
        <v>1.818</v>
      </c>
      <c r="I93">
        <v>54.2164</v>
      </c>
      <c r="K93" s="2">
        <v>0.184722222222222</v>
      </c>
      <c r="L93" s="3">
        <f t="shared" si="5"/>
        <v>257.1847222222222</v>
      </c>
      <c r="M93">
        <f t="shared" si="3"/>
        <v>534.335672626878</v>
      </c>
      <c r="N93">
        <f t="shared" si="4"/>
        <v>88.6664976108118</v>
      </c>
    </row>
    <row r="94" spans="1:14" ht="12.75">
      <c r="A94" t="s">
        <v>219</v>
      </c>
      <c r="B94" s="1">
        <v>36782</v>
      </c>
      <c r="C94" s="2">
        <v>0.1878472222222222</v>
      </c>
      <c r="D94" t="s">
        <v>489</v>
      </c>
      <c r="E94">
        <v>0.671</v>
      </c>
      <c r="F94">
        <v>8.8308</v>
      </c>
      <c r="G94" t="s">
        <v>490</v>
      </c>
      <c r="H94">
        <v>1.818</v>
      </c>
      <c r="I94">
        <v>54.2764</v>
      </c>
      <c r="K94" s="2">
        <v>0.186805555555556</v>
      </c>
      <c r="L94" s="3">
        <f t="shared" si="5"/>
        <v>257.18680555555557</v>
      </c>
      <c r="M94">
        <f t="shared" si="3"/>
        <v>498.58005070037655</v>
      </c>
      <c r="N94">
        <f t="shared" si="4"/>
        <v>88.73078125355977</v>
      </c>
    </row>
    <row r="95" spans="1:14" ht="12.75">
      <c r="A95" t="s">
        <v>220</v>
      </c>
      <c r="B95" s="1">
        <v>36782</v>
      </c>
      <c r="C95" s="2">
        <v>0.18993055555555557</v>
      </c>
      <c r="D95" t="s">
        <v>489</v>
      </c>
      <c r="E95">
        <v>0.671</v>
      </c>
      <c r="F95">
        <v>9.5975</v>
      </c>
      <c r="G95" t="s">
        <v>490</v>
      </c>
      <c r="H95">
        <v>1.818</v>
      </c>
      <c r="I95">
        <v>57.4396</v>
      </c>
      <c r="K95" s="2">
        <v>0.188888888888889</v>
      </c>
      <c r="L95" s="3">
        <f t="shared" si="5"/>
        <v>257.18888888888887</v>
      </c>
      <c r="M95">
        <f t="shared" si="3"/>
        <v>541.867332132634</v>
      </c>
      <c r="N95">
        <f t="shared" si="4"/>
        <v>92.11981489923255</v>
      </c>
    </row>
    <row r="96" spans="1:14" ht="12.75">
      <c r="A96" t="s">
        <v>221</v>
      </c>
      <c r="B96" s="1">
        <v>36782</v>
      </c>
      <c r="C96" s="2">
        <v>0.1920138888888889</v>
      </c>
      <c r="D96" t="s">
        <v>489</v>
      </c>
      <c r="E96">
        <v>0.67</v>
      </c>
      <c r="F96">
        <v>9.2262</v>
      </c>
      <c r="G96" t="s">
        <v>490</v>
      </c>
      <c r="H96">
        <v>1.816</v>
      </c>
      <c r="I96">
        <v>55.2431</v>
      </c>
      <c r="K96" s="2">
        <v>0.190972222222222</v>
      </c>
      <c r="L96" s="3">
        <f t="shared" si="5"/>
        <v>257.19097222222223</v>
      </c>
      <c r="M96">
        <f t="shared" si="3"/>
        <v>520.9040249775575</v>
      </c>
      <c r="N96">
        <f t="shared" si="4"/>
        <v>89.7664978776341</v>
      </c>
    </row>
    <row r="97" spans="1:14" ht="12.75">
      <c r="A97" t="s">
        <v>222</v>
      </c>
      <c r="B97" s="1">
        <v>36782</v>
      </c>
      <c r="C97" s="2">
        <v>0.19409722222222223</v>
      </c>
      <c r="D97" t="s">
        <v>489</v>
      </c>
      <c r="E97">
        <v>0.675</v>
      </c>
      <c r="F97">
        <v>9.4951</v>
      </c>
      <c r="G97" t="s">
        <v>490</v>
      </c>
      <c r="H97">
        <v>1.821</v>
      </c>
      <c r="I97">
        <v>57.1199</v>
      </c>
      <c r="K97" s="2">
        <v>0.193055555555556</v>
      </c>
      <c r="L97" s="3">
        <f t="shared" si="5"/>
        <v>257.19305555555553</v>
      </c>
      <c r="M97">
        <f t="shared" si="3"/>
        <v>536.0859083441077</v>
      </c>
      <c r="N97">
        <f t="shared" si="4"/>
        <v>91.77729022279044</v>
      </c>
    </row>
    <row r="98" spans="1:14" ht="12.75">
      <c r="A98" t="s">
        <v>223</v>
      </c>
      <c r="B98" s="1">
        <v>36782</v>
      </c>
      <c r="C98" s="2">
        <v>0.19618055555555555</v>
      </c>
      <c r="D98" t="s">
        <v>489</v>
      </c>
      <c r="E98">
        <v>0.671</v>
      </c>
      <c r="F98">
        <v>10.2302</v>
      </c>
      <c r="G98" t="s">
        <v>490</v>
      </c>
      <c r="H98">
        <v>1.816</v>
      </c>
      <c r="I98">
        <v>56.136</v>
      </c>
      <c r="K98" s="2">
        <v>0.195138888888889</v>
      </c>
      <c r="L98" s="3">
        <f t="shared" si="5"/>
        <v>257.1951388888889</v>
      </c>
      <c r="M98">
        <f t="shared" si="3"/>
        <v>577.5890785291245</v>
      </c>
      <c r="N98">
        <f t="shared" si="4"/>
        <v>90.72314562112842</v>
      </c>
    </row>
    <row r="99" spans="1:14" ht="12.75">
      <c r="A99" t="s">
        <v>224</v>
      </c>
      <c r="B99" s="1">
        <v>36782</v>
      </c>
      <c r="C99" s="2">
        <v>0.19827546296296297</v>
      </c>
      <c r="D99" t="s">
        <v>489</v>
      </c>
      <c r="E99">
        <v>0.671</v>
      </c>
      <c r="F99">
        <v>9.5271</v>
      </c>
      <c r="G99" t="s">
        <v>490</v>
      </c>
      <c r="H99">
        <v>1.82</v>
      </c>
      <c r="I99">
        <v>59.0609</v>
      </c>
      <c r="K99" s="2">
        <v>0.197222222222222</v>
      </c>
      <c r="L99" s="3">
        <f t="shared" si="5"/>
        <v>257.1972222222222</v>
      </c>
      <c r="M99">
        <f t="shared" si="3"/>
        <v>537.8926032780222</v>
      </c>
      <c r="N99">
        <f t="shared" si="4"/>
        <v>93.85686606568714</v>
      </c>
    </row>
    <row r="100" spans="1:14" ht="12.75">
      <c r="A100" t="s">
        <v>225</v>
      </c>
      <c r="B100" s="1">
        <v>36782</v>
      </c>
      <c r="C100" s="2">
        <v>0.2003587962962963</v>
      </c>
      <c r="D100" t="s">
        <v>489</v>
      </c>
      <c r="E100">
        <v>0.67</v>
      </c>
      <c r="F100">
        <v>9.0287</v>
      </c>
      <c r="G100" t="s">
        <v>490</v>
      </c>
      <c r="H100">
        <v>1.816</v>
      </c>
      <c r="I100">
        <v>58.7981</v>
      </c>
      <c r="K100" s="2">
        <v>0.199305555555556</v>
      </c>
      <c r="L100" s="3">
        <f t="shared" si="5"/>
        <v>257.19930555555555</v>
      </c>
      <c r="M100">
        <f t="shared" si="3"/>
        <v>509.753329682304</v>
      </c>
      <c r="N100">
        <f t="shared" si="4"/>
        <v>93.57530371045107</v>
      </c>
    </row>
    <row r="101" spans="1:14" ht="12.75">
      <c r="A101" t="s">
        <v>226</v>
      </c>
      <c r="B101" s="1">
        <v>36782</v>
      </c>
      <c r="C101" s="2">
        <v>0.20244212962962962</v>
      </c>
      <c r="D101" t="s">
        <v>489</v>
      </c>
      <c r="E101">
        <v>0.67</v>
      </c>
      <c r="F101">
        <v>9.0539</v>
      </c>
      <c r="G101" t="s">
        <v>490</v>
      </c>
      <c r="H101">
        <v>1.818</v>
      </c>
      <c r="I101">
        <v>62.422</v>
      </c>
      <c r="K101" s="2">
        <v>0.201388888888889</v>
      </c>
      <c r="L101" s="3">
        <f t="shared" si="5"/>
        <v>257.2013888888889</v>
      </c>
      <c r="M101">
        <f t="shared" si="3"/>
        <v>511.17610194276165</v>
      </c>
      <c r="N101">
        <f t="shared" si="4"/>
        <v>97.45792859302361</v>
      </c>
    </row>
    <row r="102" spans="1:14" ht="12.75">
      <c r="A102" t="s">
        <v>227</v>
      </c>
      <c r="B102" s="1">
        <v>36782</v>
      </c>
      <c r="C102" s="2">
        <v>0.20452546296296295</v>
      </c>
      <c r="D102" t="s">
        <v>489</v>
      </c>
      <c r="E102">
        <v>0.671</v>
      </c>
      <c r="F102">
        <v>8.9932</v>
      </c>
      <c r="G102" t="s">
        <v>490</v>
      </c>
      <c r="H102">
        <v>1.818</v>
      </c>
      <c r="I102">
        <v>72.0635</v>
      </c>
      <c r="K102" s="2">
        <v>0.203472222222222</v>
      </c>
      <c r="L102" s="3">
        <f t="shared" si="5"/>
        <v>257.2034722222222</v>
      </c>
      <c r="M102">
        <f t="shared" si="3"/>
        <v>507.74902748999267</v>
      </c>
      <c r="N102">
        <f t="shared" si="4"/>
        <v>107.7877742855988</v>
      </c>
    </row>
    <row r="103" spans="1:14" ht="12.75">
      <c r="A103" t="s">
        <v>228</v>
      </c>
      <c r="B103" s="1">
        <v>36782</v>
      </c>
      <c r="C103" s="2">
        <v>0.20660879629629628</v>
      </c>
      <c r="D103" t="s">
        <v>489</v>
      </c>
      <c r="E103">
        <v>0.671</v>
      </c>
      <c r="F103">
        <v>9.3813</v>
      </c>
      <c r="G103" t="s">
        <v>490</v>
      </c>
      <c r="H103">
        <v>1.818</v>
      </c>
      <c r="I103">
        <v>61.3611</v>
      </c>
      <c r="K103" s="2">
        <v>0.205555555555556</v>
      </c>
      <c r="L103" s="3">
        <f t="shared" si="5"/>
        <v>257.2055555555556</v>
      </c>
      <c r="M103">
        <f t="shared" si="3"/>
        <v>529.6608494853742</v>
      </c>
      <c r="N103">
        <f t="shared" si="4"/>
        <v>96.32128664983497</v>
      </c>
    </row>
    <row r="104" spans="1:14" ht="12.75">
      <c r="A104" t="s">
        <v>229</v>
      </c>
      <c r="B104" s="1">
        <v>36782</v>
      </c>
      <c r="C104" s="2">
        <v>0.2086921296296296</v>
      </c>
      <c r="D104" t="s">
        <v>489</v>
      </c>
      <c r="E104">
        <v>0.67</v>
      </c>
      <c r="F104">
        <v>9.1119</v>
      </c>
      <c r="G104" t="s">
        <v>490</v>
      </c>
      <c r="H104">
        <v>1.818</v>
      </c>
      <c r="I104">
        <v>61.852</v>
      </c>
      <c r="K104" s="2">
        <v>0.207638888888889</v>
      </c>
      <c r="L104" s="3">
        <f t="shared" si="5"/>
        <v>257.2076388888889</v>
      </c>
      <c r="M104">
        <f t="shared" si="3"/>
        <v>514.4507365104816</v>
      </c>
      <c r="N104">
        <f t="shared" si="4"/>
        <v>96.8472339869179</v>
      </c>
    </row>
    <row r="105" spans="1:14" ht="12.75">
      <c r="A105" t="s">
        <v>230</v>
      </c>
      <c r="B105" s="1">
        <v>36782</v>
      </c>
      <c r="C105" s="2">
        <v>0.21077546296296298</v>
      </c>
      <c r="D105" t="s">
        <v>489</v>
      </c>
      <c r="E105">
        <v>0.67</v>
      </c>
      <c r="F105">
        <v>9.4669</v>
      </c>
      <c r="G105" t="s">
        <v>490</v>
      </c>
      <c r="H105">
        <v>1.82</v>
      </c>
      <c r="I105">
        <v>57.4157</v>
      </c>
      <c r="K105" s="2">
        <v>0.209722222222222</v>
      </c>
      <c r="L105" s="3">
        <f t="shared" si="5"/>
        <v>257.20972222222224</v>
      </c>
      <c r="M105">
        <f t="shared" si="3"/>
        <v>534.4937584335955</v>
      </c>
      <c r="N105">
        <f t="shared" si="4"/>
        <v>92.09420858153794</v>
      </c>
    </row>
    <row r="106" spans="1:14" ht="12.75">
      <c r="A106" t="s">
        <v>231</v>
      </c>
      <c r="B106" s="1">
        <v>36782</v>
      </c>
      <c r="C106" s="2">
        <v>0.21287037037037038</v>
      </c>
      <c r="D106" t="s">
        <v>489</v>
      </c>
      <c r="E106">
        <v>0.671</v>
      </c>
      <c r="F106">
        <v>9.1455</v>
      </c>
      <c r="G106" t="s">
        <v>490</v>
      </c>
      <c r="H106">
        <v>1.82</v>
      </c>
      <c r="I106">
        <v>59.5705</v>
      </c>
      <c r="K106" s="2">
        <v>0.211805555555556</v>
      </c>
      <c r="L106" s="3">
        <f t="shared" si="5"/>
        <v>257.21180555555554</v>
      </c>
      <c r="M106">
        <f t="shared" si="3"/>
        <v>516.3477661910919</v>
      </c>
      <c r="N106">
        <f t="shared" si="4"/>
        <v>94.40284847142652</v>
      </c>
    </row>
    <row r="107" spans="1:14" ht="12.75">
      <c r="A107" t="s">
        <v>232</v>
      </c>
      <c r="B107" s="1">
        <v>36782</v>
      </c>
      <c r="C107" s="2">
        <v>0.2149537037037037</v>
      </c>
      <c r="D107" t="s">
        <v>489</v>
      </c>
      <c r="E107">
        <v>0.671</v>
      </c>
      <c r="F107">
        <v>10.274</v>
      </c>
      <c r="G107" t="s">
        <v>490</v>
      </c>
      <c r="H107">
        <v>1.818</v>
      </c>
      <c r="I107">
        <v>59.7075</v>
      </c>
      <c r="K107" s="2">
        <v>0.213888888888889</v>
      </c>
      <c r="L107" s="3">
        <f t="shared" si="5"/>
        <v>257.2138888888889</v>
      </c>
      <c r="M107">
        <f t="shared" si="3"/>
        <v>580.06199221992</v>
      </c>
      <c r="N107">
        <f t="shared" si="4"/>
        <v>94.54962945570105</v>
      </c>
    </row>
    <row r="108" spans="1:14" ht="12.75">
      <c r="A108" t="s">
        <v>233</v>
      </c>
      <c r="B108" s="1">
        <v>36782</v>
      </c>
      <c r="C108" s="2">
        <v>0.21703703703703703</v>
      </c>
      <c r="D108" t="s">
        <v>489</v>
      </c>
      <c r="E108">
        <v>0.671</v>
      </c>
      <c r="F108">
        <v>9.5129</v>
      </c>
      <c r="G108" t="s">
        <v>490</v>
      </c>
      <c r="H108">
        <v>1.82</v>
      </c>
      <c r="I108">
        <v>59.5617</v>
      </c>
      <c r="K108" s="2">
        <v>0.215972222222222</v>
      </c>
      <c r="L108" s="3">
        <f t="shared" si="5"/>
        <v>257.2159722222222</v>
      </c>
      <c r="M108">
        <f t="shared" si="3"/>
        <v>537.0908824010976</v>
      </c>
      <c r="N108">
        <f t="shared" si="4"/>
        <v>94.3934202038235</v>
      </c>
    </row>
    <row r="109" spans="1:14" ht="12.75">
      <c r="A109" t="s">
        <v>234</v>
      </c>
      <c r="B109" s="1">
        <v>36782</v>
      </c>
      <c r="C109" s="2">
        <v>0.21912037037037035</v>
      </c>
      <c r="D109" t="s">
        <v>489</v>
      </c>
      <c r="E109">
        <v>0.671</v>
      </c>
      <c r="F109">
        <v>9.0903</v>
      </c>
      <c r="G109" t="s">
        <v>490</v>
      </c>
      <c r="H109">
        <v>1.82</v>
      </c>
      <c r="I109">
        <v>58.3464</v>
      </c>
      <c r="K109" s="2">
        <v>0.218055555555556</v>
      </c>
      <c r="L109" s="3">
        <f t="shared" si="5"/>
        <v>257.21805555555557</v>
      </c>
      <c r="M109">
        <f t="shared" si="3"/>
        <v>513.2312174300894</v>
      </c>
      <c r="N109">
        <f t="shared" si="4"/>
        <v>93.09135501996343</v>
      </c>
    </row>
    <row r="110" spans="1:14" ht="12.75">
      <c r="A110" t="s">
        <v>235</v>
      </c>
      <c r="B110" s="1">
        <v>36782</v>
      </c>
      <c r="C110" s="2">
        <v>0.2212037037037037</v>
      </c>
      <c r="D110" t="s">
        <v>489</v>
      </c>
      <c r="E110">
        <v>0.67</v>
      </c>
      <c r="F110">
        <v>9.1054</v>
      </c>
      <c r="G110" t="s">
        <v>490</v>
      </c>
      <c r="H110">
        <v>1.818</v>
      </c>
      <c r="I110">
        <v>58.7258</v>
      </c>
      <c r="K110" s="2">
        <v>0.220138888888889</v>
      </c>
      <c r="L110" s="3">
        <f t="shared" si="5"/>
        <v>257.22013888888887</v>
      </c>
      <c r="M110">
        <f t="shared" si="3"/>
        <v>514.0837516020302</v>
      </c>
      <c r="N110">
        <f t="shared" si="4"/>
        <v>93.49784192093978</v>
      </c>
    </row>
    <row r="111" spans="1:14" ht="12.75">
      <c r="A111" t="s">
        <v>236</v>
      </c>
      <c r="B111" s="1">
        <v>36782</v>
      </c>
      <c r="C111" s="2">
        <v>0.22328703703703703</v>
      </c>
      <c r="D111" t="s">
        <v>489</v>
      </c>
      <c r="E111">
        <v>0.67</v>
      </c>
      <c r="F111">
        <v>9.2127</v>
      </c>
      <c r="G111" t="s">
        <v>490</v>
      </c>
      <c r="H111">
        <v>1.816</v>
      </c>
      <c r="I111">
        <v>57.9352</v>
      </c>
      <c r="K111" s="2">
        <v>0.222222222222222</v>
      </c>
      <c r="L111" s="3">
        <f t="shared" si="5"/>
        <v>257.22222222222223</v>
      </c>
      <c r="M111">
        <f t="shared" si="3"/>
        <v>520.1418255523123</v>
      </c>
      <c r="N111">
        <f t="shared" si="4"/>
        <v>92.65079778833075</v>
      </c>
    </row>
    <row r="112" spans="1:14" ht="12.75">
      <c r="A112" t="s">
        <v>237</v>
      </c>
      <c r="B112" s="1">
        <v>36782</v>
      </c>
      <c r="C112" s="2">
        <v>0.22537037037037036</v>
      </c>
      <c r="D112" t="s">
        <v>489</v>
      </c>
      <c r="E112">
        <v>0.671</v>
      </c>
      <c r="F112">
        <v>9.0982</v>
      </c>
      <c r="G112" t="s">
        <v>490</v>
      </c>
      <c r="H112">
        <v>1.82</v>
      </c>
      <c r="I112">
        <v>56.3416</v>
      </c>
      <c r="K112" s="2">
        <v>0.224305555555556</v>
      </c>
      <c r="L112" s="3">
        <f t="shared" si="5"/>
        <v>257.22430555555553</v>
      </c>
      <c r="M112">
        <f t="shared" si="3"/>
        <v>513.6772452418995</v>
      </c>
      <c r="N112">
        <f t="shared" si="4"/>
        <v>90.9434242369448</v>
      </c>
    </row>
    <row r="113" spans="1:14" ht="12.75">
      <c r="A113" t="s">
        <v>238</v>
      </c>
      <c r="B113" s="1">
        <v>36782</v>
      </c>
      <c r="C113" s="2">
        <v>0.22746527777777778</v>
      </c>
      <c r="D113" t="s">
        <v>489</v>
      </c>
      <c r="E113">
        <v>0.671</v>
      </c>
      <c r="F113">
        <v>9.0139</v>
      </c>
      <c r="G113" t="s">
        <v>490</v>
      </c>
      <c r="H113">
        <v>1.82</v>
      </c>
      <c r="I113">
        <v>58.2703</v>
      </c>
      <c r="K113" s="2">
        <v>0.226388888888889</v>
      </c>
      <c r="L113" s="3">
        <f t="shared" si="5"/>
        <v>257.2263888888889</v>
      </c>
      <c r="M113">
        <f aca="true" t="shared" si="6" ref="M113:M176">500*F113/AVERAGE($Q$207,$Q$47)</f>
        <v>508.9177332753685</v>
      </c>
      <c r="N113">
        <f t="shared" si="4"/>
        <v>93.00982193307811</v>
      </c>
    </row>
    <row r="114" spans="1:14" ht="12.75">
      <c r="A114" t="s">
        <v>239</v>
      </c>
      <c r="B114" s="1">
        <v>36782</v>
      </c>
      <c r="C114" s="2">
        <v>0.2295486111111111</v>
      </c>
      <c r="D114" t="s">
        <v>489</v>
      </c>
      <c r="E114">
        <v>0.671</v>
      </c>
      <c r="F114">
        <v>9.3574</v>
      </c>
      <c r="G114" t="s">
        <v>490</v>
      </c>
      <c r="H114">
        <v>1.82</v>
      </c>
      <c r="I114">
        <v>57.7236</v>
      </c>
      <c r="K114" s="2">
        <v>0.228472222222222</v>
      </c>
      <c r="L114" s="3">
        <f t="shared" si="5"/>
        <v>257.2284722222222</v>
      </c>
      <c r="M114">
        <f t="shared" si="6"/>
        <v>528.3114742066068</v>
      </c>
      <c r="N114">
        <f aca="true" t="shared" si="7" ref="N114:N177">(277-103)/(-67.4+(AVERAGE($P$207,$P$47)))*I114+277-((277-103)/(-67.4+(AVERAGE($P$207,$P$47)))*230)</f>
        <v>92.42409080823955</v>
      </c>
    </row>
    <row r="115" spans="1:14" ht="12.75">
      <c r="A115" t="s">
        <v>240</v>
      </c>
      <c r="B115" s="1">
        <v>36782</v>
      </c>
      <c r="C115" s="2">
        <v>0.23163194444444443</v>
      </c>
      <c r="D115" t="s">
        <v>489</v>
      </c>
      <c r="E115">
        <v>0.671</v>
      </c>
      <c r="F115">
        <v>9.218</v>
      </c>
      <c r="G115" t="s">
        <v>490</v>
      </c>
      <c r="H115">
        <v>1.818</v>
      </c>
      <c r="I115">
        <v>58.6756</v>
      </c>
      <c r="K115" s="2">
        <v>0.230555555555556</v>
      </c>
      <c r="L115" s="3">
        <f t="shared" si="5"/>
        <v>257.23055555555555</v>
      </c>
      <c r="M115">
        <f t="shared" si="6"/>
        <v>520.4410594007419</v>
      </c>
      <c r="N115">
        <f t="shared" si="7"/>
        <v>93.4440579398406</v>
      </c>
    </row>
    <row r="116" spans="1:14" ht="12.75">
      <c r="A116" t="s">
        <v>241</v>
      </c>
      <c r="B116" s="1">
        <v>36782</v>
      </c>
      <c r="C116" s="2">
        <v>0.23371527777777779</v>
      </c>
      <c r="D116" t="s">
        <v>489</v>
      </c>
      <c r="E116">
        <v>0.671</v>
      </c>
      <c r="F116">
        <v>9.4557</v>
      </c>
      <c r="G116" t="s">
        <v>490</v>
      </c>
      <c r="H116">
        <v>1.818</v>
      </c>
      <c r="I116">
        <v>57.8608</v>
      </c>
      <c r="K116" s="2">
        <v>0.232638888888889</v>
      </c>
      <c r="L116" s="3">
        <f t="shared" si="5"/>
        <v>257.2326388888889</v>
      </c>
      <c r="M116">
        <f t="shared" si="6"/>
        <v>533.8614152067255</v>
      </c>
      <c r="N116">
        <f t="shared" si="7"/>
        <v>92.57108607132324</v>
      </c>
    </row>
    <row r="117" spans="1:14" ht="12.75">
      <c r="A117" t="s">
        <v>242</v>
      </c>
      <c r="B117" s="1">
        <v>36782</v>
      </c>
      <c r="C117" s="2">
        <v>0.2357986111111111</v>
      </c>
      <c r="D117" t="s">
        <v>489</v>
      </c>
      <c r="E117">
        <v>0.671</v>
      </c>
      <c r="F117">
        <v>9.0816</v>
      </c>
      <c r="G117" t="s">
        <v>490</v>
      </c>
      <c r="H117">
        <v>1.82</v>
      </c>
      <c r="I117">
        <v>58.793</v>
      </c>
      <c r="K117" s="2">
        <v>0.234722222222222</v>
      </c>
      <c r="L117" s="3">
        <f t="shared" si="5"/>
        <v>257.2347222222222</v>
      </c>
      <c r="M117">
        <f t="shared" si="6"/>
        <v>512.7400222449314</v>
      </c>
      <c r="N117">
        <f t="shared" si="7"/>
        <v>93.56983960081749</v>
      </c>
    </row>
    <row r="118" spans="1:14" ht="12.75">
      <c r="A118" t="s">
        <v>243</v>
      </c>
      <c r="B118" s="1">
        <v>36782</v>
      </c>
      <c r="C118" s="2">
        <v>0.23788194444444444</v>
      </c>
      <c r="D118" t="s">
        <v>489</v>
      </c>
      <c r="E118">
        <v>0.671</v>
      </c>
      <c r="F118">
        <v>9.0996</v>
      </c>
      <c r="G118" t="s">
        <v>490</v>
      </c>
      <c r="H118">
        <v>1.818</v>
      </c>
      <c r="I118">
        <v>55.622</v>
      </c>
      <c r="K118" s="2">
        <v>0.236805555555556</v>
      </c>
      <c r="L118" s="3">
        <f t="shared" si="5"/>
        <v>257.2368055555556</v>
      </c>
      <c r="M118">
        <f t="shared" si="6"/>
        <v>513.7562881452583</v>
      </c>
      <c r="N118">
        <f t="shared" si="7"/>
        <v>90.1724490815875</v>
      </c>
    </row>
    <row r="119" spans="1:14" ht="12.75">
      <c r="A119" t="s">
        <v>244</v>
      </c>
      <c r="B119" s="1">
        <v>36782</v>
      </c>
      <c r="C119" s="2">
        <v>0.23996527777777776</v>
      </c>
      <c r="D119" t="s">
        <v>489</v>
      </c>
      <c r="E119">
        <v>0.671</v>
      </c>
      <c r="F119">
        <v>10.0226</v>
      </c>
      <c r="G119" t="s">
        <v>490</v>
      </c>
      <c r="H119">
        <v>1.82</v>
      </c>
      <c r="I119">
        <v>58.6702</v>
      </c>
      <c r="K119" s="2">
        <v>0.238888888888889</v>
      </c>
      <c r="L119" s="3">
        <f t="shared" si="5"/>
        <v>257.2388888888889</v>
      </c>
      <c r="M119">
        <f t="shared" si="6"/>
        <v>565.8681451453542</v>
      </c>
      <c r="N119">
        <f t="shared" si="7"/>
        <v>93.4382724119933</v>
      </c>
    </row>
    <row r="120" spans="1:14" ht="12.75">
      <c r="A120" t="s">
        <v>245</v>
      </c>
      <c r="B120" s="1">
        <v>36782</v>
      </c>
      <c r="C120" s="2">
        <v>0.2420601851851852</v>
      </c>
      <c r="D120" t="s">
        <v>489</v>
      </c>
      <c r="E120">
        <v>0.673</v>
      </c>
      <c r="F120">
        <v>9.6618</v>
      </c>
      <c r="G120" t="s">
        <v>490</v>
      </c>
      <c r="H120">
        <v>1.82</v>
      </c>
      <c r="I120">
        <v>57.4476</v>
      </c>
      <c r="K120" s="2">
        <v>0.240972222222222</v>
      </c>
      <c r="L120" s="3">
        <f t="shared" si="5"/>
        <v>257.24097222222224</v>
      </c>
      <c r="M120">
        <f t="shared" si="6"/>
        <v>545.4976597654684</v>
      </c>
      <c r="N120">
        <f t="shared" si="7"/>
        <v>92.12838605159891</v>
      </c>
    </row>
    <row r="121" spans="1:14" ht="12.75">
      <c r="A121" t="s">
        <v>246</v>
      </c>
      <c r="B121" s="1">
        <v>36782</v>
      </c>
      <c r="C121" s="2">
        <v>0.24414351851851854</v>
      </c>
      <c r="D121" t="s">
        <v>489</v>
      </c>
      <c r="E121">
        <v>0.671</v>
      </c>
      <c r="F121">
        <v>9.3587</v>
      </c>
      <c r="G121" t="s">
        <v>490</v>
      </c>
      <c r="H121">
        <v>1.82</v>
      </c>
      <c r="I121">
        <v>56.7018</v>
      </c>
      <c r="K121" s="2">
        <v>0.243055555555556</v>
      </c>
      <c r="L121" s="3">
        <f t="shared" si="5"/>
        <v>257.24305555555554</v>
      </c>
      <c r="M121">
        <f t="shared" si="6"/>
        <v>528.3848711882972</v>
      </c>
      <c r="N121">
        <f t="shared" si="7"/>
        <v>91.32934037224175</v>
      </c>
    </row>
    <row r="122" spans="1:14" ht="12.75">
      <c r="A122" t="s">
        <v>247</v>
      </c>
      <c r="B122" s="1">
        <v>36782</v>
      </c>
      <c r="C122" s="2">
        <v>0.24622685185185186</v>
      </c>
      <c r="D122" t="s">
        <v>489</v>
      </c>
      <c r="E122">
        <v>0.671</v>
      </c>
      <c r="F122">
        <v>8.8916</v>
      </c>
      <c r="G122" t="s">
        <v>490</v>
      </c>
      <c r="H122">
        <v>1.818</v>
      </c>
      <c r="I122">
        <v>56.6036</v>
      </c>
      <c r="K122" s="2">
        <v>0.245138888888889</v>
      </c>
      <c r="L122" s="3">
        <f t="shared" si="5"/>
        <v>257.2451388888889</v>
      </c>
      <c r="M122">
        <f t="shared" si="6"/>
        <v>502.0127710748141</v>
      </c>
      <c r="N122">
        <f t="shared" si="7"/>
        <v>91.2241294769442</v>
      </c>
    </row>
    <row r="123" spans="1:14" ht="12.75">
      <c r="A123" t="s">
        <v>248</v>
      </c>
      <c r="B123" s="1">
        <v>36782</v>
      </c>
      <c r="C123" s="2">
        <v>0.2483101851851852</v>
      </c>
      <c r="D123" t="s">
        <v>489</v>
      </c>
      <c r="E123">
        <v>0.67</v>
      </c>
      <c r="F123">
        <v>9.407</v>
      </c>
      <c r="G123" t="s">
        <v>490</v>
      </c>
      <c r="H123">
        <v>1.816</v>
      </c>
      <c r="I123">
        <v>57.2765</v>
      </c>
      <c r="K123" s="2">
        <v>0.247222222222222</v>
      </c>
      <c r="L123" s="3">
        <f t="shared" si="5"/>
        <v>257.2472222222222</v>
      </c>
      <c r="M123">
        <f t="shared" si="6"/>
        <v>531.1118513541743</v>
      </c>
      <c r="N123">
        <f t="shared" si="7"/>
        <v>91.94507053036267</v>
      </c>
    </row>
    <row r="124" spans="1:14" ht="12.75">
      <c r="A124" t="s">
        <v>249</v>
      </c>
      <c r="B124" s="1">
        <v>36782</v>
      </c>
      <c r="C124" s="2">
        <v>0.2503935185185185</v>
      </c>
      <c r="D124" t="s">
        <v>489</v>
      </c>
      <c r="E124">
        <v>0.671</v>
      </c>
      <c r="F124">
        <v>9.9406</v>
      </c>
      <c r="G124" t="s">
        <v>490</v>
      </c>
      <c r="H124">
        <v>1.82</v>
      </c>
      <c r="I124">
        <v>56.9604</v>
      </c>
      <c r="K124" s="2">
        <v>0.249305555555556</v>
      </c>
      <c r="L124" s="3">
        <f t="shared" si="5"/>
        <v>257.24930555555557</v>
      </c>
      <c r="M124">
        <f t="shared" si="6"/>
        <v>561.2384893771984</v>
      </c>
      <c r="N124">
        <f t="shared" si="7"/>
        <v>91.60640287248543</v>
      </c>
    </row>
    <row r="125" spans="1:14" ht="12.75">
      <c r="A125" t="s">
        <v>250</v>
      </c>
      <c r="B125" s="1">
        <v>36782</v>
      </c>
      <c r="C125" s="2">
        <v>0.25247685185185187</v>
      </c>
      <c r="D125" t="s">
        <v>489</v>
      </c>
      <c r="E125">
        <v>0.671</v>
      </c>
      <c r="F125">
        <v>9.525</v>
      </c>
      <c r="G125" t="s">
        <v>490</v>
      </c>
      <c r="H125">
        <v>1.82</v>
      </c>
      <c r="I125">
        <v>57.9527</v>
      </c>
      <c r="K125" s="2">
        <v>0.251388888888889</v>
      </c>
      <c r="L125" s="3">
        <f t="shared" si="5"/>
        <v>257.25138888888887</v>
      </c>
      <c r="M125">
        <f t="shared" si="6"/>
        <v>537.774038922984</v>
      </c>
      <c r="N125">
        <f t="shared" si="7"/>
        <v>92.66954718413223</v>
      </c>
    </row>
    <row r="126" spans="1:14" ht="12.75">
      <c r="A126" t="s">
        <v>251</v>
      </c>
      <c r="B126" s="1">
        <v>36782</v>
      </c>
      <c r="C126" s="2">
        <v>0.2545717592592593</v>
      </c>
      <c r="D126" t="s">
        <v>489</v>
      </c>
      <c r="E126">
        <v>0.671</v>
      </c>
      <c r="F126">
        <v>9.1966</v>
      </c>
      <c r="G126" t="s">
        <v>490</v>
      </c>
      <c r="H126">
        <v>1.82</v>
      </c>
      <c r="I126">
        <v>53.1518</v>
      </c>
      <c r="K126" s="2">
        <v>0.253472222222222</v>
      </c>
      <c r="L126" s="3">
        <f t="shared" si="5"/>
        <v>257.25347222222223</v>
      </c>
      <c r="M126">
        <f t="shared" si="6"/>
        <v>519.2328321636866</v>
      </c>
      <c r="N126">
        <f t="shared" si="7"/>
        <v>87.52589150965377</v>
      </c>
    </row>
    <row r="127" spans="1:14" ht="12.75">
      <c r="A127" t="s">
        <v>252</v>
      </c>
      <c r="B127" s="1">
        <v>36782</v>
      </c>
      <c r="C127" s="2">
        <v>0.2566435185185185</v>
      </c>
      <c r="D127" t="s">
        <v>489</v>
      </c>
      <c r="E127">
        <v>0.673</v>
      </c>
      <c r="F127">
        <v>9.213</v>
      </c>
      <c r="G127" t="s">
        <v>490</v>
      </c>
      <c r="H127">
        <v>1.818</v>
      </c>
      <c r="I127">
        <v>56.4823</v>
      </c>
      <c r="K127" s="2">
        <v>0.255555555555556</v>
      </c>
      <c r="L127" s="3">
        <f t="shared" si="5"/>
        <v>257.25555555555553</v>
      </c>
      <c r="M127">
        <f t="shared" si="6"/>
        <v>520.1587633173177</v>
      </c>
      <c r="N127">
        <f t="shared" si="7"/>
        <v>91.09416937918877</v>
      </c>
    </row>
    <row r="128" spans="1:14" ht="12.75">
      <c r="A128" t="s">
        <v>253</v>
      </c>
      <c r="B128" s="1">
        <v>36782</v>
      </c>
      <c r="C128" s="2">
        <v>0.25873842592592594</v>
      </c>
      <c r="D128" t="s">
        <v>489</v>
      </c>
      <c r="E128">
        <v>0.671</v>
      </c>
      <c r="F128">
        <v>9.1486</v>
      </c>
      <c r="G128" t="s">
        <v>490</v>
      </c>
      <c r="H128">
        <v>1.818</v>
      </c>
      <c r="I128">
        <v>56.8788</v>
      </c>
      <c r="K128" s="2">
        <v>0.257638888888889</v>
      </c>
      <c r="L128" s="3">
        <f t="shared" si="5"/>
        <v>257.2576388888889</v>
      </c>
      <c r="M128">
        <f t="shared" si="6"/>
        <v>516.5227897628148</v>
      </c>
      <c r="N128">
        <f t="shared" si="7"/>
        <v>91.51897711834823</v>
      </c>
    </row>
    <row r="129" spans="1:14" ht="12.75">
      <c r="A129" t="s">
        <v>254</v>
      </c>
      <c r="B129" s="1">
        <v>36782</v>
      </c>
      <c r="C129" s="2">
        <v>0.26082175925925927</v>
      </c>
      <c r="D129" t="s">
        <v>489</v>
      </c>
      <c r="E129">
        <v>0.673</v>
      </c>
      <c r="F129">
        <v>9.8162</v>
      </c>
      <c r="G129" t="s">
        <v>490</v>
      </c>
      <c r="H129">
        <v>1.82</v>
      </c>
      <c r="I129">
        <v>56.571</v>
      </c>
      <c r="K129" s="2">
        <v>0.259722222222222</v>
      </c>
      <c r="L129" s="3">
        <f t="shared" si="5"/>
        <v>257.2597222222222</v>
      </c>
      <c r="M129">
        <f t="shared" si="6"/>
        <v>554.2149628216058</v>
      </c>
      <c r="N129">
        <f t="shared" si="7"/>
        <v>91.18920203105114</v>
      </c>
    </row>
    <row r="130" spans="1:14" ht="12.75">
      <c r="A130" t="s">
        <v>255</v>
      </c>
      <c r="B130" s="1">
        <v>36782</v>
      </c>
      <c r="C130" s="2">
        <v>0.2629050925925926</v>
      </c>
      <c r="D130" t="s">
        <v>489</v>
      </c>
      <c r="E130">
        <v>0.671</v>
      </c>
      <c r="F130">
        <v>9.5168</v>
      </c>
      <c r="G130" t="s">
        <v>490</v>
      </c>
      <c r="H130">
        <v>1.82</v>
      </c>
      <c r="I130">
        <v>55.6951</v>
      </c>
      <c r="K130" s="2">
        <v>0.261805555555556</v>
      </c>
      <c r="L130" s="3">
        <f t="shared" si="5"/>
        <v>257.26180555555555</v>
      </c>
      <c r="M130">
        <f t="shared" si="6"/>
        <v>537.3110733461683</v>
      </c>
      <c r="N130">
        <f t="shared" si="7"/>
        <v>90.2507679863354</v>
      </c>
    </row>
    <row r="131" spans="1:14" ht="12.75">
      <c r="A131" t="s">
        <v>256</v>
      </c>
      <c r="B131" s="1">
        <v>36782</v>
      </c>
      <c r="C131" s="2">
        <v>0.2649884259259259</v>
      </c>
      <c r="D131" t="s">
        <v>489</v>
      </c>
      <c r="E131">
        <v>0.671</v>
      </c>
      <c r="F131">
        <v>9.2081</v>
      </c>
      <c r="G131" t="s">
        <v>490</v>
      </c>
      <c r="H131">
        <v>1.818</v>
      </c>
      <c r="I131">
        <v>55.7994</v>
      </c>
      <c r="K131" s="2">
        <v>0.263888888888889</v>
      </c>
      <c r="L131" s="3">
        <f t="shared" si="5"/>
        <v>257.2638888888889</v>
      </c>
      <c r="M131">
        <f t="shared" si="6"/>
        <v>519.8821131555621</v>
      </c>
      <c r="N131">
        <f t="shared" si="7"/>
        <v>90.3625143853123</v>
      </c>
    </row>
    <row r="132" spans="1:14" ht="12.75">
      <c r="A132" t="s">
        <v>257</v>
      </c>
      <c r="B132" s="1">
        <v>36782</v>
      </c>
      <c r="C132" s="2">
        <v>0.26707175925925924</v>
      </c>
      <c r="D132" t="s">
        <v>489</v>
      </c>
      <c r="E132">
        <v>0.675</v>
      </c>
      <c r="F132">
        <v>9.3439</v>
      </c>
      <c r="G132" t="s">
        <v>490</v>
      </c>
      <c r="H132">
        <v>1.821</v>
      </c>
      <c r="I132">
        <v>57.1137</v>
      </c>
      <c r="K132" s="2">
        <v>0.265972222222222</v>
      </c>
      <c r="L132" s="3">
        <f t="shared" si="5"/>
        <v>257.2659722222222</v>
      </c>
      <c r="M132">
        <f t="shared" si="6"/>
        <v>527.5492747813616</v>
      </c>
      <c r="N132">
        <f t="shared" si="7"/>
        <v>91.77064757970652</v>
      </c>
    </row>
    <row r="133" spans="1:14" ht="12.75">
      <c r="A133" t="s">
        <v>258</v>
      </c>
      <c r="B133" s="1">
        <v>36782</v>
      </c>
      <c r="C133" s="2">
        <v>0.26915509259259257</v>
      </c>
      <c r="D133" t="s">
        <v>489</v>
      </c>
      <c r="E133">
        <v>0.67</v>
      </c>
      <c r="F133">
        <v>9.4489</v>
      </c>
      <c r="G133" t="s">
        <v>490</v>
      </c>
      <c r="H133">
        <v>1.816</v>
      </c>
      <c r="I133">
        <v>54.6225</v>
      </c>
      <c r="K133" s="2">
        <v>0.268055555555556</v>
      </c>
      <c r="L133" s="3">
        <f t="shared" si="5"/>
        <v>257.2680555555556</v>
      </c>
      <c r="M133">
        <f t="shared" si="6"/>
        <v>533.4774925332686</v>
      </c>
      <c r="N133">
        <f t="shared" si="7"/>
        <v>89.10159073281096</v>
      </c>
    </row>
    <row r="134" spans="1:14" ht="12.75">
      <c r="A134" t="s">
        <v>259</v>
      </c>
      <c r="B134" s="1">
        <v>36782</v>
      </c>
      <c r="C134" s="2">
        <v>0.27125</v>
      </c>
      <c r="D134" t="s">
        <v>489</v>
      </c>
      <c r="E134">
        <v>0.67</v>
      </c>
      <c r="F134">
        <v>9.0915</v>
      </c>
      <c r="G134" t="s">
        <v>490</v>
      </c>
      <c r="H134">
        <v>1.815</v>
      </c>
      <c r="I134">
        <v>56.3611</v>
      </c>
      <c r="K134" s="2">
        <v>0.270138888888889</v>
      </c>
      <c r="L134" s="3">
        <f aca="true" t="shared" si="8" ref="L134:L197">B134-DATE(1999,12,31)+K134</f>
        <v>257.2701388888889</v>
      </c>
      <c r="M134">
        <f t="shared" si="6"/>
        <v>513.2989684901112</v>
      </c>
      <c r="N134">
        <f t="shared" si="7"/>
        <v>90.96431642083786</v>
      </c>
    </row>
    <row r="135" spans="1:14" ht="12.75">
      <c r="A135" t="s">
        <v>260</v>
      </c>
      <c r="B135" s="1">
        <v>36782</v>
      </c>
      <c r="C135" s="2">
        <v>0.2733333333333334</v>
      </c>
      <c r="D135" t="s">
        <v>489</v>
      </c>
      <c r="E135">
        <v>0.67</v>
      </c>
      <c r="F135">
        <v>9.7965</v>
      </c>
      <c r="G135" t="s">
        <v>490</v>
      </c>
      <c r="H135">
        <v>1.816</v>
      </c>
      <c r="I135">
        <v>56.966</v>
      </c>
      <c r="K135" s="2">
        <v>0.272222222222222</v>
      </c>
      <c r="L135" s="3">
        <f t="shared" si="8"/>
        <v>257.27222222222224</v>
      </c>
      <c r="M135">
        <f t="shared" si="6"/>
        <v>553.1027162529147</v>
      </c>
      <c r="N135">
        <f t="shared" si="7"/>
        <v>91.61240267914195</v>
      </c>
    </row>
    <row r="136" spans="1:14" ht="12.75">
      <c r="A136" t="s">
        <v>261</v>
      </c>
      <c r="B136" s="1">
        <v>36782</v>
      </c>
      <c r="C136" s="2">
        <v>0.2754166666666667</v>
      </c>
      <c r="D136" t="s">
        <v>489</v>
      </c>
      <c r="E136">
        <v>0.671</v>
      </c>
      <c r="F136">
        <v>10.457</v>
      </c>
      <c r="G136" t="s">
        <v>490</v>
      </c>
      <c r="H136">
        <v>1.818</v>
      </c>
      <c r="I136">
        <v>55.8625</v>
      </c>
      <c r="K136" s="2">
        <v>0.274305555555556</v>
      </c>
      <c r="L136" s="3">
        <f t="shared" si="8"/>
        <v>257.27430555555554</v>
      </c>
      <c r="M136">
        <f t="shared" si="6"/>
        <v>590.3940288732434</v>
      </c>
      <c r="N136">
        <f t="shared" si="7"/>
        <v>90.43011934960225</v>
      </c>
    </row>
    <row r="137" spans="1:14" ht="12.75">
      <c r="A137" t="s">
        <v>262</v>
      </c>
      <c r="B137" s="1">
        <v>36782</v>
      </c>
      <c r="C137" s="2">
        <v>0.2775</v>
      </c>
      <c r="D137" t="s">
        <v>489</v>
      </c>
      <c r="E137">
        <v>0.67</v>
      </c>
      <c r="F137">
        <v>8.8189</v>
      </c>
      <c r="G137" t="s">
        <v>490</v>
      </c>
      <c r="H137">
        <v>1.815</v>
      </c>
      <c r="I137">
        <v>54.69</v>
      </c>
      <c r="K137" s="2">
        <v>0.276388888888889</v>
      </c>
      <c r="L137" s="3">
        <f t="shared" si="8"/>
        <v>257.2763888888889</v>
      </c>
      <c r="M137">
        <f t="shared" si="6"/>
        <v>497.90818602182713</v>
      </c>
      <c r="N137">
        <f t="shared" si="7"/>
        <v>89.1739098309024</v>
      </c>
    </row>
    <row r="138" spans="1:14" ht="12.75">
      <c r="A138" t="s">
        <v>263</v>
      </c>
      <c r="B138" s="1">
        <v>36782</v>
      </c>
      <c r="C138" s="2">
        <v>0.27958333333333335</v>
      </c>
      <c r="D138" t="s">
        <v>489</v>
      </c>
      <c r="E138">
        <v>0.67</v>
      </c>
      <c r="F138">
        <v>9.8049</v>
      </c>
      <c r="G138" t="s">
        <v>490</v>
      </c>
      <c r="H138">
        <v>1.815</v>
      </c>
      <c r="I138">
        <v>53.9508</v>
      </c>
      <c r="K138" s="2">
        <v>0.278472222222222</v>
      </c>
      <c r="L138" s="3">
        <f t="shared" si="8"/>
        <v>257.2784722222222</v>
      </c>
      <c r="M138">
        <f t="shared" si="6"/>
        <v>553.5769736730672</v>
      </c>
      <c r="N138">
        <f t="shared" si="7"/>
        <v>88.38193535224752</v>
      </c>
    </row>
    <row r="139" spans="1:14" ht="12.75">
      <c r="A139" t="s">
        <v>264</v>
      </c>
      <c r="B139" s="1">
        <v>36782</v>
      </c>
      <c r="C139" s="2">
        <v>0.2816666666666667</v>
      </c>
      <c r="D139" t="s">
        <v>489</v>
      </c>
      <c r="E139">
        <v>0.668</v>
      </c>
      <c r="F139">
        <v>9.29</v>
      </c>
      <c r="G139" t="s">
        <v>490</v>
      </c>
      <c r="H139">
        <v>1.813</v>
      </c>
      <c r="I139">
        <v>55.1349</v>
      </c>
      <c r="K139" s="2">
        <v>0.280555555555556</v>
      </c>
      <c r="L139" s="3">
        <f t="shared" si="8"/>
        <v>257.28055555555557</v>
      </c>
      <c r="M139">
        <f t="shared" si="6"/>
        <v>524.5061230020494</v>
      </c>
      <c r="N139">
        <f t="shared" si="7"/>
        <v>89.6505730418786</v>
      </c>
    </row>
    <row r="140" spans="1:14" ht="12.75">
      <c r="A140" t="s">
        <v>265</v>
      </c>
      <c r="B140" s="1">
        <v>36782</v>
      </c>
      <c r="C140" s="2">
        <v>0.28375</v>
      </c>
      <c r="D140" t="s">
        <v>489</v>
      </c>
      <c r="E140">
        <v>0.67</v>
      </c>
      <c r="F140">
        <v>9.1425</v>
      </c>
      <c r="G140" t="s">
        <v>490</v>
      </c>
      <c r="H140">
        <v>1.815</v>
      </c>
      <c r="I140">
        <v>57.5483</v>
      </c>
      <c r="K140" s="2">
        <v>0.282638888888889</v>
      </c>
      <c r="L140" s="3">
        <f t="shared" si="8"/>
        <v>257.28263888888887</v>
      </c>
      <c r="M140">
        <f t="shared" si="6"/>
        <v>516.1783885410374</v>
      </c>
      <c r="N140">
        <f t="shared" si="7"/>
        <v>92.23627543201093</v>
      </c>
    </row>
    <row r="141" spans="1:14" ht="12.75">
      <c r="A141" t="s">
        <v>266</v>
      </c>
      <c r="B141" s="1">
        <v>36782</v>
      </c>
      <c r="C141" s="2">
        <v>0.2858449074074074</v>
      </c>
      <c r="D141" t="s">
        <v>489</v>
      </c>
      <c r="E141">
        <v>0.67</v>
      </c>
      <c r="F141">
        <v>8.8357</v>
      </c>
      <c r="G141" t="s">
        <v>490</v>
      </c>
      <c r="H141">
        <v>1.813</v>
      </c>
      <c r="I141">
        <v>55.1248</v>
      </c>
      <c r="K141" s="2">
        <v>0.284722222222222</v>
      </c>
      <c r="L141" s="3">
        <f t="shared" si="8"/>
        <v>257.28472222222223</v>
      </c>
      <c r="M141">
        <f t="shared" si="6"/>
        <v>498.8567008621322</v>
      </c>
      <c r="N141">
        <f t="shared" si="7"/>
        <v>89.63975196201602</v>
      </c>
    </row>
    <row r="142" spans="1:14" ht="12.75">
      <c r="A142" t="s">
        <v>267</v>
      </c>
      <c r="B142" s="1">
        <v>36782</v>
      </c>
      <c r="C142" s="2">
        <v>0.28792824074074075</v>
      </c>
      <c r="D142" t="s">
        <v>489</v>
      </c>
      <c r="E142">
        <v>0.67</v>
      </c>
      <c r="F142">
        <v>8.9293</v>
      </c>
      <c r="G142" t="s">
        <v>490</v>
      </c>
      <c r="H142">
        <v>1.813</v>
      </c>
      <c r="I142">
        <v>54.8259</v>
      </c>
      <c r="K142" s="2">
        <v>0.286805555555556</v>
      </c>
      <c r="L142" s="3">
        <f t="shared" si="8"/>
        <v>257.28680555555553</v>
      </c>
      <c r="M142">
        <f t="shared" si="6"/>
        <v>504.14128354383206</v>
      </c>
      <c r="N142">
        <f t="shared" si="7"/>
        <v>89.31951228172659</v>
      </c>
    </row>
    <row r="143" spans="1:14" ht="12.75">
      <c r="A143" t="s">
        <v>268</v>
      </c>
      <c r="B143" s="1">
        <v>36782</v>
      </c>
      <c r="C143" s="2">
        <v>0.2900115740740741</v>
      </c>
      <c r="D143" t="s">
        <v>489</v>
      </c>
      <c r="E143">
        <v>0.668</v>
      </c>
      <c r="F143">
        <v>9.3442</v>
      </c>
      <c r="G143" t="s">
        <v>490</v>
      </c>
      <c r="H143">
        <v>1.813</v>
      </c>
      <c r="I143">
        <v>55.8695</v>
      </c>
      <c r="K143" s="2">
        <v>0.288888888888889</v>
      </c>
      <c r="L143" s="3">
        <f t="shared" si="8"/>
        <v>257.2888888888889</v>
      </c>
      <c r="M143">
        <f t="shared" si="6"/>
        <v>527.5662125463672</v>
      </c>
      <c r="N143">
        <f t="shared" si="7"/>
        <v>90.43761910792284</v>
      </c>
    </row>
    <row r="144" spans="1:14" ht="12.75">
      <c r="A144" t="s">
        <v>269</v>
      </c>
      <c r="B144" s="1">
        <v>36782</v>
      </c>
      <c r="C144" s="2">
        <v>0.2920949074074074</v>
      </c>
      <c r="D144" t="s">
        <v>489</v>
      </c>
      <c r="E144">
        <v>0.668</v>
      </c>
      <c r="F144">
        <v>10.2684</v>
      </c>
      <c r="G144" t="s">
        <v>490</v>
      </c>
      <c r="H144">
        <v>1.813</v>
      </c>
      <c r="I144">
        <v>64.4601</v>
      </c>
      <c r="K144" s="2">
        <v>0.290972222222222</v>
      </c>
      <c r="L144" s="3">
        <f t="shared" si="8"/>
        <v>257.2909722222222</v>
      </c>
      <c r="M144">
        <f t="shared" si="6"/>
        <v>579.7458206064849</v>
      </c>
      <c r="N144">
        <f t="shared" si="7"/>
        <v>99.6415367977674</v>
      </c>
    </row>
    <row r="145" spans="1:14" ht="12.75">
      <c r="A145" t="s">
        <v>270</v>
      </c>
      <c r="B145" s="1">
        <v>36782</v>
      </c>
      <c r="C145" s="2">
        <v>0.2941782407407407</v>
      </c>
      <c r="D145" t="s">
        <v>489</v>
      </c>
      <c r="E145">
        <v>0.668</v>
      </c>
      <c r="F145">
        <v>9.5428</v>
      </c>
      <c r="G145" t="s">
        <v>490</v>
      </c>
      <c r="H145">
        <v>1.813</v>
      </c>
      <c r="I145">
        <v>59.2111</v>
      </c>
      <c r="K145" s="2">
        <v>0.293055555555556</v>
      </c>
      <c r="L145" s="3">
        <f t="shared" si="8"/>
        <v>257.29305555555555</v>
      </c>
      <c r="M145">
        <f t="shared" si="6"/>
        <v>538.7790129799739</v>
      </c>
      <c r="N145">
        <f t="shared" si="7"/>
        <v>94.01778945136624</v>
      </c>
    </row>
    <row r="146" spans="1:14" ht="12.75">
      <c r="A146" t="s">
        <v>271</v>
      </c>
      <c r="B146" s="1">
        <v>36782</v>
      </c>
      <c r="C146" s="2">
        <v>0.2962615740740741</v>
      </c>
      <c r="D146" t="s">
        <v>489</v>
      </c>
      <c r="E146">
        <v>0.67</v>
      </c>
      <c r="F146">
        <v>9.5179</v>
      </c>
      <c r="G146" t="s">
        <v>490</v>
      </c>
      <c r="H146">
        <v>1.815</v>
      </c>
      <c r="I146">
        <v>56.4348</v>
      </c>
      <c r="K146" s="2">
        <v>0.295138888888889</v>
      </c>
      <c r="L146" s="3">
        <f t="shared" si="8"/>
        <v>257.2951388888889</v>
      </c>
      <c r="M146">
        <f t="shared" si="6"/>
        <v>537.3731784845216</v>
      </c>
      <c r="N146">
        <f t="shared" si="7"/>
        <v>91.04327816201328</v>
      </c>
    </row>
    <row r="147" spans="1:14" ht="12.75">
      <c r="A147" t="s">
        <v>272</v>
      </c>
      <c r="B147" s="1">
        <v>36782</v>
      </c>
      <c r="C147" s="2">
        <v>0.29834490740740743</v>
      </c>
      <c r="D147" t="s">
        <v>489</v>
      </c>
      <c r="E147">
        <v>0.67</v>
      </c>
      <c r="F147">
        <v>9.2728</v>
      </c>
      <c r="G147" t="s">
        <v>490</v>
      </c>
      <c r="H147">
        <v>1.813</v>
      </c>
      <c r="I147">
        <v>54.2492</v>
      </c>
      <c r="K147" s="2">
        <v>0.297222222222222</v>
      </c>
      <c r="L147" s="3">
        <f t="shared" si="8"/>
        <v>257.2972222222222</v>
      </c>
      <c r="M147">
        <f t="shared" si="6"/>
        <v>523.5350244750704</v>
      </c>
      <c r="N147">
        <f t="shared" si="7"/>
        <v>88.70163933551407</v>
      </c>
    </row>
    <row r="148" spans="1:14" ht="12.75">
      <c r="A148" t="s">
        <v>273</v>
      </c>
      <c r="B148" s="1">
        <v>36782</v>
      </c>
      <c r="C148" s="2">
        <v>0.3004398148148148</v>
      </c>
      <c r="D148" t="s">
        <v>489</v>
      </c>
      <c r="E148">
        <v>0.668</v>
      </c>
      <c r="F148">
        <v>8.6977</v>
      </c>
      <c r="G148" t="s">
        <v>490</v>
      </c>
      <c r="H148">
        <v>1.811</v>
      </c>
      <c r="I148">
        <v>56.5005</v>
      </c>
      <c r="K148" s="2">
        <v>0.299305555555556</v>
      </c>
      <c r="L148" s="3">
        <f t="shared" si="8"/>
        <v>257.2993055555556</v>
      </c>
      <c r="M148">
        <f t="shared" si="6"/>
        <v>491.06532895962596</v>
      </c>
      <c r="N148">
        <f t="shared" si="7"/>
        <v>91.11366875082228</v>
      </c>
    </row>
    <row r="149" spans="1:14" ht="12.75">
      <c r="A149" t="s">
        <v>274</v>
      </c>
      <c r="B149" s="1">
        <v>36782</v>
      </c>
      <c r="C149" s="2">
        <v>0.3025231481481481</v>
      </c>
      <c r="D149" t="s">
        <v>489</v>
      </c>
      <c r="E149">
        <v>0.668</v>
      </c>
      <c r="F149">
        <v>8.8924</v>
      </c>
      <c r="G149" t="s">
        <v>490</v>
      </c>
      <c r="H149">
        <v>1.811</v>
      </c>
      <c r="I149">
        <v>57.0245</v>
      </c>
      <c r="K149" s="2">
        <v>0.301388888888889</v>
      </c>
      <c r="L149" s="3">
        <f t="shared" si="8"/>
        <v>257.3013888888889</v>
      </c>
      <c r="M149">
        <f t="shared" si="6"/>
        <v>502.05793844816196</v>
      </c>
      <c r="N149">
        <f t="shared" si="7"/>
        <v>91.67507923082121</v>
      </c>
    </row>
    <row r="150" spans="1:14" ht="12.75">
      <c r="A150" t="s">
        <v>275</v>
      </c>
      <c r="B150" s="1">
        <v>36782</v>
      </c>
      <c r="C150" s="2">
        <v>0.30460648148148145</v>
      </c>
      <c r="D150" t="s">
        <v>489</v>
      </c>
      <c r="E150">
        <v>0.668</v>
      </c>
      <c r="F150">
        <v>9.0865</v>
      </c>
      <c r="G150" t="s">
        <v>490</v>
      </c>
      <c r="H150">
        <v>1.813</v>
      </c>
      <c r="I150">
        <v>56.6173</v>
      </c>
      <c r="K150" s="2">
        <v>0.303472222222222</v>
      </c>
      <c r="L150" s="3">
        <f t="shared" si="8"/>
        <v>257.30347222222224</v>
      </c>
      <c r="M150">
        <f t="shared" si="6"/>
        <v>513.016672406687</v>
      </c>
      <c r="N150">
        <f t="shared" si="7"/>
        <v>91.23880757537165</v>
      </c>
    </row>
    <row r="151" spans="1:14" ht="12.75">
      <c r="A151" t="s">
        <v>276</v>
      </c>
      <c r="B151" s="1">
        <v>36782</v>
      </c>
      <c r="C151" s="2">
        <v>0.30668981481481483</v>
      </c>
      <c r="D151" t="s">
        <v>489</v>
      </c>
      <c r="E151">
        <v>0.668</v>
      </c>
      <c r="F151">
        <v>8.9819</v>
      </c>
      <c r="G151" t="s">
        <v>490</v>
      </c>
      <c r="H151">
        <v>1.811</v>
      </c>
      <c r="I151">
        <v>57.0525</v>
      </c>
      <c r="K151" s="2">
        <v>0.305555555555556</v>
      </c>
      <c r="L151" s="3">
        <f t="shared" si="8"/>
        <v>257.30555555555554</v>
      </c>
      <c r="M151">
        <f t="shared" si="6"/>
        <v>507.11103834145405</v>
      </c>
      <c r="N151">
        <f t="shared" si="7"/>
        <v>91.70507826410358</v>
      </c>
    </row>
    <row r="152" spans="1:14" ht="12.75">
      <c r="A152" t="s">
        <v>277</v>
      </c>
      <c r="B152" s="1">
        <v>36782</v>
      </c>
      <c r="C152" s="2">
        <v>0.30877314814814816</v>
      </c>
      <c r="D152" t="s">
        <v>489</v>
      </c>
      <c r="E152">
        <v>0.668</v>
      </c>
      <c r="F152">
        <v>8.6548</v>
      </c>
      <c r="G152" t="s">
        <v>490</v>
      </c>
      <c r="H152">
        <v>1.811</v>
      </c>
      <c r="I152">
        <v>57.1314</v>
      </c>
      <c r="K152" s="2">
        <v>0.307638888888889</v>
      </c>
      <c r="L152" s="3">
        <f t="shared" si="8"/>
        <v>257.3076388888889</v>
      </c>
      <c r="M152">
        <f t="shared" si="6"/>
        <v>488.6432285638469</v>
      </c>
      <c r="N152">
        <f t="shared" si="7"/>
        <v>91.78961125431715</v>
      </c>
    </row>
    <row r="153" spans="1:14" ht="12.75">
      <c r="A153" t="s">
        <v>278</v>
      </c>
      <c r="B153" s="1">
        <v>36782</v>
      </c>
      <c r="C153" s="2">
        <v>0.3108564814814815</v>
      </c>
      <c r="D153" t="s">
        <v>489</v>
      </c>
      <c r="E153">
        <v>0.668</v>
      </c>
      <c r="F153">
        <v>9.1222</v>
      </c>
      <c r="G153" t="s">
        <v>490</v>
      </c>
      <c r="H153">
        <v>1.811</v>
      </c>
      <c r="I153">
        <v>54.8053</v>
      </c>
      <c r="K153" s="2">
        <v>0.309722222222222</v>
      </c>
      <c r="L153" s="3">
        <f t="shared" si="8"/>
        <v>257.3097222222222</v>
      </c>
      <c r="M153">
        <f t="shared" si="6"/>
        <v>515.0322664423353</v>
      </c>
      <c r="N153">
        <f t="shared" si="7"/>
        <v>89.29744156438312</v>
      </c>
    </row>
    <row r="154" spans="1:14" ht="12.75">
      <c r="A154" t="s">
        <v>279</v>
      </c>
      <c r="B154" s="1">
        <v>36782</v>
      </c>
      <c r="C154" s="2">
        <v>0.3129398148148148</v>
      </c>
      <c r="D154" t="s">
        <v>489</v>
      </c>
      <c r="E154">
        <v>0.668</v>
      </c>
      <c r="F154">
        <v>8.662</v>
      </c>
      <c r="G154" t="s">
        <v>490</v>
      </c>
      <c r="H154">
        <v>1.81</v>
      </c>
      <c r="I154">
        <v>58.3412</v>
      </c>
      <c r="K154" s="2">
        <v>0.311805555555556</v>
      </c>
      <c r="L154" s="3">
        <f t="shared" si="8"/>
        <v>257.31180555555557</v>
      </c>
      <c r="M154">
        <f t="shared" si="6"/>
        <v>489.04973492397767</v>
      </c>
      <c r="N154">
        <f t="shared" si="7"/>
        <v>93.08578377092533</v>
      </c>
    </row>
    <row r="155" spans="1:14" ht="12.75">
      <c r="A155" t="s">
        <v>280</v>
      </c>
      <c r="B155" s="1">
        <v>36782</v>
      </c>
      <c r="C155" s="2">
        <v>0.31503472222222223</v>
      </c>
      <c r="D155" t="s">
        <v>489</v>
      </c>
      <c r="E155">
        <v>0.668</v>
      </c>
      <c r="F155">
        <v>8.4672</v>
      </c>
      <c r="G155" t="s">
        <v>490</v>
      </c>
      <c r="H155">
        <v>1.811</v>
      </c>
      <c r="I155">
        <v>56.7429</v>
      </c>
      <c r="K155" s="2">
        <v>0.313888888888889</v>
      </c>
      <c r="L155" s="3">
        <f t="shared" si="8"/>
        <v>257.31388888888887</v>
      </c>
      <c r="M155">
        <f t="shared" si="6"/>
        <v>478.05147951377324</v>
      </c>
      <c r="N155">
        <f t="shared" si="7"/>
        <v>91.3733746675241</v>
      </c>
    </row>
    <row r="156" spans="1:14" ht="12.75">
      <c r="A156" t="s">
        <v>281</v>
      </c>
      <c r="B156" s="1">
        <v>36782</v>
      </c>
      <c r="C156" s="2">
        <v>0.31711805555555556</v>
      </c>
      <c r="D156" t="s">
        <v>489</v>
      </c>
      <c r="E156">
        <v>0.668</v>
      </c>
      <c r="F156">
        <v>9.1824</v>
      </c>
      <c r="G156" t="s">
        <v>490</v>
      </c>
      <c r="H156">
        <v>1.81</v>
      </c>
      <c r="I156">
        <v>58.1641</v>
      </c>
      <c r="K156" s="2">
        <v>0.315972222222222</v>
      </c>
      <c r="L156" s="3">
        <f t="shared" si="8"/>
        <v>257.31597222222223</v>
      </c>
      <c r="M156">
        <f t="shared" si="6"/>
        <v>518.431111286762</v>
      </c>
      <c r="N156">
        <f t="shared" si="7"/>
        <v>92.89603988541421</v>
      </c>
    </row>
    <row r="157" spans="1:14" ht="12.75">
      <c r="A157" t="s">
        <v>282</v>
      </c>
      <c r="B157" s="1">
        <v>36782</v>
      </c>
      <c r="C157" s="2">
        <v>0.3192013888888889</v>
      </c>
      <c r="D157" t="s">
        <v>489</v>
      </c>
      <c r="E157">
        <v>0.666</v>
      </c>
      <c r="F157">
        <v>9.0557</v>
      </c>
      <c r="G157" t="s">
        <v>490</v>
      </c>
      <c r="H157">
        <v>1.81</v>
      </c>
      <c r="I157">
        <v>58.1364</v>
      </c>
      <c r="K157" s="2">
        <v>0.318055555555556</v>
      </c>
      <c r="L157" s="3">
        <f t="shared" si="8"/>
        <v>257.31805555555553</v>
      </c>
      <c r="M157">
        <f t="shared" si="6"/>
        <v>511.27772853279436</v>
      </c>
      <c r="N157">
        <f t="shared" si="7"/>
        <v>92.86636227034558</v>
      </c>
    </row>
    <row r="158" spans="1:14" ht="12.75">
      <c r="A158" t="s">
        <v>283</v>
      </c>
      <c r="B158" s="1">
        <v>36782</v>
      </c>
      <c r="C158" s="2">
        <v>0.3212847222222222</v>
      </c>
      <c r="D158" t="s">
        <v>489</v>
      </c>
      <c r="E158">
        <v>0.668</v>
      </c>
      <c r="F158">
        <v>8.4299</v>
      </c>
      <c r="G158" t="s">
        <v>490</v>
      </c>
      <c r="H158">
        <v>1.81</v>
      </c>
      <c r="I158">
        <v>57.0808</v>
      </c>
      <c r="K158" s="2">
        <v>0.320138888888889</v>
      </c>
      <c r="L158" s="3">
        <f t="shared" si="8"/>
        <v>257.3201388888889</v>
      </c>
      <c r="M158">
        <f t="shared" si="6"/>
        <v>475.94555073142914</v>
      </c>
      <c r="N158">
        <f t="shared" si="7"/>
        <v>91.73539871559973</v>
      </c>
    </row>
    <row r="159" spans="1:14" ht="12.75">
      <c r="A159" t="s">
        <v>284</v>
      </c>
      <c r="B159" s="1">
        <v>36782</v>
      </c>
      <c r="C159" s="2">
        <v>0.32336805555555553</v>
      </c>
      <c r="D159" t="s">
        <v>489</v>
      </c>
      <c r="E159">
        <v>0.668</v>
      </c>
      <c r="F159">
        <v>8.5463</v>
      </c>
      <c r="G159" t="s">
        <v>490</v>
      </c>
      <c r="H159">
        <v>1.808</v>
      </c>
      <c r="I159">
        <v>59.2751</v>
      </c>
      <c r="K159" s="2">
        <v>0.322222222222222</v>
      </c>
      <c r="L159" s="3">
        <f t="shared" si="8"/>
        <v>257.3222222222222</v>
      </c>
      <c r="M159">
        <f t="shared" si="6"/>
        <v>482.51740355354315</v>
      </c>
      <c r="N159">
        <f t="shared" si="7"/>
        <v>94.08635867029739</v>
      </c>
    </row>
    <row r="160" spans="1:14" ht="12.75">
      <c r="A160" t="s">
        <v>285</v>
      </c>
      <c r="B160" s="1">
        <v>36782</v>
      </c>
      <c r="C160" s="2">
        <v>0.32545138888888886</v>
      </c>
      <c r="D160" t="s">
        <v>489</v>
      </c>
      <c r="E160">
        <v>0.668</v>
      </c>
      <c r="F160">
        <v>9.1174</v>
      </c>
      <c r="G160" t="s">
        <v>490</v>
      </c>
      <c r="H160">
        <v>1.808</v>
      </c>
      <c r="I160">
        <v>58.96</v>
      </c>
      <c r="K160" s="2">
        <v>0.324305555555556</v>
      </c>
      <c r="L160" s="3">
        <f t="shared" si="8"/>
        <v>257.32430555555555</v>
      </c>
      <c r="M160">
        <f t="shared" si="6"/>
        <v>514.7612622022482</v>
      </c>
      <c r="N160">
        <f t="shared" si="7"/>
        <v>93.74876240646597</v>
      </c>
    </row>
    <row r="161" spans="1:14" ht="12.75">
      <c r="A161" t="s">
        <v>286</v>
      </c>
      <c r="B161" s="1">
        <v>36782</v>
      </c>
      <c r="C161" s="2">
        <v>0.32753472222222224</v>
      </c>
      <c r="D161" t="s">
        <v>489</v>
      </c>
      <c r="E161">
        <v>0.67</v>
      </c>
      <c r="F161">
        <v>8.6293</v>
      </c>
      <c r="G161" t="s">
        <v>490</v>
      </c>
      <c r="H161">
        <v>1.808</v>
      </c>
      <c r="I161">
        <v>58.0107</v>
      </c>
      <c r="K161" s="2">
        <v>0.326388888888889</v>
      </c>
      <c r="L161" s="3">
        <f t="shared" si="8"/>
        <v>257.3263888888889</v>
      </c>
      <c r="M161">
        <f t="shared" si="6"/>
        <v>487.20351853838383</v>
      </c>
      <c r="N161">
        <f t="shared" si="7"/>
        <v>92.7316880387886</v>
      </c>
    </row>
    <row r="162" spans="1:14" ht="12.75">
      <c r="A162" t="s">
        <v>287</v>
      </c>
      <c r="B162" s="1">
        <v>36782</v>
      </c>
      <c r="C162" s="2">
        <v>0.32962962962962966</v>
      </c>
      <c r="D162" t="s">
        <v>489</v>
      </c>
      <c r="E162">
        <v>0.668</v>
      </c>
      <c r="F162">
        <v>9.3272</v>
      </c>
      <c r="G162" t="s">
        <v>490</v>
      </c>
      <c r="H162">
        <v>1.808</v>
      </c>
      <c r="I162">
        <v>58.4769</v>
      </c>
      <c r="K162" s="2">
        <v>0.328472222222222</v>
      </c>
      <c r="L162" s="3">
        <f t="shared" si="8"/>
        <v>257.3284722222222</v>
      </c>
      <c r="M162">
        <f t="shared" si="6"/>
        <v>526.606405862725</v>
      </c>
      <c r="N162">
        <f t="shared" si="7"/>
        <v>93.2311719429403</v>
      </c>
    </row>
    <row r="163" spans="1:14" ht="12.75">
      <c r="A163" t="s">
        <v>288</v>
      </c>
      <c r="B163" s="1">
        <v>36782</v>
      </c>
      <c r="C163" s="2">
        <v>0.331712962962963</v>
      </c>
      <c r="D163" t="s">
        <v>489</v>
      </c>
      <c r="E163">
        <v>0.668</v>
      </c>
      <c r="F163">
        <v>9.327</v>
      </c>
      <c r="G163" t="s">
        <v>490</v>
      </c>
      <c r="H163">
        <v>1.81</v>
      </c>
      <c r="I163">
        <v>59.9064</v>
      </c>
      <c r="K163" s="2">
        <v>0.330555555555556</v>
      </c>
      <c r="L163" s="3">
        <f t="shared" si="8"/>
        <v>257.3305555555556</v>
      </c>
      <c r="M163">
        <f t="shared" si="6"/>
        <v>526.5951140193881</v>
      </c>
      <c r="N163">
        <f t="shared" si="7"/>
        <v>94.76272973141056</v>
      </c>
    </row>
    <row r="164" spans="1:14" ht="12.75">
      <c r="A164" t="s">
        <v>289</v>
      </c>
      <c r="B164" s="1">
        <v>36782</v>
      </c>
      <c r="C164" s="2">
        <v>0.3337962962962963</v>
      </c>
      <c r="D164" t="s">
        <v>489</v>
      </c>
      <c r="E164">
        <v>0.67</v>
      </c>
      <c r="F164">
        <v>8.6915</v>
      </c>
      <c r="G164" t="s">
        <v>490</v>
      </c>
      <c r="H164">
        <v>1.81</v>
      </c>
      <c r="I164">
        <v>60.4369</v>
      </c>
      <c r="K164" s="2">
        <v>0.332638888888889</v>
      </c>
      <c r="L164" s="3">
        <f t="shared" si="8"/>
        <v>257.3326388888889</v>
      </c>
      <c r="M164">
        <f t="shared" si="6"/>
        <v>490.7152818161801</v>
      </c>
      <c r="N164">
        <f t="shared" si="7"/>
        <v>95.3311042727072</v>
      </c>
    </row>
    <row r="165" spans="1:14" ht="12.75">
      <c r="A165" t="s">
        <v>290</v>
      </c>
      <c r="B165" s="1">
        <v>36782</v>
      </c>
      <c r="C165" s="2">
        <v>0.33587962962962964</v>
      </c>
      <c r="D165" t="s">
        <v>489</v>
      </c>
      <c r="E165">
        <v>0.67</v>
      </c>
      <c r="F165">
        <v>9.1629</v>
      </c>
      <c r="G165" t="s">
        <v>490</v>
      </c>
      <c r="H165">
        <v>1.808</v>
      </c>
      <c r="I165">
        <v>58.0964</v>
      </c>
      <c r="K165" s="2">
        <v>0.334722222222222</v>
      </c>
      <c r="L165" s="3">
        <f t="shared" si="8"/>
        <v>257.33472222222224</v>
      </c>
      <c r="M165">
        <f t="shared" si="6"/>
        <v>517.3301565614079</v>
      </c>
      <c r="N165">
        <f t="shared" si="7"/>
        <v>92.82350650851362</v>
      </c>
    </row>
    <row r="166" spans="1:14" ht="12.75">
      <c r="A166" t="s">
        <v>291</v>
      </c>
      <c r="B166" s="1">
        <v>36782</v>
      </c>
      <c r="C166" s="2">
        <v>0.33796296296296297</v>
      </c>
      <c r="D166" t="s">
        <v>489</v>
      </c>
      <c r="E166">
        <v>0.67</v>
      </c>
      <c r="F166">
        <v>8.8647</v>
      </c>
      <c r="G166" t="s">
        <v>490</v>
      </c>
      <c r="H166">
        <v>1.808</v>
      </c>
      <c r="I166">
        <v>58.1823</v>
      </c>
      <c r="K166" s="2">
        <v>0.336805555555556</v>
      </c>
      <c r="L166" s="3">
        <f t="shared" si="8"/>
        <v>257.33680555555554</v>
      </c>
      <c r="M166">
        <f t="shared" si="6"/>
        <v>500.4940181459922</v>
      </c>
      <c r="N166">
        <f t="shared" si="7"/>
        <v>92.91553925704778</v>
      </c>
    </row>
    <row r="167" spans="1:14" ht="12.75">
      <c r="A167" t="s">
        <v>292</v>
      </c>
      <c r="B167" s="1">
        <v>36782</v>
      </c>
      <c r="C167" s="2">
        <v>0.3400462962962963</v>
      </c>
      <c r="D167" t="s">
        <v>489</v>
      </c>
      <c r="E167">
        <v>0.666</v>
      </c>
      <c r="F167">
        <v>9.0113</v>
      </c>
      <c r="G167" t="s">
        <v>490</v>
      </c>
      <c r="H167">
        <v>1.808</v>
      </c>
      <c r="I167">
        <v>58.4602</v>
      </c>
      <c r="K167" s="2">
        <v>0.338888888888889</v>
      </c>
      <c r="L167" s="3">
        <f t="shared" si="8"/>
        <v>257.3388888888889</v>
      </c>
      <c r="M167">
        <f t="shared" si="6"/>
        <v>508.77093931198806</v>
      </c>
      <c r="N167">
        <f t="shared" si="7"/>
        <v>93.21327966237544</v>
      </c>
    </row>
    <row r="168" spans="1:14" ht="12.75">
      <c r="A168" t="s">
        <v>293</v>
      </c>
      <c r="B168" s="1">
        <v>36782</v>
      </c>
      <c r="C168" s="2">
        <v>0.3421296296296296</v>
      </c>
      <c r="D168" t="s">
        <v>489</v>
      </c>
      <c r="E168">
        <v>0.668</v>
      </c>
      <c r="F168">
        <v>8.892</v>
      </c>
      <c r="G168" t="s">
        <v>490</v>
      </c>
      <c r="H168">
        <v>1.808</v>
      </c>
      <c r="I168">
        <v>61.594</v>
      </c>
      <c r="K168" s="2">
        <v>0.340972222222222</v>
      </c>
      <c r="L168" s="3">
        <f t="shared" si="8"/>
        <v>257.3409722222222</v>
      </c>
      <c r="M168">
        <f t="shared" si="6"/>
        <v>502.03535476148807</v>
      </c>
      <c r="N168">
        <f t="shared" si="7"/>
        <v>96.57081432310167</v>
      </c>
    </row>
    <row r="169" spans="1:14" ht="12.75">
      <c r="A169" t="s">
        <v>294</v>
      </c>
      <c r="B169" s="1">
        <v>36782</v>
      </c>
      <c r="C169" s="2">
        <v>0.344224537037037</v>
      </c>
      <c r="D169" t="s">
        <v>489</v>
      </c>
      <c r="E169">
        <v>0.668</v>
      </c>
      <c r="F169">
        <v>9.3608</v>
      </c>
      <c r="G169" t="s">
        <v>490</v>
      </c>
      <c r="H169">
        <v>1.808</v>
      </c>
      <c r="I169">
        <v>59.6369</v>
      </c>
      <c r="K169" s="2">
        <v>0.343055555555556</v>
      </c>
      <c r="L169" s="3">
        <f t="shared" si="8"/>
        <v>257.34305555555557</v>
      </c>
      <c r="M169">
        <f t="shared" si="6"/>
        <v>528.5034355433353</v>
      </c>
      <c r="N169">
        <f t="shared" si="7"/>
        <v>94.47398903606762</v>
      </c>
    </row>
    <row r="170" spans="1:14" ht="12.75">
      <c r="A170" t="s">
        <v>295</v>
      </c>
      <c r="B170" s="1">
        <v>36782</v>
      </c>
      <c r="C170" s="2">
        <v>0.34630787037037036</v>
      </c>
      <c r="D170" t="s">
        <v>489</v>
      </c>
      <c r="E170">
        <v>0.668</v>
      </c>
      <c r="F170">
        <v>8.8462</v>
      </c>
      <c r="G170" t="s">
        <v>490</v>
      </c>
      <c r="H170">
        <v>1.808</v>
      </c>
      <c r="I170">
        <v>62.587</v>
      </c>
      <c r="K170" s="2">
        <v>0.345138888888889</v>
      </c>
      <c r="L170" s="3">
        <f t="shared" si="8"/>
        <v>257.34513888888887</v>
      </c>
      <c r="M170">
        <f t="shared" si="6"/>
        <v>499.44952263732284</v>
      </c>
      <c r="N170">
        <f t="shared" si="7"/>
        <v>97.6347086105805</v>
      </c>
    </row>
    <row r="171" spans="1:14" ht="12.75">
      <c r="A171" t="s">
        <v>296</v>
      </c>
      <c r="B171" s="1">
        <v>36782</v>
      </c>
      <c r="C171" s="2">
        <v>0.34839120370370374</v>
      </c>
      <c r="D171" t="s">
        <v>489</v>
      </c>
      <c r="E171">
        <v>0.668</v>
      </c>
      <c r="F171">
        <v>9.4975</v>
      </c>
      <c r="G171" t="s">
        <v>490</v>
      </c>
      <c r="H171">
        <v>1.808</v>
      </c>
      <c r="I171">
        <v>61.0282</v>
      </c>
      <c r="K171" s="2">
        <v>0.347222222222222</v>
      </c>
      <c r="L171" s="3">
        <f t="shared" si="8"/>
        <v>257.34722222222223</v>
      </c>
      <c r="M171">
        <f t="shared" si="6"/>
        <v>536.2214104641512</v>
      </c>
      <c r="N171">
        <f t="shared" si="7"/>
        <v>95.96461957198835</v>
      </c>
    </row>
    <row r="172" spans="1:14" ht="12.75">
      <c r="A172" t="s">
        <v>297</v>
      </c>
      <c r="B172" s="1">
        <v>36782</v>
      </c>
      <c r="C172" s="2">
        <v>0.350474537037037</v>
      </c>
      <c r="D172" t="s">
        <v>489</v>
      </c>
      <c r="E172">
        <v>0.668</v>
      </c>
      <c r="F172">
        <v>9.1128</v>
      </c>
      <c r="G172" t="s">
        <v>490</v>
      </c>
      <c r="H172">
        <v>1.806</v>
      </c>
      <c r="I172">
        <v>60.1308</v>
      </c>
      <c r="K172" s="2">
        <v>0.349305555555556</v>
      </c>
      <c r="L172" s="3">
        <f t="shared" si="8"/>
        <v>257.34930555555553</v>
      </c>
      <c r="M172">
        <f t="shared" si="6"/>
        <v>514.5015498054979</v>
      </c>
      <c r="N172">
        <f t="shared" si="7"/>
        <v>95.00315055528796</v>
      </c>
    </row>
    <row r="173" spans="1:14" ht="12.75">
      <c r="A173" t="s">
        <v>298</v>
      </c>
      <c r="B173" s="1">
        <v>36782</v>
      </c>
      <c r="C173" s="2">
        <v>0.3525578703703704</v>
      </c>
      <c r="D173" t="s">
        <v>489</v>
      </c>
      <c r="E173">
        <v>0.668</v>
      </c>
      <c r="F173">
        <v>9.3565</v>
      </c>
      <c r="G173" t="s">
        <v>490</v>
      </c>
      <c r="H173">
        <v>1.808</v>
      </c>
      <c r="I173">
        <v>59.0751</v>
      </c>
      <c r="K173" s="2">
        <v>0.351388888888889</v>
      </c>
      <c r="L173" s="3">
        <f t="shared" si="8"/>
        <v>257.3513888888889</v>
      </c>
      <c r="M173">
        <f t="shared" si="6"/>
        <v>528.2606609115905</v>
      </c>
      <c r="N173">
        <f t="shared" si="7"/>
        <v>93.87207986113748</v>
      </c>
    </row>
    <row r="174" spans="1:14" ht="12.75">
      <c r="A174" t="s">
        <v>299</v>
      </c>
      <c r="B174" s="1">
        <v>36782</v>
      </c>
      <c r="C174" s="2">
        <v>0.35464120370370367</v>
      </c>
      <c r="D174" t="s">
        <v>489</v>
      </c>
      <c r="E174">
        <v>0.666</v>
      </c>
      <c r="F174">
        <v>8.9227</v>
      </c>
      <c r="G174" t="s">
        <v>490</v>
      </c>
      <c r="H174">
        <v>1.806</v>
      </c>
      <c r="I174">
        <v>62.5497</v>
      </c>
      <c r="K174" s="2">
        <v>0.353472222222222</v>
      </c>
      <c r="L174" s="3">
        <f t="shared" si="8"/>
        <v>257.3534722222222</v>
      </c>
      <c r="M174">
        <f t="shared" si="6"/>
        <v>503.7686527137123</v>
      </c>
      <c r="N174">
        <f t="shared" si="7"/>
        <v>97.59474561267223</v>
      </c>
    </row>
    <row r="175" spans="1:14" ht="12.75">
      <c r="A175" t="s">
        <v>300</v>
      </c>
      <c r="B175" s="1">
        <v>36782</v>
      </c>
      <c r="C175" s="2">
        <v>0.35672453703703705</v>
      </c>
      <c r="D175" t="s">
        <v>489</v>
      </c>
      <c r="E175">
        <v>0.668</v>
      </c>
      <c r="F175">
        <v>9.4611</v>
      </c>
      <c r="G175" t="s">
        <v>490</v>
      </c>
      <c r="H175">
        <v>1.808</v>
      </c>
      <c r="I175">
        <v>56.9401</v>
      </c>
      <c r="K175" s="2">
        <v>0.355555555555556</v>
      </c>
      <c r="L175" s="3">
        <f t="shared" si="8"/>
        <v>257.35555555555555</v>
      </c>
      <c r="M175">
        <f t="shared" si="6"/>
        <v>534.1662949768236</v>
      </c>
      <c r="N175">
        <f t="shared" si="7"/>
        <v>91.5846535733557</v>
      </c>
    </row>
    <row r="176" spans="1:14" ht="12.75">
      <c r="A176" t="s">
        <v>301</v>
      </c>
      <c r="B176" s="1">
        <v>36782</v>
      </c>
      <c r="C176" s="2">
        <v>0.3588194444444444</v>
      </c>
      <c r="D176" t="s">
        <v>489</v>
      </c>
      <c r="E176">
        <v>0.668</v>
      </c>
      <c r="F176">
        <v>9.4304</v>
      </c>
      <c r="G176" t="s">
        <v>490</v>
      </c>
      <c r="H176">
        <v>1.806</v>
      </c>
      <c r="I176">
        <v>62.2012</v>
      </c>
      <c r="K176" s="2">
        <v>0.357638888888889</v>
      </c>
      <c r="L176" s="3">
        <f t="shared" si="8"/>
        <v>257.3576388888889</v>
      </c>
      <c r="M176">
        <f t="shared" si="6"/>
        <v>532.4329970245993</v>
      </c>
      <c r="N176">
        <f t="shared" si="7"/>
        <v>97.22136478771108</v>
      </c>
    </row>
    <row r="177" spans="1:14" ht="12.75">
      <c r="A177" t="s">
        <v>302</v>
      </c>
      <c r="B177" s="1">
        <v>36782</v>
      </c>
      <c r="C177" s="2">
        <v>0.3609027777777778</v>
      </c>
      <c r="D177" t="s">
        <v>489</v>
      </c>
      <c r="E177">
        <v>0.668</v>
      </c>
      <c r="F177">
        <v>9.198</v>
      </c>
      <c r="G177" t="s">
        <v>490</v>
      </c>
      <c r="H177">
        <v>1.806</v>
      </c>
      <c r="I177">
        <v>59.4121</v>
      </c>
      <c r="K177" s="2">
        <v>0.359722222222222</v>
      </c>
      <c r="L177" s="3">
        <f t="shared" si="8"/>
        <v>257.3597222222222</v>
      </c>
      <c r="M177">
        <f aca="true" t="shared" si="9" ref="M177:M203">500*F177/AVERAGE($Q$207,$Q$47)</f>
        <v>519.3118750670453</v>
      </c>
      <c r="N177">
        <f t="shared" si="7"/>
        <v>94.23313965457191</v>
      </c>
    </row>
    <row r="178" spans="1:14" ht="12.75">
      <c r="A178" t="s">
        <v>303</v>
      </c>
      <c r="B178" s="1">
        <v>36782</v>
      </c>
      <c r="C178" s="2">
        <v>0.36298611111111106</v>
      </c>
      <c r="D178" t="s">
        <v>489</v>
      </c>
      <c r="E178">
        <v>0.668</v>
      </c>
      <c r="F178">
        <v>8.3769</v>
      </c>
      <c r="G178" t="s">
        <v>490</v>
      </c>
      <c r="H178">
        <v>1.805</v>
      </c>
      <c r="I178">
        <v>62.5691</v>
      </c>
      <c r="K178" s="2">
        <v>0.361805555555556</v>
      </c>
      <c r="L178" s="3">
        <f t="shared" si="8"/>
        <v>257.3618055555556</v>
      </c>
      <c r="M178">
        <f t="shared" si="9"/>
        <v>472.95321224713325</v>
      </c>
      <c r="N178">
        <f aca="true" t="shared" si="10" ref="N178:N203">(277-103)/(-67.4+(AVERAGE($P$207,$P$47)))*I178+277-((277-103)/(-67.4+(AVERAGE($P$207,$P$47)))*230)</f>
        <v>97.61553065716072</v>
      </c>
    </row>
    <row r="179" spans="1:14" ht="12.75">
      <c r="A179" t="s">
        <v>304</v>
      </c>
      <c r="B179" s="1">
        <v>36782</v>
      </c>
      <c r="C179" s="2">
        <v>0.36506944444444445</v>
      </c>
      <c r="D179" t="s">
        <v>489</v>
      </c>
      <c r="E179">
        <v>0.668</v>
      </c>
      <c r="F179">
        <v>9.099</v>
      </c>
      <c r="G179" t="s">
        <v>490</v>
      </c>
      <c r="H179">
        <v>1.806</v>
      </c>
      <c r="I179">
        <v>58.9149</v>
      </c>
      <c r="K179" s="2">
        <v>0.363888888888889</v>
      </c>
      <c r="L179" s="3">
        <f t="shared" si="8"/>
        <v>257.3638888888889</v>
      </c>
      <c r="M179">
        <f t="shared" si="9"/>
        <v>513.7224126152473</v>
      </c>
      <c r="N179">
        <f t="shared" si="10"/>
        <v>93.70044253500043</v>
      </c>
    </row>
    <row r="180" spans="1:14" ht="12.75">
      <c r="A180" t="s">
        <v>305</v>
      </c>
      <c r="B180" s="1">
        <v>36782</v>
      </c>
      <c r="C180" s="2">
        <v>0.36715277777777783</v>
      </c>
      <c r="D180" t="s">
        <v>489</v>
      </c>
      <c r="E180">
        <v>0.666</v>
      </c>
      <c r="F180">
        <v>9.585</v>
      </c>
      <c r="G180" t="s">
        <v>490</v>
      </c>
      <c r="H180">
        <v>1.803</v>
      </c>
      <c r="I180">
        <v>62.1101</v>
      </c>
      <c r="K180" s="2">
        <v>0.365972222222222</v>
      </c>
      <c r="L180" s="3">
        <f t="shared" si="8"/>
        <v>257.36597222222224</v>
      </c>
      <c r="M180">
        <f t="shared" si="9"/>
        <v>541.1615919240736</v>
      </c>
      <c r="N180">
        <f t="shared" si="10"/>
        <v>97.12376079013876</v>
      </c>
    </row>
    <row r="181" spans="1:14" ht="12.75">
      <c r="A181" t="s">
        <v>306</v>
      </c>
      <c r="B181" s="1">
        <v>36782</v>
      </c>
      <c r="C181" s="2">
        <v>0.3692361111111111</v>
      </c>
      <c r="D181" t="s">
        <v>489</v>
      </c>
      <c r="E181">
        <v>0.668</v>
      </c>
      <c r="F181">
        <v>8.7841</v>
      </c>
      <c r="G181" t="s">
        <v>490</v>
      </c>
      <c r="H181">
        <v>1.805</v>
      </c>
      <c r="I181">
        <v>60.0093</v>
      </c>
      <c r="K181" s="2">
        <v>0.368055555555556</v>
      </c>
      <c r="L181" s="3">
        <f t="shared" si="8"/>
        <v>257.36805555555554</v>
      </c>
      <c r="M181">
        <f t="shared" si="9"/>
        <v>495.94340528119517</v>
      </c>
      <c r="N181">
        <f t="shared" si="10"/>
        <v>94.87297617872332</v>
      </c>
    </row>
    <row r="182" spans="1:14" ht="12.75">
      <c r="A182" t="s">
        <v>307</v>
      </c>
      <c r="B182" s="1">
        <v>36782</v>
      </c>
      <c r="C182" s="2">
        <v>0.3713310185185185</v>
      </c>
      <c r="D182" t="s">
        <v>489</v>
      </c>
      <c r="E182">
        <v>0.67</v>
      </c>
      <c r="F182">
        <v>8.6258</v>
      </c>
      <c r="G182" t="s">
        <v>490</v>
      </c>
      <c r="H182">
        <v>1.806</v>
      </c>
      <c r="I182">
        <v>61.4629</v>
      </c>
      <c r="K182" s="2">
        <v>0.370138888888889</v>
      </c>
      <c r="L182" s="3">
        <f t="shared" si="8"/>
        <v>257.3701388888889</v>
      </c>
      <c r="M182">
        <f t="shared" si="9"/>
        <v>487.00591127998683</v>
      </c>
      <c r="N182">
        <f t="shared" si="10"/>
        <v>96.43035456369739</v>
      </c>
    </row>
    <row r="183" spans="1:14" ht="12.75">
      <c r="A183" t="s">
        <v>308</v>
      </c>
      <c r="B183" s="1">
        <v>36782</v>
      </c>
      <c r="C183" s="2">
        <v>0.37341435185185184</v>
      </c>
      <c r="D183" t="s">
        <v>489</v>
      </c>
      <c r="E183">
        <v>0.666</v>
      </c>
      <c r="F183">
        <v>9.1028</v>
      </c>
      <c r="G183" t="s">
        <v>490</v>
      </c>
      <c r="H183">
        <v>1.805</v>
      </c>
      <c r="I183">
        <v>59.9301</v>
      </c>
      <c r="K183" s="2">
        <v>0.372222222222222</v>
      </c>
      <c r="L183" s="3">
        <f t="shared" si="8"/>
        <v>257.3722222222222</v>
      </c>
      <c r="M183">
        <f t="shared" si="9"/>
        <v>513.9369576386498</v>
      </c>
      <c r="N183">
        <f t="shared" si="10"/>
        <v>94.78812177029602</v>
      </c>
    </row>
    <row r="184" spans="1:14" ht="12.75">
      <c r="A184" t="s">
        <v>309</v>
      </c>
      <c r="B184" s="1">
        <v>36782</v>
      </c>
      <c r="C184" s="2">
        <v>0.37549768518518517</v>
      </c>
      <c r="D184" t="s">
        <v>489</v>
      </c>
      <c r="E184">
        <v>0.668</v>
      </c>
      <c r="F184">
        <v>9.8756</v>
      </c>
      <c r="G184" t="s">
        <v>490</v>
      </c>
      <c r="H184">
        <v>1.808</v>
      </c>
      <c r="I184">
        <v>59.9783</v>
      </c>
      <c r="K184" s="2">
        <v>0.374305555555556</v>
      </c>
      <c r="L184" s="3">
        <f t="shared" si="8"/>
        <v>257.37430555555557</v>
      </c>
      <c r="M184">
        <f t="shared" si="9"/>
        <v>557.5686402926846</v>
      </c>
      <c r="N184">
        <f t="shared" si="10"/>
        <v>94.83976296330354</v>
      </c>
    </row>
    <row r="185" spans="1:14" ht="12.75">
      <c r="A185" t="s">
        <v>310</v>
      </c>
      <c r="B185" s="1">
        <v>36782</v>
      </c>
      <c r="C185" s="2">
        <v>0.3775810185185185</v>
      </c>
      <c r="D185" t="s">
        <v>489</v>
      </c>
      <c r="E185">
        <v>0.668</v>
      </c>
      <c r="F185">
        <v>9.1707</v>
      </c>
      <c r="G185" t="s">
        <v>490</v>
      </c>
      <c r="H185">
        <v>1.806</v>
      </c>
      <c r="I185">
        <v>59.1266</v>
      </c>
      <c r="K185" s="2">
        <v>0.376388888888889</v>
      </c>
      <c r="L185" s="3">
        <f t="shared" si="8"/>
        <v>257.37638888888887</v>
      </c>
      <c r="M185">
        <f t="shared" si="9"/>
        <v>517.7705384515496</v>
      </c>
      <c r="N185">
        <f t="shared" si="10"/>
        <v>93.9272566544962</v>
      </c>
    </row>
    <row r="186" spans="1:14" ht="12.75">
      <c r="A186" t="s">
        <v>311</v>
      </c>
      <c r="B186" s="1">
        <v>36782</v>
      </c>
      <c r="C186" s="2">
        <v>0.3796643518518519</v>
      </c>
      <c r="D186" t="s">
        <v>489</v>
      </c>
      <c r="E186">
        <v>0.671</v>
      </c>
      <c r="F186">
        <v>8.5636</v>
      </c>
      <c r="G186" t="s">
        <v>490</v>
      </c>
      <c r="H186">
        <v>1.81</v>
      </c>
      <c r="I186">
        <v>60.7888</v>
      </c>
      <c r="K186" s="2">
        <v>0.378472222222222</v>
      </c>
      <c r="L186" s="3">
        <f t="shared" si="8"/>
        <v>257.37847222222223</v>
      </c>
      <c r="M186">
        <f t="shared" si="9"/>
        <v>483.4941480021905</v>
      </c>
      <c r="N186">
        <f t="shared" si="10"/>
        <v>95.708127837424</v>
      </c>
    </row>
    <row r="187" spans="1:14" ht="12.75">
      <c r="A187" t="s">
        <v>312</v>
      </c>
      <c r="B187" s="1">
        <v>36782</v>
      </c>
      <c r="C187" s="2">
        <v>0.38174768518518515</v>
      </c>
      <c r="D187" t="s">
        <v>489</v>
      </c>
      <c r="E187">
        <v>0.666</v>
      </c>
      <c r="F187">
        <v>8.9154</v>
      </c>
      <c r="G187" t="s">
        <v>490</v>
      </c>
      <c r="H187">
        <v>1.803</v>
      </c>
      <c r="I187">
        <v>61.161</v>
      </c>
      <c r="K187" s="2">
        <v>0.380555555555556</v>
      </c>
      <c r="L187" s="3">
        <f t="shared" si="8"/>
        <v>257.38055555555553</v>
      </c>
      <c r="M187">
        <f t="shared" si="9"/>
        <v>503.356500431913</v>
      </c>
      <c r="N187">
        <f t="shared" si="10"/>
        <v>96.10690070127055</v>
      </c>
    </row>
    <row r="188" spans="1:14" ht="12.75">
      <c r="A188" t="s">
        <v>313</v>
      </c>
      <c r="B188" s="1">
        <v>36782</v>
      </c>
      <c r="C188" s="2">
        <v>0.38383101851851853</v>
      </c>
      <c r="D188" t="s">
        <v>489</v>
      </c>
      <c r="E188">
        <v>0.668</v>
      </c>
      <c r="F188">
        <v>9.1184</v>
      </c>
      <c r="G188" t="s">
        <v>490</v>
      </c>
      <c r="H188">
        <v>1.805</v>
      </c>
      <c r="I188">
        <v>63.3256</v>
      </c>
      <c r="K188" s="2">
        <v>0.382638888888889</v>
      </c>
      <c r="L188" s="3">
        <f t="shared" si="8"/>
        <v>257.3826388888889</v>
      </c>
      <c r="M188">
        <f t="shared" si="9"/>
        <v>514.817721418933</v>
      </c>
      <c r="N188">
        <f t="shared" si="10"/>
        <v>98.42604025280798</v>
      </c>
    </row>
    <row r="189" spans="1:14" ht="12.75">
      <c r="A189" t="s">
        <v>314</v>
      </c>
      <c r="B189" s="1">
        <v>36782</v>
      </c>
      <c r="C189" s="2">
        <v>0.3859143518518518</v>
      </c>
      <c r="D189" t="s">
        <v>489</v>
      </c>
      <c r="E189">
        <v>0.668</v>
      </c>
      <c r="F189">
        <v>8.9639</v>
      </c>
      <c r="G189" t="s">
        <v>490</v>
      </c>
      <c r="H189">
        <v>1.805</v>
      </c>
      <c r="I189">
        <v>62.0771</v>
      </c>
      <c r="K189" s="2">
        <v>0.384722222222222</v>
      </c>
      <c r="L189" s="3">
        <f t="shared" si="8"/>
        <v>257.3847222222222</v>
      </c>
      <c r="M189">
        <f t="shared" si="9"/>
        <v>506.09477244112725</v>
      </c>
      <c r="N189">
        <f t="shared" si="10"/>
        <v>97.0884047866274</v>
      </c>
    </row>
    <row r="190" spans="1:14" ht="12.75">
      <c r="A190" t="s">
        <v>315</v>
      </c>
      <c r="B190" s="1">
        <v>36782</v>
      </c>
      <c r="C190" s="2">
        <v>0.3880092592592593</v>
      </c>
      <c r="D190" t="s">
        <v>489</v>
      </c>
      <c r="E190">
        <v>0.668</v>
      </c>
      <c r="F190">
        <v>9.141</v>
      </c>
      <c r="G190" t="s">
        <v>490</v>
      </c>
      <c r="H190">
        <v>1.808</v>
      </c>
      <c r="I190">
        <v>63.9889</v>
      </c>
      <c r="K190" s="2">
        <v>0.386805555555556</v>
      </c>
      <c r="L190" s="3">
        <f t="shared" si="8"/>
        <v>257.38680555555555</v>
      </c>
      <c r="M190">
        <f t="shared" si="9"/>
        <v>516.0936997160102</v>
      </c>
      <c r="N190">
        <f t="shared" si="10"/>
        <v>99.1366959233867</v>
      </c>
    </row>
    <row r="191" spans="1:14" ht="12.75">
      <c r="A191" t="s">
        <v>316</v>
      </c>
      <c r="B191" s="1">
        <v>36782</v>
      </c>
      <c r="C191" s="2">
        <v>0.3900925925925926</v>
      </c>
      <c r="D191" t="s">
        <v>489</v>
      </c>
      <c r="E191">
        <v>0.668</v>
      </c>
      <c r="F191">
        <v>8.6213</v>
      </c>
      <c r="G191" t="s">
        <v>490</v>
      </c>
      <c r="H191">
        <v>1.808</v>
      </c>
      <c r="I191">
        <v>58.7255</v>
      </c>
      <c r="K191" s="2">
        <v>0.388888888888889</v>
      </c>
      <c r="L191" s="3">
        <f t="shared" si="8"/>
        <v>257.3888888888889</v>
      </c>
      <c r="M191">
        <f t="shared" si="9"/>
        <v>486.75184480490515</v>
      </c>
      <c r="N191">
        <f t="shared" si="10"/>
        <v>93.49752050272605</v>
      </c>
    </row>
    <row r="192" spans="1:14" ht="12.75">
      <c r="A192" t="s">
        <v>317</v>
      </c>
      <c r="B192" s="1">
        <v>36782</v>
      </c>
      <c r="C192" s="2">
        <v>0.39217592592592593</v>
      </c>
      <c r="D192" t="s">
        <v>489</v>
      </c>
      <c r="E192">
        <v>0.668</v>
      </c>
      <c r="F192">
        <v>9.085</v>
      </c>
      <c r="G192" t="s">
        <v>490</v>
      </c>
      <c r="H192">
        <v>1.805</v>
      </c>
      <c r="I192">
        <v>62.6783</v>
      </c>
      <c r="K192" s="2">
        <v>0.390972222222222</v>
      </c>
      <c r="L192" s="3">
        <f t="shared" si="8"/>
        <v>257.3909722222222</v>
      </c>
      <c r="M192">
        <f t="shared" si="9"/>
        <v>512.9319835816598</v>
      </c>
      <c r="N192">
        <f t="shared" si="10"/>
        <v>97.73252688696198</v>
      </c>
    </row>
    <row r="193" spans="1:14" ht="12.75">
      <c r="A193" t="s">
        <v>318</v>
      </c>
      <c r="B193" s="1">
        <v>36782</v>
      </c>
      <c r="C193" s="2">
        <v>0.39425925925925925</v>
      </c>
      <c r="D193" t="s">
        <v>489</v>
      </c>
      <c r="E193">
        <v>0.668</v>
      </c>
      <c r="F193">
        <v>9.0173</v>
      </c>
      <c r="G193" t="s">
        <v>490</v>
      </c>
      <c r="H193">
        <v>1.805</v>
      </c>
      <c r="I193">
        <v>60.3055</v>
      </c>
      <c r="K193" s="2">
        <v>0.393055555555556</v>
      </c>
      <c r="L193" s="3">
        <f t="shared" si="8"/>
        <v>257.3930555555556</v>
      </c>
      <c r="M193">
        <f t="shared" si="9"/>
        <v>509.10969461209703</v>
      </c>
      <c r="N193">
        <f t="shared" si="10"/>
        <v>95.19032309508913</v>
      </c>
    </row>
    <row r="194" spans="1:14" ht="12.75">
      <c r="A194" t="s">
        <v>319</v>
      </c>
      <c r="B194" s="1">
        <v>36782</v>
      </c>
      <c r="C194" s="2">
        <v>0.3963425925925926</v>
      </c>
      <c r="D194" t="s">
        <v>489</v>
      </c>
      <c r="E194">
        <v>0.668</v>
      </c>
      <c r="F194">
        <v>9.0038</v>
      </c>
      <c r="G194" t="s">
        <v>490</v>
      </c>
      <c r="H194">
        <v>1.805</v>
      </c>
      <c r="I194">
        <v>62.0602</v>
      </c>
      <c r="K194" s="2">
        <v>0.395138888888889</v>
      </c>
      <c r="L194" s="3">
        <f t="shared" si="8"/>
        <v>257.3951388888889</v>
      </c>
      <c r="M194">
        <f t="shared" si="9"/>
        <v>508.34749518685175</v>
      </c>
      <c r="N194">
        <f t="shared" si="10"/>
        <v>97.07029822725337</v>
      </c>
    </row>
    <row r="195" spans="1:14" ht="12.75">
      <c r="A195" t="s">
        <v>320</v>
      </c>
      <c r="B195" s="1">
        <v>36782</v>
      </c>
      <c r="C195" s="2">
        <v>0.3984375</v>
      </c>
      <c r="D195" t="s">
        <v>489</v>
      </c>
      <c r="E195">
        <v>0.668</v>
      </c>
      <c r="F195">
        <v>9.2365</v>
      </c>
      <c r="G195" t="s">
        <v>490</v>
      </c>
      <c r="H195">
        <v>1.808</v>
      </c>
      <c r="I195">
        <v>60.4747</v>
      </c>
      <c r="K195" s="2">
        <v>0.397222222222222</v>
      </c>
      <c r="L195" s="3">
        <f t="shared" si="8"/>
        <v>257.39722222222224</v>
      </c>
      <c r="M195">
        <f t="shared" si="9"/>
        <v>521.4855549094112</v>
      </c>
      <c r="N195">
        <f t="shared" si="10"/>
        <v>95.37160296763841</v>
      </c>
    </row>
    <row r="196" spans="1:14" ht="12.75">
      <c r="A196" t="s">
        <v>321</v>
      </c>
      <c r="B196" s="1">
        <v>36782</v>
      </c>
      <c r="C196" s="2">
        <v>0.4005208333333334</v>
      </c>
      <c r="D196" t="s">
        <v>489</v>
      </c>
      <c r="E196">
        <v>0.666</v>
      </c>
      <c r="F196">
        <v>9.3166</v>
      </c>
      <c r="G196" t="s">
        <v>490</v>
      </c>
      <c r="H196">
        <v>1.806</v>
      </c>
      <c r="I196">
        <v>60.1409</v>
      </c>
      <c r="K196" s="2">
        <v>0.399305555555556</v>
      </c>
      <c r="L196" s="3">
        <f t="shared" si="8"/>
        <v>257.39930555555554</v>
      </c>
      <c r="M196">
        <f t="shared" si="9"/>
        <v>526.0079381658658</v>
      </c>
      <c r="N196">
        <f t="shared" si="10"/>
        <v>95.01397163515054</v>
      </c>
    </row>
    <row r="197" spans="1:14" ht="12.75">
      <c r="A197" t="s">
        <v>322</v>
      </c>
      <c r="B197" s="1">
        <v>36782</v>
      </c>
      <c r="C197" s="2">
        <v>0.40260416666666665</v>
      </c>
      <c r="D197" t="s">
        <v>489</v>
      </c>
      <c r="E197">
        <v>0.668</v>
      </c>
      <c r="F197">
        <v>8.915</v>
      </c>
      <c r="G197" t="s">
        <v>490</v>
      </c>
      <c r="H197">
        <v>1.805</v>
      </c>
      <c r="I197">
        <v>61.2246</v>
      </c>
      <c r="K197" s="2">
        <v>0.401388888888889</v>
      </c>
      <c r="L197" s="3">
        <f t="shared" si="8"/>
        <v>257.4013888888889</v>
      </c>
      <c r="M197">
        <f t="shared" si="9"/>
        <v>503.3339167452391</v>
      </c>
      <c r="N197">
        <f t="shared" si="10"/>
        <v>96.17504136258339</v>
      </c>
    </row>
    <row r="198" spans="1:14" ht="12.75">
      <c r="A198" t="s">
        <v>323</v>
      </c>
      <c r="B198" s="1">
        <v>36782</v>
      </c>
      <c r="C198" s="2">
        <v>0.4046875</v>
      </c>
      <c r="D198" t="s">
        <v>489</v>
      </c>
      <c r="E198">
        <v>0.668</v>
      </c>
      <c r="F198">
        <v>9.3833</v>
      </c>
      <c r="G198" t="s">
        <v>490</v>
      </c>
      <c r="H198">
        <v>1.806</v>
      </c>
      <c r="I198">
        <v>60.5096</v>
      </c>
      <c r="K198" s="2">
        <v>0.403472222222222</v>
      </c>
      <c r="L198" s="3">
        <f aca="true" t="shared" si="11" ref="L198:L261">B198-DATE(1999,12,31)+K198</f>
        <v>257.4034722222222</v>
      </c>
      <c r="M198">
        <f t="shared" si="9"/>
        <v>529.7737679187439</v>
      </c>
      <c r="N198">
        <f t="shared" si="10"/>
        <v>95.40899461983679</v>
      </c>
    </row>
    <row r="199" spans="1:14" ht="12.75">
      <c r="A199" t="s">
        <v>324</v>
      </c>
      <c r="B199" s="1">
        <v>36782</v>
      </c>
      <c r="C199" s="2">
        <v>0.4067708333333333</v>
      </c>
      <c r="D199" t="s">
        <v>489</v>
      </c>
      <c r="E199">
        <v>0.666</v>
      </c>
      <c r="F199">
        <v>9.1042</v>
      </c>
      <c r="G199" t="s">
        <v>490</v>
      </c>
      <c r="H199">
        <v>1.805</v>
      </c>
      <c r="I199">
        <v>61.0406</v>
      </c>
      <c r="K199" s="2">
        <v>0.405555555555556</v>
      </c>
      <c r="L199" s="3">
        <f t="shared" si="11"/>
        <v>257.40555555555557</v>
      </c>
      <c r="M199">
        <f t="shared" si="9"/>
        <v>514.0160005420086</v>
      </c>
      <c r="N199">
        <f t="shared" si="10"/>
        <v>95.97790485815631</v>
      </c>
    </row>
    <row r="200" spans="1:14" ht="12.75">
      <c r="A200" t="s">
        <v>325</v>
      </c>
      <c r="B200" s="1">
        <v>36782</v>
      </c>
      <c r="C200" s="2">
        <v>0.4088541666666667</v>
      </c>
      <c r="D200" t="s">
        <v>489</v>
      </c>
      <c r="E200">
        <v>0.668</v>
      </c>
      <c r="F200">
        <v>8.5419</v>
      </c>
      <c r="G200" t="s">
        <v>490</v>
      </c>
      <c r="H200">
        <v>1.806</v>
      </c>
      <c r="I200">
        <v>63.4625</v>
      </c>
      <c r="K200" s="2">
        <v>0.407638888888889</v>
      </c>
      <c r="L200" s="3">
        <f t="shared" si="11"/>
        <v>257.40763888888887</v>
      </c>
      <c r="M200">
        <f t="shared" si="9"/>
        <v>482.2689830001298</v>
      </c>
      <c r="N200">
        <f t="shared" si="10"/>
        <v>98.57271409767793</v>
      </c>
    </row>
    <row r="201" spans="1:14" ht="12.75">
      <c r="A201" t="s">
        <v>326</v>
      </c>
      <c r="B201" s="1">
        <v>36782</v>
      </c>
      <c r="C201" s="2">
        <v>0.4109375</v>
      </c>
      <c r="D201" t="s">
        <v>489</v>
      </c>
      <c r="E201">
        <v>0.666</v>
      </c>
      <c r="F201">
        <v>8.8177</v>
      </c>
      <c r="G201" t="s">
        <v>490</v>
      </c>
      <c r="H201">
        <v>1.806</v>
      </c>
      <c r="I201">
        <v>60.5328</v>
      </c>
      <c r="K201" s="2">
        <v>0.409722222222222</v>
      </c>
      <c r="L201" s="3">
        <f t="shared" si="11"/>
        <v>257.40972222222223</v>
      </c>
      <c r="M201">
        <f t="shared" si="9"/>
        <v>497.8404349618054</v>
      </c>
      <c r="N201">
        <f t="shared" si="10"/>
        <v>95.43385096169936</v>
      </c>
    </row>
    <row r="202" spans="1:14" ht="12.75">
      <c r="A202" t="s">
        <v>327</v>
      </c>
      <c r="B202" s="1">
        <v>36782</v>
      </c>
      <c r="C202" s="2">
        <v>0.41302083333333334</v>
      </c>
      <c r="D202" t="s">
        <v>489</v>
      </c>
      <c r="E202">
        <v>0.668</v>
      </c>
      <c r="F202">
        <v>8.7317</v>
      </c>
      <c r="G202" t="s">
        <v>490</v>
      </c>
      <c r="H202">
        <v>1.805</v>
      </c>
      <c r="I202">
        <v>64.0473</v>
      </c>
      <c r="K202" s="2">
        <v>0.411805555555556</v>
      </c>
      <c r="L202" s="3">
        <f t="shared" si="11"/>
        <v>257.41180555555553</v>
      </c>
      <c r="M202">
        <f t="shared" si="9"/>
        <v>492.9849423269102</v>
      </c>
      <c r="N202">
        <f t="shared" si="10"/>
        <v>99.19926533566144</v>
      </c>
    </row>
    <row r="203" spans="1:14" ht="12.75">
      <c r="A203" t="s">
        <v>328</v>
      </c>
      <c r="B203" s="1">
        <v>36782</v>
      </c>
      <c r="C203" s="2">
        <v>0.4151157407407407</v>
      </c>
      <c r="D203" t="s">
        <v>489</v>
      </c>
      <c r="E203">
        <v>0.668</v>
      </c>
      <c r="F203">
        <v>8.9322</v>
      </c>
      <c r="G203" t="s">
        <v>490</v>
      </c>
      <c r="H203">
        <v>1.803</v>
      </c>
      <c r="I203">
        <v>60.5326</v>
      </c>
      <c r="K203" s="2">
        <v>0.413888888888889</v>
      </c>
      <c r="L203" s="3">
        <f t="shared" si="11"/>
        <v>257.4138888888889</v>
      </c>
      <c r="M203">
        <f t="shared" si="9"/>
        <v>504.30501527221816</v>
      </c>
      <c r="N203">
        <f t="shared" si="10"/>
        <v>95.43363668289015</v>
      </c>
    </row>
    <row r="204" spans="1:14" ht="12.75">
      <c r="A204" t="s">
        <v>329</v>
      </c>
      <c r="B204" s="1">
        <v>36782</v>
      </c>
      <c r="C204" s="2">
        <v>0.4171990740740741</v>
      </c>
      <c r="D204" t="s">
        <v>489</v>
      </c>
      <c r="E204">
        <v>0.668</v>
      </c>
      <c r="F204">
        <v>8.9159</v>
      </c>
      <c r="G204" t="s">
        <v>490</v>
      </c>
      <c r="H204">
        <v>1.805</v>
      </c>
      <c r="I204">
        <v>62.6569</v>
      </c>
      <c r="K204" s="2">
        <v>0.415972222222222</v>
      </c>
      <c r="L204" s="3">
        <f t="shared" si="11"/>
        <v>257.4159722222222</v>
      </c>
      <c r="M204">
        <f>$O$4/AVERAGE($P$207,$P$47)*F204*40</f>
        <v>429.8778168237248</v>
      </c>
      <c r="N204">
        <f>$O$4/AVERAGE($P$207,$P$47)*I204</f>
        <v>75.52465645908556</v>
      </c>
    </row>
    <row r="205" spans="1:17" ht="12.75">
      <c r="A205" t="s">
        <v>330</v>
      </c>
      <c r="B205" s="1">
        <v>36782</v>
      </c>
      <c r="C205" s="2">
        <v>0.41928240740740735</v>
      </c>
      <c r="D205" t="s">
        <v>489</v>
      </c>
      <c r="E205">
        <v>0.668</v>
      </c>
      <c r="F205">
        <v>8.4784</v>
      </c>
      <c r="G205" t="s">
        <v>490</v>
      </c>
      <c r="H205">
        <v>1.803</v>
      </c>
      <c r="I205">
        <v>234.1601</v>
      </c>
      <c r="K205" s="2">
        <v>0.418055555555556</v>
      </c>
      <c r="L205" s="3">
        <f t="shared" si="11"/>
        <v>257.41805555555555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331</v>
      </c>
      <c r="B206" s="1">
        <v>36782</v>
      </c>
      <c r="C206" s="2">
        <v>0.42136574074074074</v>
      </c>
      <c r="D206" t="s">
        <v>489</v>
      </c>
      <c r="E206">
        <v>0.668</v>
      </c>
      <c r="F206">
        <v>9.0563</v>
      </c>
      <c r="G206" t="s">
        <v>490</v>
      </c>
      <c r="H206">
        <v>1.805</v>
      </c>
      <c r="I206">
        <v>227.2309</v>
      </c>
      <c r="K206" s="2">
        <v>0.420138888888889</v>
      </c>
      <c r="L206" s="3">
        <f t="shared" si="11"/>
        <v>257.4201388888889</v>
      </c>
      <c r="M206" t="s">
        <v>497</v>
      </c>
      <c r="N206" t="s">
        <v>497</v>
      </c>
    </row>
    <row r="207" spans="1:17" ht="12.75">
      <c r="A207" t="s">
        <v>332</v>
      </c>
      <c r="B207" s="1">
        <v>36782</v>
      </c>
      <c r="C207" s="2">
        <v>0.4234490740740741</v>
      </c>
      <c r="D207" t="s">
        <v>489</v>
      </c>
      <c r="E207">
        <v>0.666</v>
      </c>
      <c r="F207">
        <v>8.7095</v>
      </c>
      <c r="G207" t="s">
        <v>490</v>
      </c>
      <c r="H207">
        <v>1.803</v>
      </c>
      <c r="I207">
        <v>231.355</v>
      </c>
      <c r="K207" s="2">
        <v>0.422222222222222</v>
      </c>
      <c r="L207" s="3">
        <f t="shared" si="11"/>
        <v>257.4222222222222</v>
      </c>
      <c r="M207" t="s">
        <v>497</v>
      </c>
      <c r="N207" t="s">
        <v>497</v>
      </c>
      <c r="P207">
        <f>AVERAGE(I206:I208)</f>
        <v>229.45346666666669</v>
      </c>
      <c r="Q207">
        <f>AVERAGE(F206:F208)</f>
        <v>8.848266666666666</v>
      </c>
    </row>
    <row r="208" spans="1:17" ht="12.75">
      <c r="A208" t="s">
        <v>333</v>
      </c>
      <c r="B208" s="1">
        <v>36782</v>
      </c>
      <c r="C208" s="2">
        <v>0.4255324074074074</v>
      </c>
      <c r="D208" t="s">
        <v>489</v>
      </c>
      <c r="E208">
        <v>0.668</v>
      </c>
      <c r="F208">
        <v>8.779</v>
      </c>
      <c r="G208" t="s">
        <v>490</v>
      </c>
      <c r="H208">
        <v>1.801</v>
      </c>
      <c r="I208">
        <v>229.7745</v>
      </c>
      <c r="K208" s="2">
        <v>0.424305555555556</v>
      </c>
      <c r="L208" s="3">
        <f t="shared" si="11"/>
        <v>257.4243055555556</v>
      </c>
      <c r="M208" t="s">
        <v>497</v>
      </c>
      <c r="N208" t="s">
        <v>497</v>
      </c>
      <c r="P208">
        <f>STDEV(I206:I208)</f>
        <v>2.080708293664461</v>
      </c>
      <c r="Q208">
        <f>STDEV(F206:F208)</f>
        <v>0.18348286931853466</v>
      </c>
    </row>
    <row r="209" spans="1:14" ht="12.75">
      <c r="A209" t="s">
        <v>334</v>
      </c>
      <c r="B209" s="1">
        <v>36782</v>
      </c>
      <c r="C209" s="2">
        <v>0.4276273148148148</v>
      </c>
      <c r="D209" t="s">
        <v>489</v>
      </c>
      <c r="E209">
        <v>0.668</v>
      </c>
      <c r="F209">
        <v>9.5352</v>
      </c>
      <c r="G209" t="s">
        <v>490</v>
      </c>
      <c r="H209">
        <v>1.805</v>
      </c>
      <c r="I209">
        <v>64.2687</v>
      </c>
      <c r="K209" s="2">
        <v>0.426388888888889</v>
      </c>
      <c r="L209" s="3">
        <f t="shared" si="11"/>
        <v>257.4263888888889</v>
      </c>
      <c r="M209">
        <f aca="true" t="shared" si="12" ref="M209:M272">500*F209/AVERAGE($Q$367,$Q$207)</f>
        <v>546.7055019150058</v>
      </c>
      <c r="N209">
        <f aca="true" t="shared" si="13" ref="N209:N272">(277-103)/(-67.4+(AVERAGE($P$207,$P$367)))*I209+277-((277-103)/(-67.4+(AVERAGE($P$207,$P$367)))*230)</f>
        <v>99.09460301067625</v>
      </c>
    </row>
    <row r="210" spans="1:14" ht="12.75">
      <c r="A210" t="s">
        <v>335</v>
      </c>
      <c r="B210" s="1">
        <v>36782</v>
      </c>
      <c r="C210" s="2">
        <v>0.42971064814814813</v>
      </c>
      <c r="D210" t="s">
        <v>489</v>
      </c>
      <c r="E210">
        <v>0.668</v>
      </c>
      <c r="F210">
        <v>8.8189</v>
      </c>
      <c r="G210" t="s">
        <v>490</v>
      </c>
      <c r="H210">
        <v>1.805</v>
      </c>
      <c r="I210">
        <v>66.9864</v>
      </c>
      <c r="K210" s="2">
        <v>0.428472222222222</v>
      </c>
      <c r="L210" s="3">
        <f t="shared" si="11"/>
        <v>257.42847222222224</v>
      </c>
      <c r="M210">
        <f t="shared" si="12"/>
        <v>505.6360800862326</v>
      </c>
      <c r="N210">
        <f t="shared" si="13"/>
        <v>102.01193665494193</v>
      </c>
    </row>
    <row r="211" spans="1:14" ht="12.75">
      <c r="A211" t="s">
        <v>336</v>
      </c>
      <c r="B211" s="1">
        <v>36782</v>
      </c>
      <c r="C211" s="2">
        <v>0.4317939814814815</v>
      </c>
      <c r="D211" t="s">
        <v>489</v>
      </c>
      <c r="E211">
        <v>0.666</v>
      </c>
      <c r="F211">
        <v>9.6239</v>
      </c>
      <c r="G211" t="s">
        <v>490</v>
      </c>
      <c r="H211">
        <v>1.803</v>
      </c>
      <c r="I211">
        <v>63.1591</v>
      </c>
      <c r="K211" s="2">
        <v>0.430555555555556</v>
      </c>
      <c r="L211" s="3">
        <f t="shared" si="11"/>
        <v>257.43055555555554</v>
      </c>
      <c r="M211">
        <f t="shared" si="12"/>
        <v>551.791161158636</v>
      </c>
      <c r="N211">
        <f t="shared" si="13"/>
        <v>97.90349530501439</v>
      </c>
    </row>
    <row r="212" spans="1:14" ht="12.75">
      <c r="A212" t="s">
        <v>337</v>
      </c>
      <c r="B212" s="1">
        <v>36782</v>
      </c>
      <c r="C212" s="2">
        <v>0.4338773148148148</v>
      </c>
      <c r="D212" t="s">
        <v>489</v>
      </c>
      <c r="E212">
        <v>0.668</v>
      </c>
      <c r="F212">
        <v>8.798</v>
      </c>
      <c r="G212" t="s">
        <v>490</v>
      </c>
      <c r="H212">
        <v>1.805</v>
      </c>
      <c r="I212">
        <v>62.9993</v>
      </c>
      <c r="K212" s="2">
        <v>0.432638888888889</v>
      </c>
      <c r="L212" s="3">
        <f t="shared" si="11"/>
        <v>257.4326388888889</v>
      </c>
      <c r="M212">
        <f t="shared" si="12"/>
        <v>504.4377680434833</v>
      </c>
      <c r="N212">
        <f t="shared" si="13"/>
        <v>97.73195690255878</v>
      </c>
    </row>
    <row r="213" spans="1:14" ht="12.75">
      <c r="A213" t="s">
        <v>338</v>
      </c>
      <c r="B213" s="1">
        <v>36782</v>
      </c>
      <c r="C213" s="2">
        <v>0.43596064814814817</v>
      </c>
      <c r="D213" t="s">
        <v>489</v>
      </c>
      <c r="E213">
        <v>0.668</v>
      </c>
      <c r="F213">
        <v>9.7305</v>
      </c>
      <c r="G213" t="s">
        <v>490</v>
      </c>
      <c r="H213">
        <v>1.805</v>
      </c>
      <c r="I213">
        <v>63.7007</v>
      </c>
      <c r="K213" s="2">
        <v>0.434722222222222</v>
      </c>
      <c r="L213" s="3">
        <f t="shared" si="11"/>
        <v>257.4347222222222</v>
      </c>
      <c r="M213">
        <f t="shared" si="12"/>
        <v>557.903125931702</v>
      </c>
      <c r="N213">
        <f t="shared" si="13"/>
        <v>98.48487952760493</v>
      </c>
    </row>
    <row r="214" spans="1:14" ht="12.75">
      <c r="A214" t="s">
        <v>339</v>
      </c>
      <c r="B214" s="1">
        <v>36782</v>
      </c>
      <c r="C214" s="2">
        <v>0.43804398148148144</v>
      </c>
      <c r="D214" t="s">
        <v>489</v>
      </c>
      <c r="E214">
        <v>0.668</v>
      </c>
      <c r="F214">
        <v>8.793</v>
      </c>
      <c r="G214" t="s">
        <v>490</v>
      </c>
      <c r="H214">
        <v>1.806</v>
      </c>
      <c r="I214">
        <v>65.6168</v>
      </c>
      <c r="K214" s="2">
        <v>0.436805555555556</v>
      </c>
      <c r="L214" s="3">
        <f t="shared" si="11"/>
        <v>257.43680555555557</v>
      </c>
      <c r="M214">
        <f t="shared" si="12"/>
        <v>504.15109052129446</v>
      </c>
      <c r="N214">
        <f t="shared" si="13"/>
        <v>100.54173017181787</v>
      </c>
    </row>
    <row r="215" spans="1:14" ht="12.75">
      <c r="A215" t="s">
        <v>340</v>
      </c>
      <c r="B215" s="1">
        <v>36782</v>
      </c>
      <c r="C215" s="2">
        <v>0.4401273148148148</v>
      </c>
      <c r="D215" t="s">
        <v>489</v>
      </c>
      <c r="E215">
        <v>0.666</v>
      </c>
      <c r="F215">
        <v>9.2058</v>
      </c>
      <c r="G215" t="s">
        <v>490</v>
      </c>
      <c r="H215">
        <v>1.805</v>
      </c>
      <c r="I215">
        <v>62.1293</v>
      </c>
      <c r="K215" s="2">
        <v>0.438888888888889</v>
      </c>
      <c r="L215" s="3">
        <f t="shared" si="11"/>
        <v>257.43888888888887</v>
      </c>
      <c r="M215">
        <f t="shared" si="12"/>
        <v>527.819186753205</v>
      </c>
      <c r="N215">
        <f t="shared" si="13"/>
        <v>96.79804945489676</v>
      </c>
    </row>
    <row r="216" spans="1:14" ht="12.75">
      <c r="A216" t="s">
        <v>341</v>
      </c>
      <c r="B216" s="1">
        <v>36782</v>
      </c>
      <c r="C216" s="2">
        <v>0.4422106481481482</v>
      </c>
      <c r="D216" t="s">
        <v>489</v>
      </c>
      <c r="E216">
        <v>0.671</v>
      </c>
      <c r="F216">
        <v>8.9327</v>
      </c>
      <c r="G216" t="s">
        <v>490</v>
      </c>
      <c r="H216">
        <v>1.808</v>
      </c>
      <c r="I216">
        <v>62.4783</v>
      </c>
      <c r="K216" s="2">
        <v>0.440972222222222</v>
      </c>
      <c r="L216" s="3">
        <f t="shared" si="11"/>
        <v>257.44097222222223</v>
      </c>
      <c r="M216">
        <f t="shared" si="12"/>
        <v>512.1608604912507</v>
      </c>
      <c r="N216">
        <f t="shared" si="13"/>
        <v>97.17268589079796</v>
      </c>
    </row>
    <row r="217" spans="1:14" ht="12.75">
      <c r="A217" t="s">
        <v>342</v>
      </c>
      <c r="B217" s="1">
        <v>36782</v>
      </c>
      <c r="C217" s="2">
        <v>0.44430555555555556</v>
      </c>
      <c r="D217" t="s">
        <v>489</v>
      </c>
      <c r="E217">
        <v>0.666</v>
      </c>
      <c r="F217">
        <v>9.2564</v>
      </c>
      <c r="G217" t="s">
        <v>490</v>
      </c>
      <c r="H217">
        <v>1.803</v>
      </c>
      <c r="I217">
        <v>63.7644</v>
      </c>
      <c r="K217" s="2">
        <v>0.443055555555556</v>
      </c>
      <c r="L217" s="3">
        <f t="shared" si="11"/>
        <v>257.44305555555553</v>
      </c>
      <c r="M217">
        <f t="shared" si="12"/>
        <v>530.7203632777562</v>
      </c>
      <c r="N217">
        <f t="shared" si="13"/>
        <v>98.5532587280832</v>
      </c>
    </row>
    <row r="218" spans="1:14" ht="12.75">
      <c r="A218" t="s">
        <v>343</v>
      </c>
      <c r="B218" s="1">
        <v>36782</v>
      </c>
      <c r="C218" s="2">
        <v>0.4463888888888889</v>
      </c>
      <c r="D218" t="s">
        <v>489</v>
      </c>
      <c r="E218">
        <v>0.668</v>
      </c>
      <c r="F218">
        <v>9.3879</v>
      </c>
      <c r="G218" t="s">
        <v>490</v>
      </c>
      <c r="H218">
        <v>1.805</v>
      </c>
      <c r="I218">
        <v>64.795</v>
      </c>
      <c r="K218" s="2">
        <v>0.445138888888889</v>
      </c>
      <c r="L218" s="3">
        <f t="shared" si="11"/>
        <v>257.4451388888889</v>
      </c>
      <c r="M218">
        <f t="shared" si="12"/>
        <v>538.2599821113226</v>
      </c>
      <c r="N218">
        <f t="shared" si="13"/>
        <v>99.65956334366999</v>
      </c>
    </row>
    <row r="219" spans="1:14" ht="12.75">
      <c r="A219" t="s">
        <v>344</v>
      </c>
      <c r="B219" s="1">
        <v>36782</v>
      </c>
      <c r="C219" s="2">
        <v>0.4484722222222222</v>
      </c>
      <c r="D219" t="s">
        <v>489</v>
      </c>
      <c r="E219">
        <v>0.668</v>
      </c>
      <c r="F219">
        <v>8.9874</v>
      </c>
      <c r="G219" t="s">
        <v>490</v>
      </c>
      <c r="H219">
        <v>1.803</v>
      </c>
      <c r="I219">
        <v>67.0262</v>
      </c>
      <c r="K219" s="2">
        <v>0.447222222222222</v>
      </c>
      <c r="L219" s="3">
        <f t="shared" si="11"/>
        <v>257.4472222222222</v>
      </c>
      <c r="M219">
        <f t="shared" si="12"/>
        <v>515.2971125839965</v>
      </c>
      <c r="N219">
        <f t="shared" si="13"/>
        <v>102.05466023703033</v>
      </c>
    </row>
    <row r="220" spans="1:14" ht="12.75">
      <c r="A220" t="s">
        <v>345</v>
      </c>
      <c r="B220" s="1">
        <v>36782</v>
      </c>
      <c r="C220" s="2">
        <v>0.45055555555555554</v>
      </c>
      <c r="D220" t="s">
        <v>489</v>
      </c>
      <c r="E220">
        <v>0.666</v>
      </c>
      <c r="F220">
        <v>9.2936</v>
      </c>
      <c r="G220" t="s">
        <v>490</v>
      </c>
      <c r="H220">
        <v>1.805</v>
      </c>
      <c r="I220">
        <v>65.074</v>
      </c>
      <c r="K220" s="2">
        <v>0.449305555555556</v>
      </c>
      <c r="L220" s="3">
        <f t="shared" si="11"/>
        <v>257.44930555555555</v>
      </c>
      <c r="M220">
        <f t="shared" si="12"/>
        <v>532.8532440428412</v>
      </c>
      <c r="N220">
        <f t="shared" si="13"/>
        <v>99.95905780102365</v>
      </c>
    </row>
    <row r="221" spans="1:14" ht="12.75">
      <c r="A221" t="s">
        <v>346</v>
      </c>
      <c r="B221" s="1">
        <v>36782</v>
      </c>
      <c r="C221" s="2">
        <v>0.45263888888888887</v>
      </c>
      <c r="D221" t="s">
        <v>489</v>
      </c>
      <c r="E221">
        <v>0.666</v>
      </c>
      <c r="F221">
        <v>9.6312</v>
      </c>
      <c r="G221" t="s">
        <v>490</v>
      </c>
      <c r="H221">
        <v>1.805</v>
      </c>
      <c r="I221">
        <v>64.4444</v>
      </c>
      <c r="K221" s="2">
        <v>0.451388888888889</v>
      </c>
      <c r="L221" s="3">
        <f t="shared" si="11"/>
        <v>257.4513888888889</v>
      </c>
      <c r="M221">
        <f t="shared" si="12"/>
        <v>552.2097103410316</v>
      </c>
      <c r="N221">
        <f t="shared" si="13"/>
        <v>99.28320937683051</v>
      </c>
    </row>
    <row r="222" spans="1:14" ht="12.75">
      <c r="A222" t="s">
        <v>347</v>
      </c>
      <c r="B222" s="1">
        <v>36782</v>
      </c>
      <c r="C222" s="2">
        <v>0.45472222222222225</v>
      </c>
      <c r="D222" t="s">
        <v>489</v>
      </c>
      <c r="E222">
        <v>0.666</v>
      </c>
      <c r="F222">
        <v>9.0111</v>
      </c>
      <c r="G222" t="s">
        <v>490</v>
      </c>
      <c r="H222">
        <v>1.803</v>
      </c>
      <c r="I222">
        <v>68.0927</v>
      </c>
      <c r="K222" s="2">
        <v>0.453472222222222</v>
      </c>
      <c r="L222" s="3">
        <f t="shared" si="11"/>
        <v>257.4534722222222</v>
      </c>
      <c r="M222">
        <f t="shared" si="12"/>
        <v>516.6559640391716</v>
      </c>
      <c r="N222">
        <f t="shared" si="13"/>
        <v>103.19950195304367</v>
      </c>
    </row>
    <row r="223" spans="1:14" ht="12.75">
      <c r="A223" t="s">
        <v>348</v>
      </c>
      <c r="B223" s="1">
        <v>36782</v>
      </c>
      <c r="C223" s="2">
        <v>0.45681712962962967</v>
      </c>
      <c r="D223" t="s">
        <v>489</v>
      </c>
      <c r="E223">
        <v>0.666</v>
      </c>
      <c r="F223">
        <v>9.1188</v>
      </c>
      <c r="G223" t="s">
        <v>490</v>
      </c>
      <c r="H223">
        <v>1.801</v>
      </c>
      <c r="I223">
        <v>65.3346</v>
      </c>
      <c r="K223" s="2">
        <v>0.455555555555556</v>
      </c>
      <c r="L223" s="3">
        <f t="shared" si="11"/>
        <v>257.4555555555556</v>
      </c>
      <c r="M223">
        <f t="shared" si="12"/>
        <v>522.8309978671193</v>
      </c>
      <c r="N223">
        <f t="shared" si="13"/>
        <v>100.23880065258768</v>
      </c>
    </row>
    <row r="224" spans="1:14" ht="12.75">
      <c r="A224" t="s">
        <v>349</v>
      </c>
      <c r="B224" s="1">
        <v>36782</v>
      </c>
      <c r="C224" s="2">
        <v>0.45890046296296294</v>
      </c>
      <c r="D224" t="s">
        <v>489</v>
      </c>
      <c r="E224">
        <v>0.668</v>
      </c>
      <c r="F224">
        <v>8.9856</v>
      </c>
      <c r="G224" t="s">
        <v>490</v>
      </c>
      <c r="H224">
        <v>1.803</v>
      </c>
      <c r="I224">
        <v>64.1645</v>
      </c>
      <c r="K224" s="2">
        <v>0.457638888888889</v>
      </c>
      <c r="L224" s="3">
        <f t="shared" si="11"/>
        <v>257.4576388888889</v>
      </c>
      <c r="M224">
        <f t="shared" si="12"/>
        <v>515.1939086760086</v>
      </c>
      <c r="N224">
        <f t="shared" si="13"/>
        <v>98.98274880832409</v>
      </c>
    </row>
    <row r="225" spans="1:14" ht="12.75">
      <c r="A225" t="s">
        <v>350</v>
      </c>
      <c r="B225" s="1">
        <v>36782</v>
      </c>
      <c r="C225" s="2">
        <v>0.4609837962962963</v>
      </c>
      <c r="D225" t="s">
        <v>489</v>
      </c>
      <c r="E225">
        <v>0.668</v>
      </c>
      <c r="F225">
        <v>9.6402</v>
      </c>
      <c r="G225" t="s">
        <v>490</v>
      </c>
      <c r="H225">
        <v>1.805</v>
      </c>
      <c r="I225">
        <v>63.2431</v>
      </c>
      <c r="K225" s="2">
        <v>0.459722222222222</v>
      </c>
      <c r="L225" s="3">
        <f t="shared" si="11"/>
        <v>257.45972222222224</v>
      </c>
      <c r="M225">
        <f t="shared" si="12"/>
        <v>552.7257298809716</v>
      </c>
      <c r="N225">
        <f t="shared" si="13"/>
        <v>97.99366567927146</v>
      </c>
    </row>
    <row r="226" spans="1:14" ht="12.75">
      <c r="A226" t="s">
        <v>351</v>
      </c>
      <c r="B226" s="1">
        <v>36782</v>
      </c>
      <c r="C226" s="2">
        <v>0.46306712962962965</v>
      </c>
      <c r="D226" t="s">
        <v>489</v>
      </c>
      <c r="E226">
        <v>0.666</v>
      </c>
      <c r="F226">
        <v>8.6418</v>
      </c>
      <c r="G226" t="s">
        <v>490</v>
      </c>
      <c r="H226">
        <v>1.803</v>
      </c>
      <c r="I226">
        <v>64.4181</v>
      </c>
      <c r="K226" s="2">
        <v>0.461805555555556</v>
      </c>
      <c r="L226" s="3">
        <f t="shared" si="11"/>
        <v>257.46180555555554</v>
      </c>
      <c r="M226">
        <f t="shared" si="12"/>
        <v>495.48196225030387</v>
      </c>
      <c r="N226">
        <f t="shared" si="13"/>
        <v>99.2549774620334</v>
      </c>
    </row>
    <row r="227" spans="1:14" ht="12.75">
      <c r="A227" t="s">
        <v>352</v>
      </c>
      <c r="B227" s="1">
        <v>36782</v>
      </c>
      <c r="C227" s="2">
        <v>0.465150462962963</v>
      </c>
      <c r="D227" t="s">
        <v>489</v>
      </c>
      <c r="E227">
        <v>0.668</v>
      </c>
      <c r="F227">
        <v>9.0949</v>
      </c>
      <c r="G227" t="s">
        <v>490</v>
      </c>
      <c r="H227">
        <v>1.805</v>
      </c>
      <c r="I227">
        <v>64.1113</v>
      </c>
      <c r="K227" s="2">
        <v>0.463888888888889</v>
      </c>
      <c r="L227" s="3">
        <f t="shared" si="11"/>
        <v>257.4638888888889</v>
      </c>
      <c r="M227">
        <f t="shared" si="12"/>
        <v>521.4606793110567</v>
      </c>
      <c r="N227">
        <f t="shared" si="13"/>
        <v>98.92564090462795</v>
      </c>
    </row>
    <row r="228" spans="1:14" ht="12.75">
      <c r="A228" t="s">
        <v>353</v>
      </c>
      <c r="B228" s="1">
        <v>36782</v>
      </c>
      <c r="C228" s="2">
        <v>0.4672337962962963</v>
      </c>
      <c r="D228" t="s">
        <v>489</v>
      </c>
      <c r="E228">
        <v>0.666</v>
      </c>
      <c r="F228">
        <v>9.4219</v>
      </c>
      <c r="G228" t="s">
        <v>490</v>
      </c>
      <c r="H228">
        <v>1.805</v>
      </c>
      <c r="I228">
        <v>63.8757</v>
      </c>
      <c r="K228" s="2">
        <v>0.465972222222222</v>
      </c>
      <c r="L228" s="3">
        <f t="shared" si="11"/>
        <v>257.4659722222222</v>
      </c>
      <c r="M228">
        <f t="shared" si="12"/>
        <v>540.2093892622069</v>
      </c>
      <c r="N228">
        <f t="shared" si="13"/>
        <v>98.67273447397375</v>
      </c>
    </row>
    <row r="229" spans="1:14" ht="12.75">
      <c r="A229" t="s">
        <v>354</v>
      </c>
      <c r="B229" s="1">
        <v>36782</v>
      </c>
      <c r="C229" s="2">
        <v>0.4693171296296296</v>
      </c>
      <c r="D229" t="s">
        <v>489</v>
      </c>
      <c r="E229">
        <v>0.666</v>
      </c>
      <c r="F229">
        <v>8.8567</v>
      </c>
      <c r="G229" t="s">
        <v>490</v>
      </c>
      <c r="H229">
        <v>1.801</v>
      </c>
      <c r="I229">
        <v>62.7152</v>
      </c>
      <c r="K229" s="2">
        <v>0.468055555555556</v>
      </c>
      <c r="L229" s="3">
        <f t="shared" si="11"/>
        <v>257.46805555555557</v>
      </c>
      <c r="M229">
        <f t="shared" si="12"/>
        <v>507.80336215398034</v>
      </c>
      <c r="N229">
        <f t="shared" si="13"/>
        <v>97.42698781533952</v>
      </c>
    </row>
    <row r="230" spans="1:14" ht="12.75">
      <c r="A230" t="s">
        <v>355</v>
      </c>
      <c r="B230" s="1">
        <v>36782</v>
      </c>
      <c r="C230" s="2">
        <v>0.47140046296296295</v>
      </c>
      <c r="D230" t="s">
        <v>489</v>
      </c>
      <c r="E230">
        <v>0.668</v>
      </c>
      <c r="F230">
        <v>9.51</v>
      </c>
      <c r="G230" t="s">
        <v>490</v>
      </c>
      <c r="H230">
        <v>1.803</v>
      </c>
      <c r="I230">
        <v>65.4014</v>
      </c>
      <c r="K230" s="2">
        <v>0.470138888888889</v>
      </c>
      <c r="L230" s="3">
        <f t="shared" si="11"/>
        <v>257.47013888888887</v>
      </c>
      <c r="M230">
        <f t="shared" si="12"/>
        <v>545.2606472031741</v>
      </c>
      <c r="N230">
        <f t="shared" si="13"/>
        <v>100.31050756925876</v>
      </c>
    </row>
    <row r="231" spans="1:14" ht="12.75">
      <c r="A231" t="s">
        <v>356</v>
      </c>
      <c r="B231" s="1">
        <v>36782</v>
      </c>
      <c r="C231" s="2">
        <v>0.47349537037037037</v>
      </c>
      <c r="D231" t="s">
        <v>489</v>
      </c>
      <c r="E231">
        <v>0.668</v>
      </c>
      <c r="F231">
        <v>9.2417</v>
      </c>
      <c r="G231" t="s">
        <v>490</v>
      </c>
      <c r="H231">
        <v>1.803</v>
      </c>
      <c r="I231">
        <v>65.1813</v>
      </c>
      <c r="K231" s="2">
        <v>0.472222222222222</v>
      </c>
      <c r="L231" s="3">
        <f t="shared" si="11"/>
        <v>257.47222222222223</v>
      </c>
      <c r="M231">
        <f t="shared" si="12"/>
        <v>529.8775313625209</v>
      </c>
      <c r="N231">
        <f t="shared" si="13"/>
        <v>100.07423971956862</v>
      </c>
    </row>
    <row r="232" spans="1:14" ht="12.75">
      <c r="A232" t="s">
        <v>357</v>
      </c>
      <c r="B232" s="1">
        <v>36782</v>
      </c>
      <c r="C232" s="2">
        <v>0.47557870370370375</v>
      </c>
      <c r="D232" t="s">
        <v>489</v>
      </c>
      <c r="E232">
        <v>0.668</v>
      </c>
      <c r="F232">
        <v>8.948</v>
      </c>
      <c r="G232" t="s">
        <v>490</v>
      </c>
      <c r="H232">
        <v>1.803</v>
      </c>
      <c r="I232">
        <v>66.7653</v>
      </c>
      <c r="K232" s="2">
        <v>0.474305555555556</v>
      </c>
      <c r="L232" s="3">
        <f t="shared" si="11"/>
        <v>257.47430555555553</v>
      </c>
      <c r="M232">
        <f t="shared" si="12"/>
        <v>513.0380937091485</v>
      </c>
      <c r="N232">
        <f t="shared" si="13"/>
        <v>101.77459534841537</v>
      </c>
    </row>
    <row r="233" spans="1:14" ht="12.75">
      <c r="A233" t="s">
        <v>358</v>
      </c>
      <c r="B233" s="1">
        <v>36782</v>
      </c>
      <c r="C233" s="2">
        <v>0.477662037037037</v>
      </c>
      <c r="D233" t="s">
        <v>489</v>
      </c>
      <c r="E233">
        <v>0.666</v>
      </c>
      <c r="F233">
        <v>9.4169</v>
      </c>
      <c r="G233" t="s">
        <v>490</v>
      </c>
      <c r="H233">
        <v>1.801</v>
      </c>
      <c r="I233">
        <v>65.2356</v>
      </c>
      <c r="K233" s="2">
        <v>0.476388888888889</v>
      </c>
      <c r="L233" s="3">
        <f t="shared" si="11"/>
        <v>257.4763888888889</v>
      </c>
      <c r="M233">
        <f t="shared" si="12"/>
        <v>539.9227117400179</v>
      </c>
      <c r="N233">
        <f t="shared" si="13"/>
        <v>100.13252842578478</v>
      </c>
    </row>
    <row r="234" spans="1:14" ht="12.75">
      <c r="A234" t="s">
        <v>359</v>
      </c>
      <c r="B234" s="1">
        <v>36782</v>
      </c>
      <c r="C234" s="2">
        <v>0.4797453703703704</v>
      </c>
      <c r="D234" t="s">
        <v>489</v>
      </c>
      <c r="E234">
        <v>0.666</v>
      </c>
      <c r="F234">
        <v>9.1617</v>
      </c>
      <c r="G234" t="s">
        <v>490</v>
      </c>
      <c r="H234">
        <v>1.803</v>
      </c>
      <c r="I234">
        <v>69.9197</v>
      </c>
      <c r="K234" s="2">
        <v>0.478472222222222</v>
      </c>
      <c r="L234" s="3">
        <f t="shared" si="11"/>
        <v>257.4784722222222</v>
      </c>
      <c r="M234">
        <f t="shared" si="12"/>
        <v>525.2906910074995</v>
      </c>
      <c r="N234">
        <f t="shared" si="13"/>
        <v>105.16070759313394</v>
      </c>
    </row>
    <row r="235" spans="1:14" ht="12.75">
      <c r="A235" t="s">
        <v>360</v>
      </c>
      <c r="B235" s="1">
        <v>36782</v>
      </c>
      <c r="C235" s="2">
        <v>0.4818287037037037</v>
      </c>
      <c r="D235" t="s">
        <v>489</v>
      </c>
      <c r="E235">
        <v>0.666</v>
      </c>
      <c r="F235">
        <v>8.9518</v>
      </c>
      <c r="G235" t="s">
        <v>490</v>
      </c>
      <c r="H235">
        <v>1.805</v>
      </c>
      <c r="I235">
        <v>65.2846</v>
      </c>
      <c r="K235" s="2">
        <v>0.480555555555556</v>
      </c>
      <c r="L235" s="3">
        <f t="shared" si="11"/>
        <v>257.48055555555555</v>
      </c>
      <c r="M235">
        <f t="shared" si="12"/>
        <v>513.2559686260121</v>
      </c>
      <c r="N235">
        <f t="shared" si="13"/>
        <v>100.18512781076808</v>
      </c>
    </row>
    <row r="236" spans="1:14" ht="12.75">
      <c r="A236" t="s">
        <v>361</v>
      </c>
      <c r="B236" s="1">
        <v>36782</v>
      </c>
      <c r="C236" s="2">
        <v>0.48391203703703706</v>
      </c>
      <c r="D236" t="s">
        <v>489</v>
      </c>
      <c r="E236">
        <v>0.666</v>
      </c>
      <c r="F236">
        <v>8.8517</v>
      </c>
      <c r="G236" t="s">
        <v>490</v>
      </c>
      <c r="H236">
        <v>1.803</v>
      </c>
      <c r="I236">
        <v>67.5393</v>
      </c>
      <c r="K236" s="2">
        <v>0.482638888888889</v>
      </c>
      <c r="L236" s="3">
        <f t="shared" si="11"/>
        <v>257.4826388888889</v>
      </c>
      <c r="M236">
        <f t="shared" si="12"/>
        <v>507.51668463179135</v>
      </c>
      <c r="N236">
        <f t="shared" si="13"/>
        <v>102.60545093978371</v>
      </c>
    </row>
    <row r="237" spans="1:14" ht="12.75">
      <c r="A237" t="s">
        <v>362</v>
      </c>
      <c r="B237" s="1">
        <v>36782</v>
      </c>
      <c r="C237" s="2">
        <v>0.4859953703703704</v>
      </c>
      <c r="D237" t="s">
        <v>489</v>
      </c>
      <c r="E237">
        <v>0.666</v>
      </c>
      <c r="F237">
        <v>9.0379</v>
      </c>
      <c r="G237" t="s">
        <v>490</v>
      </c>
      <c r="H237">
        <v>1.803</v>
      </c>
      <c r="I237">
        <v>67.3145</v>
      </c>
      <c r="K237" s="2">
        <v>0.484722222222222</v>
      </c>
      <c r="L237" s="3">
        <f t="shared" si="11"/>
        <v>257.4847222222222</v>
      </c>
      <c r="M237">
        <f t="shared" si="12"/>
        <v>518.1925555581038</v>
      </c>
      <c r="N237">
        <f t="shared" si="13"/>
        <v>102.36413784296249</v>
      </c>
    </row>
    <row r="238" spans="1:14" ht="12.75">
      <c r="A238" t="s">
        <v>363</v>
      </c>
      <c r="B238" s="1">
        <v>36782</v>
      </c>
      <c r="C238" s="2">
        <v>0.4880902777777778</v>
      </c>
      <c r="D238" t="s">
        <v>489</v>
      </c>
      <c r="E238">
        <v>0.666</v>
      </c>
      <c r="F238">
        <v>8.9278</v>
      </c>
      <c r="G238" t="s">
        <v>490</v>
      </c>
      <c r="H238">
        <v>1.803</v>
      </c>
      <c r="I238">
        <v>67.4225</v>
      </c>
      <c r="K238" s="2">
        <v>0.486805555555556</v>
      </c>
      <c r="L238" s="3">
        <f t="shared" si="11"/>
        <v>257.4868055555556</v>
      </c>
      <c r="M238">
        <f t="shared" si="12"/>
        <v>511.8799165195055</v>
      </c>
      <c r="N238">
        <f t="shared" si="13"/>
        <v>102.48007118129297</v>
      </c>
    </row>
    <row r="239" spans="1:14" ht="12.75">
      <c r="A239" t="s">
        <v>364</v>
      </c>
      <c r="B239" s="1">
        <v>36782</v>
      </c>
      <c r="C239" s="2">
        <v>0.4901736111111111</v>
      </c>
      <c r="D239" t="s">
        <v>489</v>
      </c>
      <c r="E239">
        <v>0.666</v>
      </c>
      <c r="F239">
        <v>9.0791</v>
      </c>
      <c r="G239" t="s">
        <v>490</v>
      </c>
      <c r="H239">
        <v>1.801</v>
      </c>
      <c r="I239">
        <v>69.4821</v>
      </c>
      <c r="K239" s="2">
        <v>0.488888888888889</v>
      </c>
      <c r="L239" s="3">
        <f t="shared" si="11"/>
        <v>257.4888888888889</v>
      </c>
      <c r="M239">
        <f t="shared" si="12"/>
        <v>520.55477834094</v>
      </c>
      <c r="N239">
        <f t="shared" si="13"/>
        <v>104.69096288152829</v>
      </c>
    </row>
    <row r="240" spans="1:14" ht="12.75">
      <c r="A240" t="s">
        <v>365</v>
      </c>
      <c r="B240" s="1">
        <v>36782</v>
      </c>
      <c r="C240" s="2">
        <v>0.49225694444444446</v>
      </c>
      <c r="D240" t="s">
        <v>489</v>
      </c>
      <c r="E240">
        <v>0.666</v>
      </c>
      <c r="F240">
        <v>9.195</v>
      </c>
      <c r="G240" t="s">
        <v>490</v>
      </c>
      <c r="H240">
        <v>1.803</v>
      </c>
      <c r="I240">
        <v>69.5251</v>
      </c>
      <c r="K240" s="2">
        <v>0.490972222222222</v>
      </c>
      <c r="L240" s="3">
        <f t="shared" si="11"/>
        <v>257.49097222222224</v>
      </c>
      <c r="M240">
        <f t="shared" si="12"/>
        <v>527.1999633052772</v>
      </c>
      <c r="N240">
        <f t="shared" si="13"/>
        <v>104.73712152549317</v>
      </c>
    </row>
    <row r="241" spans="1:14" ht="12.75">
      <c r="A241" t="s">
        <v>366</v>
      </c>
      <c r="B241" s="1">
        <v>36782</v>
      </c>
      <c r="C241" s="2">
        <v>0.4943402777777777</v>
      </c>
      <c r="D241" t="s">
        <v>489</v>
      </c>
      <c r="E241">
        <v>0.666</v>
      </c>
      <c r="F241">
        <v>9.0614</v>
      </c>
      <c r="G241" t="s">
        <v>490</v>
      </c>
      <c r="H241">
        <v>1.805</v>
      </c>
      <c r="I241">
        <v>66.99</v>
      </c>
      <c r="K241" s="2">
        <v>0.493055555555556</v>
      </c>
      <c r="L241" s="3">
        <f t="shared" si="11"/>
        <v>257.49305555555554</v>
      </c>
      <c r="M241">
        <f t="shared" si="12"/>
        <v>519.5399399123914</v>
      </c>
      <c r="N241">
        <f t="shared" si="13"/>
        <v>102.01580109955293</v>
      </c>
    </row>
    <row r="242" spans="1:14" ht="12.75">
      <c r="A242" t="s">
        <v>367</v>
      </c>
      <c r="B242" s="1">
        <v>36782</v>
      </c>
      <c r="C242" s="2">
        <v>0.4964236111111111</v>
      </c>
      <c r="D242" t="s">
        <v>489</v>
      </c>
      <c r="E242">
        <v>0.666</v>
      </c>
      <c r="F242">
        <v>9.4623</v>
      </c>
      <c r="G242" t="s">
        <v>490</v>
      </c>
      <c r="H242">
        <v>1.805</v>
      </c>
      <c r="I242">
        <v>66.7728</v>
      </c>
      <c r="K242" s="2">
        <v>0.495138888888889</v>
      </c>
      <c r="L242" s="3">
        <f t="shared" si="11"/>
        <v>257.4951388888889</v>
      </c>
      <c r="M242">
        <f t="shared" si="12"/>
        <v>542.5257436414927</v>
      </c>
      <c r="N242">
        <f t="shared" si="13"/>
        <v>101.78264627468835</v>
      </c>
    </row>
    <row r="243" spans="1:14" ht="12.75">
      <c r="A243" t="s">
        <v>368</v>
      </c>
      <c r="B243" s="1">
        <v>36782</v>
      </c>
      <c r="C243" s="2">
        <v>0.4985069444444445</v>
      </c>
      <c r="D243" t="s">
        <v>489</v>
      </c>
      <c r="E243">
        <v>0.668</v>
      </c>
      <c r="F243">
        <v>9.1674</v>
      </c>
      <c r="G243" t="s">
        <v>490</v>
      </c>
      <c r="H243">
        <v>1.803</v>
      </c>
      <c r="I243">
        <v>68.2101</v>
      </c>
      <c r="K243" s="2">
        <v>0.497222222222222</v>
      </c>
      <c r="L243" s="3">
        <f t="shared" si="11"/>
        <v>257.4972222222222</v>
      </c>
      <c r="M243">
        <f t="shared" si="12"/>
        <v>525.6175033827949</v>
      </c>
      <c r="N243">
        <f t="shared" si="13"/>
        <v>103.32552578563619</v>
      </c>
    </row>
    <row r="244" spans="1:14" ht="12.75">
      <c r="A244" t="s">
        <v>369</v>
      </c>
      <c r="B244" s="1">
        <v>36782</v>
      </c>
      <c r="C244" s="2">
        <v>0.5005902777777778</v>
      </c>
      <c r="D244" t="s">
        <v>489</v>
      </c>
      <c r="E244">
        <v>0.666</v>
      </c>
      <c r="F244">
        <v>8.8707</v>
      </c>
      <c r="G244" t="s">
        <v>490</v>
      </c>
      <c r="H244">
        <v>1.803</v>
      </c>
      <c r="I244">
        <v>68.0353</v>
      </c>
      <c r="K244" s="2">
        <v>0.499305555555556</v>
      </c>
      <c r="L244" s="3">
        <f t="shared" si="11"/>
        <v>257.49930555555557</v>
      </c>
      <c r="M244">
        <f t="shared" si="12"/>
        <v>508.606059216109</v>
      </c>
      <c r="N244">
        <f t="shared" si="13"/>
        <v>103.13788553063469</v>
      </c>
    </row>
    <row r="245" spans="1:14" ht="12.75">
      <c r="A245" t="s">
        <v>370</v>
      </c>
      <c r="B245" s="1">
        <v>36782</v>
      </c>
      <c r="C245" s="2">
        <v>0.5026851851851851</v>
      </c>
      <c r="D245" t="s">
        <v>489</v>
      </c>
      <c r="E245">
        <v>0.666</v>
      </c>
      <c r="F245">
        <v>9.0358</v>
      </c>
      <c r="G245" t="s">
        <v>490</v>
      </c>
      <c r="H245">
        <v>1.801</v>
      </c>
      <c r="I245">
        <v>67.2571</v>
      </c>
      <c r="K245" s="2">
        <v>0.501388888888889</v>
      </c>
      <c r="L245" s="3">
        <f t="shared" si="11"/>
        <v>257.50138888888887</v>
      </c>
      <c r="M245">
        <f t="shared" si="12"/>
        <v>518.0721509987845</v>
      </c>
      <c r="N245">
        <f t="shared" si="13"/>
        <v>102.30252142055352</v>
      </c>
    </row>
    <row r="246" spans="1:14" ht="12.75">
      <c r="A246" t="s">
        <v>371</v>
      </c>
      <c r="B246" s="1">
        <v>36782</v>
      </c>
      <c r="C246" s="2">
        <v>0.5047685185185186</v>
      </c>
      <c r="D246" t="s">
        <v>489</v>
      </c>
      <c r="E246">
        <v>0.666</v>
      </c>
      <c r="F246">
        <v>9.3126</v>
      </c>
      <c r="G246" t="s">
        <v>490</v>
      </c>
      <c r="H246">
        <v>1.803</v>
      </c>
      <c r="I246">
        <v>69.0418</v>
      </c>
      <c r="K246" s="2">
        <v>0.503472222222222</v>
      </c>
      <c r="L246" s="3">
        <f t="shared" si="11"/>
        <v>257.50347222222223</v>
      </c>
      <c r="M246">
        <f t="shared" si="12"/>
        <v>533.9426186271587</v>
      </c>
      <c r="N246">
        <f t="shared" si="13"/>
        <v>104.21831983646436</v>
      </c>
    </row>
    <row r="247" spans="1:14" ht="12.75">
      <c r="A247" t="s">
        <v>372</v>
      </c>
      <c r="B247" s="1">
        <v>36782</v>
      </c>
      <c r="C247" s="2">
        <v>0.5068518518518519</v>
      </c>
      <c r="D247" t="s">
        <v>489</v>
      </c>
      <c r="E247">
        <v>0.668</v>
      </c>
      <c r="F247">
        <v>9.1355</v>
      </c>
      <c r="G247" t="s">
        <v>490</v>
      </c>
      <c r="H247">
        <v>1.805</v>
      </c>
      <c r="I247">
        <v>67.0429</v>
      </c>
      <c r="K247" s="2">
        <v>0.505555555555556</v>
      </c>
      <c r="L247" s="3">
        <f t="shared" si="11"/>
        <v>257.50555555555553</v>
      </c>
      <c r="M247">
        <f t="shared" si="12"/>
        <v>523.78850079123</v>
      </c>
      <c r="N247">
        <f t="shared" si="13"/>
        <v>102.07258696619814</v>
      </c>
    </row>
    <row r="248" spans="1:14" ht="12.75">
      <c r="A248" t="s">
        <v>373</v>
      </c>
      <c r="B248" s="1">
        <v>36782</v>
      </c>
      <c r="C248" s="2">
        <v>0.5089351851851852</v>
      </c>
      <c r="D248" t="s">
        <v>489</v>
      </c>
      <c r="E248">
        <v>0.666</v>
      </c>
      <c r="F248">
        <v>9.3013</v>
      </c>
      <c r="G248" t="s">
        <v>490</v>
      </c>
      <c r="H248">
        <v>1.805</v>
      </c>
      <c r="I248">
        <v>69.9295</v>
      </c>
      <c r="K248" s="2">
        <v>0.507638888888889</v>
      </c>
      <c r="L248" s="3">
        <f t="shared" si="11"/>
        <v>257.5076388888889</v>
      </c>
      <c r="M248">
        <f t="shared" si="12"/>
        <v>533.2947274270119</v>
      </c>
      <c r="N248">
        <f t="shared" si="13"/>
        <v>105.17122747013056</v>
      </c>
    </row>
    <row r="249" spans="1:14" ht="12.75">
      <c r="A249" t="s">
        <v>374</v>
      </c>
      <c r="B249" s="1">
        <v>36782</v>
      </c>
      <c r="C249" s="2">
        <v>0.5110185185185185</v>
      </c>
      <c r="D249" t="s">
        <v>489</v>
      </c>
      <c r="E249">
        <v>0.668</v>
      </c>
      <c r="F249">
        <v>8.6706</v>
      </c>
      <c r="G249" t="s">
        <v>490</v>
      </c>
      <c r="H249">
        <v>1.806</v>
      </c>
      <c r="I249">
        <v>72.0337</v>
      </c>
      <c r="K249" s="2">
        <v>0.509722222222222</v>
      </c>
      <c r="L249" s="3">
        <f t="shared" si="11"/>
        <v>257.5097222222222</v>
      </c>
      <c r="M249">
        <f t="shared" si="12"/>
        <v>497.13322477811164</v>
      </c>
      <c r="N249">
        <f t="shared" si="13"/>
        <v>107.42999534526902</v>
      </c>
    </row>
    <row r="250" spans="1:14" ht="12.75">
      <c r="A250" t="s">
        <v>375</v>
      </c>
      <c r="B250" s="1">
        <v>36782</v>
      </c>
      <c r="C250" s="2">
        <v>0.5131018518518519</v>
      </c>
      <c r="D250" t="s">
        <v>489</v>
      </c>
      <c r="E250">
        <v>0.666</v>
      </c>
      <c r="F250">
        <v>9.1234</v>
      </c>
      <c r="G250" t="s">
        <v>490</v>
      </c>
      <c r="H250">
        <v>1.803</v>
      </c>
      <c r="I250">
        <v>69.8644</v>
      </c>
      <c r="K250" s="2">
        <v>0.511805555555556</v>
      </c>
      <c r="L250" s="3">
        <f t="shared" si="11"/>
        <v>257.51180555555555</v>
      </c>
      <c r="M250">
        <f t="shared" si="12"/>
        <v>523.094741187533</v>
      </c>
      <c r="N250">
        <f t="shared" si="13"/>
        <v>105.10134543008141</v>
      </c>
    </row>
    <row r="251" spans="1:14" ht="12.75">
      <c r="A251" t="s">
        <v>376</v>
      </c>
      <c r="B251" s="1">
        <v>36782</v>
      </c>
      <c r="C251" s="2">
        <v>0.5151851851851852</v>
      </c>
      <c r="D251" t="s">
        <v>489</v>
      </c>
      <c r="E251">
        <v>0.666</v>
      </c>
      <c r="F251">
        <v>9.1402</v>
      </c>
      <c r="G251" t="s">
        <v>490</v>
      </c>
      <c r="H251">
        <v>1.801</v>
      </c>
      <c r="I251">
        <v>67.3386</v>
      </c>
      <c r="K251" s="2">
        <v>0.513888888888889</v>
      </c>
      <c r="L251" s="3">
        <f t="shared" si="11"/>
        <v>257.5138888888889</v>
      </c>
      <c r="M251">
        <f t="shared" si="12"/>
        <v>524.0579776620875</v>
      </c>
      <c r="N251">
        <f t="shared" si="13"/>
        <v>102.39000815271956</v>
      </c>
    </row>
    <row r="252" spans="1:14" ht="12.75">
      <c r="A252" t="s">
        <v>377</v>
      </c>
      <c r="B252" s="1">
        <v>36782</v>
      </c>
      <c r="C252" s="2">
        <v>0.5172800925925926</v>
      </c>
      <c r="D252" t="s">
        <v>489</v>
      </c>
      <c r="E252">
        <v>0.668</v>
      </c>
      <c r="F252">
        <v>9.6986</v>
      </c>
      <c r="G252" t="s">
        <v>490</v>
      </c>
      <c r="H252">
        <v>1.805</v>
      </c>
      <c r="I252">
        <v>70.0566</v>
      </c>
      <c r="K252" s="2">
        <v>0.515972222222222</v>
      </c>
      <c r="L252" s="3">
        <f t="shared" si="11"/>
        <v>257.5159722222222</v>
      </c>
      <c r="M252">
        <f t="shared" si="12"/>
        <v>556.0741233401372</v>
      </c>
      <c r="N252">
        <f t="shared" si="13"/>
        <v>105.30766383403616</v>
      </c>
    </row>
    <row r="253" spans="1:14" ht="12.75">
      <c r="A253" t="s">
        <v>378</v>
      </c>
      <c r="B253" s="1">
        <v>36782</v>
      </c>
      <c r="C253" s="2">
        <v>0.519363425925926</v>
      </c>
      <c r="D253" t="s">
        <v>489</v>
      </c>
      <c r="E253">
        <v>0.668</v>
      </c>
      <c r="F253">
        <v>9.2792</v>
      </c>
      <c r="G253" t="s">
        <v>490</v>
      </c>
      <c r="H253">
        <v>1.803</v>
      </c>
      <c r="I253">
        <v>65.1363</v>
      </c>
      <c r="K253" s="2">
        <v>0.518055555555556</v>
      </c>
      <c r="L253" s="3">
        <f t="shared" si="11"/>
        <v>257.5180555555556</v>
      </c>
      <c r="M253">
        <f t="shared" si="12"/>
        <v>532.0276127789372</v>
      </c>
      <c r="N253">
        <f t="shared" si="13"/>
        <v>100.02593416193096</v>
      </c>
    </row>
    <row r="254" spans="1:14" ht="12.75">
      <c r="A254" t="s">
        <v>379</v>
      </c>
      <c r="B254" s="1">
        <v>36782</v>
      </c>
      <c r="C254" s="2">
        <v>0.5214467592592592</v>
      </c>
      <c r="D254" t="s">
        <v>489</v>
      </c>
      <c r="E254">
        <v>0.668</v>
      </c>
      <c r="F254">
        <v>9.2171</v>
      </c>
      <c r="G254" t="s">
        <v>490</v>
      </c>
      <c r="H254">
        <v>1.803</v>
      </c>
      <c r="I254">
        <v>67.0271</v>
      </c>
      <c r="K254" s="2">
        <v>0.520138888888889</v>
      </c>
      <c r="L254" s="3">
        <f t="shared" si="11"/>
        <v>257.5201388888889</v>
      </c>
      <c r="M254">
        <f t="shared" si="12"/>
        <v>528.4670779533519</v>
      </c>
      <c r="N254">
        <f t="shared" si="13"/>
        <v>102.0556263481831</v>
      </c>
    </row>
    <row r="255" spans="1:14" ht="12.75">
      <c r="A255" t="s">
        <v>380</v>
      </c>
      <c r="B255" s="1">
        <v>36782</v>
      </c>
      <c r="C255" s="2">
        <v>0.5235300925925926</v>
      </c>
      <c r="D255" t="s">
        <v>489</v>
      </c>
      <c r="E255">
        <v>0.668</v>
      </c>
      <c r="F255">
        <v>9.2593</v>
      </c>
      <c r="G255" t="s">
        <v>490</v>
      </c>
      <c r="H255">
        <v>1.806</v>
      </c>
      <c r="I255">
        <v>65.4036</v>
      </c>
      <c r="K255" s="2">
        <v>0.522222222222222</v>
      </c>
      <c r="L255" s="3">
        <f t="shared" si="11"/>
        <v>257.52222222222224</v>
      </c>
      <c r="M255">
        <f t="shared" si="12"/>
        <v>530.8866362406256</v>
      </c>
      <c r="N255">
        <f t="shared" si="13"/>
        <v>100.31286917429881</v>
      </c>
    </row>
    <row r="256" spans="1:14" ht="12.75">
      <c r="A256" t="s">
        <v>381</v>
      </c>
      <c r="B256" s="1">
        <v>36782</v>
      </c>
      <c r="C256" s="2">
        <v>0.5256134259259259</v>
      </c>
      <c r="D256" t="s">
        <v>489</v>
      </c>
      <c r="E256">
        <v>0.666</v>
      </c>
      <c r="F256">
        <v>8.9216</v>
      </c>
      <c r="G256" t="s">
        <v>490</v>
      </c>
      <c r="H256">
        <v>1.806</v>
      </c>
      <c r="I256">
        <v>67.1613</v>
      </c>
      <c r="K256" s="2">
        <v>0.524305555555556</v>
      </c>
      <c r="L256" s="3">
        <f t="shared" si="11"/>
        <v>257.52430555555554</v>
      </c>
      <c r="M256">
        <f t="shared" si="12"/>
        <v>511.52443639199146</v>
      </c>
      <c r="N256">
        <f t="shared" si="13"/>
        <v>102.19968425562709</v>
      </c>
    </row>
    <row r="257" spans="1:14" ht="12.75">
      <c r="A257" t="s">
        <v>382</v>
      </c>
      <c r="B257" s="1">
        <v>36782</v>
      </c>
      <c r="C257" s="2">
        <v>0.5276967592592593</v>
      </c>
      <c r="D257" t="s">
        <v>489</v>
      </c>
      <c r="E257">
        <v>0.666</v>
      </c>
      <c r="F257">
        <v>9.3068</v>
      </c>
      <c r="G257" t="s">
        <v>490</v>
      </c>
      <c r="H257">
        <v>1.805</v>
      </c>
      <c r="I257">
        <v>64.2031</v>
      </c>
      <c r="K257" s="2">
        <v>0.526388888888889</v>
      </c>
      <c r="L257" s="3">
        <f t="shared" si="11"/>
        <v>257.5263888888889</v>
      </c>
      <c r="M257">
        <f t="shared" si="12"/>
        <v>533.6100727014198</v>
      </c>
      <c r="N257">
        <f t="shared" si="13"/>
        <v>99.02418424220886</v>
      </c>
    </row>
    <row r="258" spans="1:14" ht="12.75">
      <c r="A258" t="s">
        <v>383</v>
      </c>
      <c r="B258" s="1">
        <v>36782</v>
      </c>
      <c r="C258" s="2">
        <v>0.5297916666666667</v>
      </c>
      <c r="D258" t="s">
        <v>489</v>
      </c>
      <c r="E258">
        <v>0.668</v>
      </c>
      <c r="F258">
        <v>8.8099</v>
      </c>
      <c r="G258" t="s">
        <v>490</v>
      </c>
      <c r="H258">
        <v>1.806</v>
      </c>
      <c r="I258">
        <v>64.8678</v>
      </c>
      <c r="K258" s="2">
        <v>0.528472222222222</v>
      </c>
      <c r="L258" s="3">
        <f t="shared" si="11"/>
        <v>257.5284722222222</v>
      </c>
      <c r="M258">
        <f t="shared" si="12"/>
        <v>505.1200605462928</v>
      </c>
      <c r="N258">
        <f t="shared" si="13"/>
        <v>99.73771100135937</v>
      </c>
    </row>
    <row r="259" spans="1:14" ht="12.75">
      <c r="A259" t="s">
        <v>384</v>
      </c>
      <c r="B259" s="1">
        <v>36782</v>
      </c>
      <c r="C259" s="2">
        <v>0.531875</v>
      </c>
      <c r="D259" t="s">
        <v>489</v>
      </c>
      <c r="E259">
        <v>0.67</v>
      </c>
      <c r="F259">
        <v>9.8677</v>
      </c>
      <c r="G259" t="s">
        <v>490</v>
      </c>
      <c r="H259">
        <v>1.806</v>
      </c>
      <c r="I259">
        <v>59.6307</v>
      </c>
      <c r="K259" s="2">
        <v>0.530555555555556</v>
      </c>
      <c r="L259" s="3">
        <f t="shared" si="11"/>
        <v>257.53055555555557</v>
      </c>
      <c r="M259">
        <f t="shared" si="12"/>
        <v>565.7695571405637</v>
      </c>
      <c r="N259">
        <f t="shared" si="13"/>
        <v>94.11591020348484</v>
      </c>
    </row>
    <row r="260" spans="1:14" ht="12.75">
      <c r="A260" t="s">
        <v>385</v>
      </c>
      <c r="B260" s="1">
        <v>36782</v>
      </c>
      <c r="C260" s="2">
        <v>0.5339583333333333</v>
      </c>
      <c r="D260" t="s">
        <v>489</v>
      </c>
      <c r="E260">
        <v>0.67</v>
      </c>
      <c r="F260">
        <v>9.4452</v>
      </c>
      <c r="G260" t="s">
        <v>490</v>
      </c>
      <c r="H260">
        <v>1.806</v>
      </c>
      <c r="I260">
        <v>62.3255</v>
      </c>
      <c r="K260" s="2">
        <v>0.532638888888889</v>
      </c>
      <c r="L260" s="3">
        <f t="shared" si="11"/>
        <v>257.53263888888887</v>
      </c>
      <c r="M260">
        <f t="shared" si="12"/>
        <v>541.5453065156069</v>
      </c>
      <c r="N260">
        <f t="shared" si="13"/>
        <v>97.00866168619709</v>
      </c>
    </row>
    <row r="261" spans="1:14" ht="12.75">
      <c r="A261" t="s">
        <v>386</v>
      </c>
      <c r="B261" s="1">
        <v>36782</v>
      </c>
      <c r="C261" s="2">
        <v>0.5360416666666666</v>
      </c>
      <c r="D261" t="s">
        <v>489</v>
      </c>
      <c r="E261">
        <v>0.668</v>
      </c>
      <c r="F261">
        <v>9.4452</v>
      </c>
      <c r="G261" t="s">
        <v>490</v>
      </c>
      <c r="H261">
        <v>1.805</v>
      </c>
      <c r="I261">
        <v>62.5902</v>
      </c>
      <c r="K261" s="2">
        <v>0.534722222222222</v>
      </c>
      <c r="L261" s="3">
        <f t="shared" si="11"/>
        <v>257.53472222222223</v>
      </c>
      <c r="M261">
        <f t="shared" si="12"/>
        <v>541.5453065156069</v>
      </c>
      <c r="N261">
        <f t="shared" si="13"/>
        <v>97.29280571079036</v>
      </c>
    </row>
    <row r="262" spans="1:14" ht="12.75">
      <c r="A262" t="s">
        <v>387</v>
      </c>
      <c r="B262" s="1">
        <v>36782</v>
      </c>
      <c r="C262" s="2">
        <v>0.538125</v>
      </c>
      <c r="D262" t="s">
        <v>489</v>
      </c>
      <c r="E262">
        <v>0.668</v>
      </c>
      <c r="F262">
        <v>9.3003</v>
      </c>
      <c r="G262" t="s">
        <v>490</v>
      </c>
      <c r="H262">
        <v>1.805</v>
      </c>
      <c r="I262">
        <v>60.5275</v>
      </c>
      <c r="K262" s="2">
        <v>0.536805555555556</v>
      </c>
      <c r="L262" s="3">
        <f aca="true" t="shared" si="14" ref="L262:L325">B262-DATE(1999,12,31)+K262</f>
        <v>257.53680555555553</v>
      </c>
      <c r="M262">
        <f t="shared" si="12"/>
        <v>533.2373919225741</v>
      </c>
      <c r="N262">
        <f t="shared" si="13"/>
        <v>95.07858629436222</v>
      </c>
    </row>
    <row r="263" spans="1:14" ht="12.75">
      <c r="A263" t="s">
        <v>388</v>
      </c>
      <c r="B263" s="1">
        <v>36782</v>
      </c>
      <c r="C263" s="2">
        <v>0.5402083333333333</v>
      </c>
      <c r="D263" t="s">
        <v>489</v>
      </c>
      <c r="E263">
        <v>0.668</v>
      </c>
      <c r="F263">
        <v>9.2767</v>
      </c>
      <c r="G263" t="s">
        <v>490</v>
      </c>
      <c r="H263">
        <v>1.808</v>
      </c>
      <c r="I263">
        <v>62.5715</v>
      </c>
      <c r="K263" s="2">
        <v>0.538888888888889</v>
      </c>
      <c r="L263" s="3">
        <f t="shared" si="14"/>
        <v>257.5388888888889</v>
      </c>
      <c r="M263">
        <f t="shared" si="12"/>
        <v>531.8842740178429</v>
      </c>
      <c r="N263">
        <f t="shared" si="13"/>
        <v>97.27273206794982</v>
      </c>
    </row>
    <row r="264" spans="1:14" ht="12.75">
      <c r="A264" t="s">
        <v>389</v>
      </c>
      <c r="B264" s="1">
        <v>36782</v>
      </c>
      <c r="C264" s="2">
        <v>0.5422916666666667</v>
      </c>
      <c r="D264" t="s">
        <v>489</v>
      </c>
      <c r="E264">
        <v>0.666</v>
      </c>
      <c r="F264">
        <v>8.9523</v>
      </c>
      <c r="G264" t="s">
        <v>490</v>
      </c>
      <c r="H264">
        <v>1.808</v>
      </c>
      <c r="I264">
        <v>58.5919</v>
      </c>
      <c r="K264" s="2">
        <v>0.540972222222222</v>
      </c>
      <c r="L264" s="3">
        <f t="shared" si="14"/>
        <v>257.5409722222222</v>
      </c>
      <c r="M264">
        <f t="shared" si="12"/>
        <v>513.2846363782309</v>
      </c>
      <c r="N264">
        <f t="shared" si="13"/>
        <v>93.00080324183963</v>
      </c>
    </row>
    <row r="265" spans="1:14" ht="12.75">
      <c r="A265" t="s">
        <v>390</v>
      </c>
      <c r="B265" s="1">
        <v>36782</v>
      </c>
      <c r="C265" s="2">
        <v>0.5443865740740741</v>
      </c>
      <c r="D265" t="s">
        <v>489</v>
      </c>
      <c r="E265">
        <v>0.668</v>
      </c>
      <c r="F265">
        <v>9.0714</v>
      </c>
      <c r="G265" t="s">
        <v>490</v>
      </c>
      <c r="H265">
        <v>1.806</v>
      </c>
      <c r="I265">
        <v>60.2036</v>
      </c>
      <c r="K265" s="2">
        <v>0.543055555555556</v>
      </c>
      <c r="L265" s="3">
        <f t="shared" si="14"/>
        <v>257.54305555555555</v>
      </c>
      <c r="M265">
        <f t="shared" si="12"/>
        <v>520.1132949567692</v>
      </c>
      <c r="N265">
        <f t="shared" si="13"/>
        <v>94.73089362505445</v>
      </c>
    </row>
    <row r="266" spans="1:14" ht="12.75">
      <c r="A266" t="s">
        <v>391</v>
      </c>
      <c r="B266" s="1">
        <v>36782</v>
      </c>
      <c r="C266" s="2">
        <v>0.5464699074074074</v>
      </c>
      <c r="D266" t="s">
        <v>489</v>
      </c>
      <c r="E266">
        <v>0.668</v>
      </c>
      <c r="F266">
        <v>9.3009</v>
      </c>
      <c r="G266" t="s">
        <v>490</v>
      </c>
      <c r="H266">
        <v>1.805</v>
      </c>
      <c r="I266">
        <v>60.794</v>
      </c>
      <c r="K266" s="2">
        <v>0.545138888888889</v>
      </c>
      <c r="L266" s="3">
        <f t="shared" si="14"/>
        <v>257.5451388888889</v>
      </c>
      <c r="M266">
        <f t="shared" si="12"/>
        <v>533.2717932252368</v>
      </c>
      <c r="N266">
        <f t="shared" si="13"/>
        <v>95.36466254126097</v>
      </c>
    </row>
    <row r="267" spans="1:14" ht="12.75">
      <c r="A267" t="s">
        <v>392</v>
      </c>
      <c r="B267" s="1">
        <v>36782</v>
      </c>
      <c r="C267" s="2">
        <v>0.5485532407407407</v>
      </c>
      <c r="D267" t="s">
        <v>489</v>
      </c>
      <c r="E267">
        <v>0.668</v>
      </c>
      <c r="F267">
        <v>8.6404</v>
      </c>
      <c r="G267" t="s">
        <v>490</v>
      </c>
      <c r="H267">
        <v>1.805</v>
      </c>
      <c r="I267">
        <v>64.9064</v>
      </c>
      <c r="K267" s="2">
        <v>0.547222222222222</v>
      </c>
      <c r="L267" s="3">
        <f t="shared" si="14"/>
        <v>257.5472222222222</v>
      </c>
      <c r="M267">
        <f t="shared" si="12"/>
        <v>495.401692544091</v>
      </c>
      <c r="N267">
        <f t="shared" si="13"/>
        <v>99.7791464352442</v>
      </c>
    </row>
    <row r="268" spans="1:14" ht="12.75">
      <c r="A268" t="s">
        <v>393</v>
      </c>
      <c r="B268" s="1">
        <v>36782</v>
      </c>
      <c r="C268" s="2">
        <v>0.5506365740740741</v>
      </c>
      <c r="D268" t="s">
        <v>489</v>
      </c>
      <c r="E268">
        <v>0.668</v>
      </c>
      <c r="F268">
        <v>9.1949</v>
      </c>
      <c r="G268" t="s">
        <v>490</v>
      </c>
      <c r="H268">
        <v>1.806</v>
      </c>
      <c r="I268">
        <v>65.4729</v>
      </c>
      <c r="K268" s="2">
        <v>0.549305555555555</v>
      </c>
      <c r="L268" s="3">
        <f t="shared" si="14"/>
        <v>257.5493055555556</v>
      </c>
      <c r="M268">
        <f t="shared" si="12"/>
        <v>527.1942297548334</v>
      </c>
      <c r="N268">
        <f t="shared" si="13"/>
        <v>100.38725973306086</v>
      </c>
    </row>
    <row r="269" spans="1:14" ht="12.75">
      <c r="A269" t="s">
        <v>394</v>
      </c>
      <c r="B269" s="1">
        <v>36782</v>
      </c>
      <c r="C269" s="2">
        <v>0.5527199074074074</v>
      </c>
      <c r="D269" t="s">
        <v>489</v>
      </c>
      <c r="E269">
        <v>0.67</v>
      </c>
      <c r="F269">
        <v>9.0009</v>
      </c>
      <c r="G269" t="s">
        <v>490</v>
      </c>
      <c r="H269">
        <v>1.806</v>
      </c>
      <c r="I269">
        <v>69.3924</v>
      </c>
      <c r="K269" s="2">
        <v>0.551388888888889</v>
      </c>
      <c r="L269" s="3">
        <f t="shared" si="14"/>
        <v>257.5513888888889</v>
      </c>
      <c r="M269">
        <f t="shared" si="12"/>
        <v>516.0711418939064</v>
      </c>
      <c r="N269">
        <f t="shared" si="13"/>
        <v>104.59467380330383</v>
      </c>
    </row>
    <row r="270" spans="1:14" ht="12.75">
      <c r="A270" t="s">
        <v>395</v>
      </c>
      <c r="B270" s="1">
        <v>36782</v>
      </c>
      <c r="C270" s="2">
        <v>0.5548032407407407</v>
      </c>
      <c r="D270" t="s">
        <v>489</v>
      </c>
      <c r="E270">
        <v>0.668</v>
      </c>
      <c r="F270">
        <v>9.163</v>
      </c>
      <c r="G270" t="s">
        <v>490</v>
      </c>
      <c r="H270">
        <v>1.805</v>
      </c>
      <c r="I270">
        <v>73.0371</v>
      </c>
      <c r="K270" s="2">
        <v>0.553472222222222</v>
      </c>
      <c r="L270" s="3">
        <f t="shared" si="14"/>
        <v>257.55347222222224</v>
      </c>
      <c r="M270">
        <f t="shared" si="12"/>
        <v>525.3652271632686</v>
      </c>
      <c r="N270">
        <f t="shared" si="13"/>
        <v>108.50710193490593</v>
      </c>
    </row>
    <row r="271" spans="1:14" ht="12.75">
      <c r="A271" t="s">
        <v>396</v>
      </c>
      <c r="B271" s="1">
        <v>36782</v>
      </c>
      <c r="C271" s="2">
        <v>0.556886574074074</v>
      </c>
      <c r="D271" t="s">
        <v>489</v>
      </c>
      <c r="E271">
        <v>0.668</v>
      </c>
      <c r="F271">
        <v>9.2201</v>
      </c>
      <c r="G271" t="s">
        <v>490</v>
      </c>
      <c r="H271">
        <v>1.806</v>
      </c>
      <c r="I271">
        <v>73.0793</v>
      </c>
      <c r="K271" s="2">
        <v>0.555555555555556</v>
      </c>
      <c r="L271" s="3">
        <f t="shared" si="14"/>
        <v>257.55555555555554</v>
      </c>
      <c r="M271">
        <f t="shared" si="12"/>
        <v>528.6390844666652</v>
      </c>
      <c r="N271">
        <f t="shared" si="13"/>
        <v>108.5524018134017</v>
      </c>
    </row>
    <row r="272" spans="1:14" ht="12.75">
      <c r="A272" t="s">
        <v>397</v>
      </c>
      <c r="B272" s="1">
        <v>36782</v>
      </c>
      <c r="C272" s="2">
        <v>0.5589699074074074</v>
      </c>
      <c r="D272" t="s">
        <v>489</v>
      </c>
      <c r="E272">
        <v>0.67</v>
      </c>
      <c r="F272">
        <v>9.3374</v>
      </c>
      <c r="G272" t="s">
        <v>490</v>
      </c>
      <c r="H272">
        <v>1.806</v>
      </c>
      <c r="I272">
        <v>75.418</v>
      </c>
      <c r="K272" s="2">
        <v>0.557638888888889</v>
      </c>
      <c r="L272" s="3">
        <f t="shared" si="14"/>
        <v>257.5576388888889</v>
      </c>
      <c r="M272">
        <f t="shared" si="12"/>
        <v>535.3645391372155</v>
      </c>
      <c r="N272">
        <f t="shared" si="13"/>
        <v>111.0628953166744</v>
      </c>
    </row>
    <row r="273" spans="1:14" ht="12.75">
      <c r="A273" t="s">
        <v>398</v>
      </c>
      <c r="B273" s="1">
        <v>36782</v>
      </c>
      <c r="C273" s="2">
        <v>0.5610648148148148</v>
      </c>
      <c r="D273" t="s">
        <v>489</v>
      </c>
      <c r="E273">
        <v>0.668</v>
      </c>
      <c r="F273">
        <v>9.0161</v>
      </c>
      <c r="G273" t="s">
        <v>490</v>
      </c>
      <c r="H273">
        <v>1.806</v>
      </c>
      <c r="I273">
        <v>78.6299</v>
      </c>
      <c r="K273" s="2">
        <v>0.559722222222222</v>
      </c>
      <c r="L273" s="3">
        <f t="shared" si="14"/>
        <v>257.5597222222222</v>
      </c>
      <c r="M273">
        <f aca="true" t="shared" si="15" ref="M273:M336">500*F273/AVERAGE($Q$367,$Q$207)</f>
        <v>516.9426415613606</v>
      </c>
      <c r="N273">
        <f aca="true" t="shared" si="16" ref="N273:N336">(277-103)/(-67.4+(AVERAGE($P$207,$P$367)))*I273+277-((277-103)/(-67.4+(AVERAGE($P$207,$P$367)))*230)</f>
        <v>114.51073132948554</v>
      </c>
    </row>
    <row r="274" spans="1:14" ht="12.75">
      <c r="A274" t="s">
        <v>399</v>
      </c>
      <c r="B274" s="1">
        <v>36782</v>
      </c>
      <c r="C274" s="2">
        <v>0.5631481481481482</v>
      </c>
      <c r="D274" t="s">
        <v>489</v>
      </c>
      <c r="E274">
        <v>0.668</v>
      </c>
      <c r="F274">
        <v>8.5663</v>
      </c>
      <c r="G274" t="s">
        <v>490</v>
      </c>
      <c r="H274">
        <v>1.805</v>
      </c>
      <c r="I274">
        <v>77.2793</v>
      </c>
      <c r="K274" s="2">
        <v>0.561805555555556</v>
      </c>
      <c r="L274" s="3">
        <f t="shared" si="14"/>
        <v>257.56180555555557</v>
      </c>
      <c r="M274">
        <f t="shared" si="15"/>
        <v>491.1531316652524</v>
      </c>
      <c r="N274">
        <f t="shared" si="16"/>
        <v>113.06092052625294</v>
      </c>
    </row>
    <row r="275" spans="1:14" ht="12.75">
      <c r="A275" t="s">
        <v>400</v>
      </c>
      <c r="B275" s="1">
        <v>36782</v>
      </c>
      <c r="C275" s="2">
        <v>0.5652314814814815</v>
      </c>
      <c r="D275" t="s">
        <v>489</v>
      </c>
      <c r="E275">
        <v>0.668</v>
      </c>
      <c r="F275">
        <v>8.8522</v>
      </c>
      <c r="G275" t="s">
        <v>490</v>
      </c>
      <c r="H275">
        <v>1.806</v>
      </c>
      <c r="I275">
        <v>80.3123</v>
      </c>
      <c r="K275" s="2">
        <v>0.563888888888889</v>
      </c>
      <c r="L275" s="3">
        <f t="shared" si="14"/>
        <v>257.56388888888887</v>
      </c>
      <c r="M275">
        <f t="shared" si="15"/>
        <v>507.54535238401036</v>
      </c>
      <c r="N275">
        <f t="shared" si="16"/>
        <v>116.31671511103335</v>
      </c>
    </row>
    <row r="276" spans="1:14" ht="12.75">
      <c r="A276" t="s">
        <v>401</v>
      </c>
      <c r="B276" s="1">
        <v>36782</v>
      </c>
      <c r="C276" s="2">
        <v>0.5673148148148148</v>
      </c>
      <c r="D276" t="s">
        <v>489</v>
      </c>
      <c r="E276">
        <v>0.668</v>
      </c>
      <c r="F276">
        <v>9.2872</v>
      </c>
      <c r="G276" t="s">
        <v>490</v>
      </c>
      <c r="H276">
        <v>1.806</v>
      </c>
      <c r="I276">
        <v>81.9386</v>
      </c>
      <c r="K276" s="2">
        <v>0.565972222222222</v>
      </c>
      <c r="L276" s="3">
        <f t="shared" si="14"/>
        <v>257.56597222222223</v>
      </c>
      <c r="M276">
        <f t="shared" si="15"/>
        <v>532.4862968144395</v>
      </c>
      <c r="N276">
        <f t="shared" si="16"/>
        <v>118.06247796405952</v>
      </c>
    </row>
    <row r="277" spans="1:14" ht="12.75">
      <c r="A277" t="s">
        <v>402</v>
      </c>
      <c r="B277" s="1">
        <v>36782</v>
      </c>
      <c r="C277" s="2">
        <v>0.5693981481481482</v>
      </c>
      <c r="D277" t="s">
        <v>489</v>
      </c>
      <c r="E277">
        <v>0.67</v>
      </c>
      <c r="F277">
        <v>8.8762</v>
      </c>
      <c r="G277" t="s">
        <v>490</v>
      </c>
      <c r="H277">
        <v>1.808</v>
      </c>
      <c r="I277">
        <v>82.6014</v>
      </c>
      <c r="K277" s="2">
        <v>0.568055555555556</v>
      </c>
      <c r="L277" s="3">
        <f t="shared" si="14"/>
        <v>257.56805555555553</v>
      </c>
      <c r="M277">
        <f t="shared" si="15"/>
        <v>508.9214044905168</v>
      </c>
      <c r="N277">
        <f t="shared" si="16"/>
        <v>118.7739651552209</v>
      </c>
    </row>
    <row r="278" spans="1:14" ht="12.75">
      <c r="A278" t="s">
        <v>403</v>
      </c>
      <c r="B278" s="1">
        <v>36782</v>
      </c>
      <c r="C278" s="2">
        <v>0.5714930555555556</v>
      </c>
      <c r="D278" t="s">
        <v>489</v>
      </c>
      <c r="E278">
        <v>0.668</v>
      </c>
      <c r="F278">
        <v>9.5404</v>
      </c>
      <c r="G278" t="s">
        <v>490</v>
      </c>
      <c r="H278">
        <v>1.806</v>
      </c>
      <c r="I278">
        <v>86.8803</v>
      </c>
      <c r="K278" s="2">
        <v>0.570138888888889</v>
      </c>
      <c r="L278" s="3">
        <f t="shared" si="14"/>
        <v>257.5701388888889</v>
      </c>
      <c r="M278">
        <f t="shared" si="15"/>
        <v>547.0036465380823</v>
      </c>
      <c r="N278">
        <f t="shared" si="16"/>
        <v>123.36717961246356</v>
      </c>
    </row>
    <row r="279" spans="1:14" ht="12.75">
      <c r="A279" t="s">
        <v>404</v>
      </c>
      <c r="B279" s="1">
        <v>36782</v>
      </c>
      <c r="C279" s="2">
        <v>0.5735763888888888</v>
      </c>
      <c r="D279" t="s">
        <v>489</v>
      </c>
      <c r="E279">
        <v>0.668</v>
      </c>
      <c r="F279">
        <v>8.5118</v>
      </c>
      <c r="G279" t="s">
        <v>490</v>
      </c>
      <c r="H279">
        <v>1.806</v>
      </c>
      <c r="I279">
        <v>86.1258</v>
      </c>
      <c r="K279" s="2">
        <v>0.572222222222222</v>
      </c>
      <c r="L279" s="3">
        <f t="shared" si="14"/>
        <v>257.5722222222222</v>
      </c>
      <c r="M279">
        <f t="shared" si="15"/>
        <v>488.028346673394</v>
      </c>
      <c r="N279">
        <f t="shared" si="16"/>
        <v>122.55725642940493</v>
      </c>
    </row>
    <row r="280" spans="1:14" ht="12.75">
      <c r="A280" t="s">
        <v>405</v>
      </c>
      <c r="B280" s="1">
        <v>36782</v>
      </c>
      <c r="C280" s="2">
        <v>0.5756597222222223</v>
      </c>
      <c r="D280" t="s">
        <v>489</v>
      </c>
      <c r="E280">
        <v>0.668</v>
      </c>
      <c r="F280">
        <v>8.9187</v>
      </c>
      <c r="G280" t="s">
        <v>490</v>
      </c>
      <c r="H280">
        <v>1.806</v>
      </c>
      <c r="I280">
        <v>86.8835</v>
      </c>
      <c r="K280" s="2">
        <v>0.574305555555556</v>
      </c>
      <c r="L280" s="3">
        <f t="shared" si="14"/>
        <v>257.57430555555555</v>
      </c>
      <c r="M280">
        <f t="shared" si="15"/>
        <v>511.3581634291218</v>
      </c>
      <c r="N280">
        <f t="shared" si="16"/>
        <v>123.37061467434003</v>
      </c>
    </row>
    <row r="281" spans="1:14" ht="12.75">
      <c r="A281" t="s">
        <v>406</v>
      </c>
      <c r="B281" s="1">
        <v>36782</v>
      </c>
      <c r="C281" s="2">
        <v>0.5777430555555555</v>
      </c>
      <c r="D281" t="s">
        <v>489</v>
      </c>
      <c r="E281">
        <v>0.668</v>
      </c>
      <c r="F281">
        <v>8.8348</v>
      </c>
      <c r="G281" t="s">
        <v>490</v>
      </c>
      <c r="H281">
        <v>1.806</v>
      </c>
      <c r="I281">
        <v>82.4877</v>
      </c>
      <c r="K281" s="2">
        <v>0.576388888888889</v>
      </c>
      <c r="L281" s="3">
        <f t="shared" si="14"/>
        <v>257.5763888888889</v>
      </c>
      <c r="M281">
        <f t="shared" si="15"/>
        <v>506.54771460679314</v>
      </c>
      <c r="N281">
        <f t="shared" si="16"/>
        <v>118.65191311292304</v>
      </c>
    </row>
    <row r="282" spans="1:14" ht="12.75">
      <c r="A282" t="s">
        <v>407</v>
      </c>
      <c r="B282" s="1">
        <v>36782</v>
      </c>
      <c r="C282" s="2">
        <v>0.5798263888888889</v>
      </c>
      <c r="D282" t="s">
        <v>489</v>
      </c>
      <c r="E282">
        <v>0.668</v>
      </c>
      <c r="F282">
        <v>9.0482</v>
      </c>
      <c r="G282" t="s">
        <v>490</v>
      </c>
      <c r="H282">
        <v>1.806</v>
      </c>
      <c r="I282">
        <v>83.7963</v>
      </c>
      <c r="K282" s="2">
        <v>0.578472222222222</v>
      </c>
      <c r="L282" s="3">
        <f t="shared" si="14"/>
        <v>257.5784722222222</v>
      </c>
      <c r="M282">
        <f t="shared" si="15"/>
        <v>518.7831112538128</v>
      </c>
      <c r="N282">
        <f t="shared" si="16"/>
        <v>120.05663872902707</v>
      </c>
    </row>
    <row r="283" spans="1:14" ht="12.75">
      <c r="A283" t="s">
        <v>408</v>
      </c>
      <c r="B283" s="1">
        <v>36782</v>
      </c>
      <c r="C283" s="2">
        <v>0.5819097222222223</v>
      </c>
      <c r="D283" t="s">
        <v>489</v>
      </c>
      <c r="E283">
        <v>0.67</v>
      </c>
      <c r="F283">
        <v>8.4474</v>
      </c>
      <c r="G283" t="s">
        <v>490</v>
      </c>
      <c r="H283">
        <v>1.806</v>
      </c>
      <c r="I283">
        <v>86.8683</v>
      </c>
      <c r="K283" s="2">
        <v>0.580555555555555</v>
      </c>
      <c r="L283" s="3">
        <f t="shared" si="14"/>
        <v>257.5805555555556</v>
      </c>
      <c r="M283">
        <f t="shared" si="15"/>
        <v>484.3359401876018</v>
      </c>
      <c r="N283">
        <f t="shared" si="16"/>
        <v>123.35429813042683</v>
      </c>
    </row>
    <row r="284" spans="1:14" ht="12.75">
      <c r="A284" t="s">
        <v>409</v>
      </c>
      <c r="B284" s="1">
        <v>36782</v>
      </c>
      <c r="C284" s="2">
        <v>0.5839930555555556</v>
      </c>
      <c r="D284" t="s">
        <v>489</v>
      </c>
      <c r="E284">
        <v>0.668</v>
      </c>
      <c r="F284">
        <v>9.1473</v>
      </c>
      <c r="G284" t="s">
        <v>490</v>
      </c>
      <c r="H284">
        <v>1.806</v>
      </c>
      <c r="I284">
        <v>84.9805</v>
      </c>
      <c r="K284" s="2">
        <v>0.582638888888889</v>
      </c>
      <c r="L284" s="3">
        <f t="shared" si="14"/>
        <v>257.5826388888889</v>
      </c>
      <c r="M284">
        <f t="shared" si="15"/>
        <v>524.4650597435956</v>
      </c>
      <c r="N284">
        <f t="shared" si="16"/>
        <v>121.32782631468385</v>
      </c>
    </row>
    <row r="285" spans="1:14" ht="12.75">
      <c r="A285" t="s">
        <v>410</v>
      </c>
      <c r="B285" s="1">
        <v>36782</v>
      </c>
      <c r="C285" s="2">
        <v>0.5860763888888889</v>
      </c>
      <c r="D285" t="s">
        <v>489</v>
      </c>
      <c r="E285">
        <v>0.668</v>
      </c>
      <c r="F285">
        <v>8.6195</v>
      </c>
      <c r="G285" t="s">
        <v>490</v>
      </c>
      <c r="H285">
        <v>1.806</v>
      </c>
      <c r="I285">
        <v>76.7961</v>
      </c>
      <c r="K285" s="2">
        <v>0.584722222222222</v>
      </c>
      <c r="L285" s="3">
        <f t="shared" si="14"/>
        <v>257.58472222222224</v>
      </c>
      <c r="M285">
        <f t="shared" si="15"/>
        <v>494.2033805013417</v>
      </c>
      <c r="N285">
        <f t="shared" si="16"/>
        <v>112.5422261829078</v>
      </c>
    </row>
    <row r="286" spans="1:14" ht="12.75">
      <c r="A286" t="s">
        <v>411</v>
      </c>
      <c r="B286" s="1">
        <v>36782</v>
      </c>
      <c r="C286" s="2">
        <v>0.5881712962962963</v>
      </c>
      <c r="D286" t="s">
        <v>489</v>
      </c>
      <c r="E286">
        <v>0.668</v>
      </c>
      <c r="F286">
        <v>9.1269</v>
      </c>
      <c r="G286" t="s">
        <v>490</v>
      </c>
      <c r="H286">
        <v>1.806</v>
      </c>
      <c r="I286">
        <v>82.531</v>
      </c>
      <c r="K286" s="2">
        <v>0.586805555555556</v>
      </c>
      <c r="L286" s="3">
        <f t="shared" si="14"/>
        <v>257.58680555555554</v>
      </c>
      <c r="M286">
        <f t="shared" si="15"/>
        <v>523.2954154530652</v>
      </c>
      <c r="N286">
        <f t="shared" si="16"/>
        <v>118.69839379393883</v>
      </c>
    </row>
    <row r="287" spans="1:14" ht="12.75">
      <c r="A287" t="s">
        <v>412</v>
      </c>
      <c r="B287" s="1">
        <v>36782</v>
      </c>
      <c r="C287" s="2">
        <v>0.5902546296296296</v>
      </c>
      <c r="D287" t="s">
        <v>489</v>
      </c>
      <c r="E287">
        <v>0.668</v>
      </c>
      <c r="F287">
        <v>10.5038</v>
      </c>
      <c r="G287" t="s">
        <v>490</v>
      </c>
      <c r="H287">
        <v>1.806</v>
      </c>
      <c r="I287">
        <v>77.0821</v>
      </c>
      <c r="K287" s="2">
        <v>0.588888888888889</v>
      </c>
      <c r="L287" s="3">
        <f t="shared" si="14"/>
        <v>257.5888888888889</v>
      </c>
      <c r="M287">
        <f t="shared" si="15"/>
        <v>602.240671513428</v>
      </c>
      <c r="N287">
        <f t="shared" si="16"/>
        <v>112.84923483811619</v>
      </c>
    </row>
    <row r="288" spans="1:14" ht="12.75">
      <c r="A288" t="s">
        <v>413</v>
      </c>
      <c r="B288" s="1">
        <v>36782</v>
      </c>
      <c r="C288" s="2">
        <v>0.5923379629629629</v>
      </c>
      <c r="D288" t="s">
        <v>489</v>
      </c>
      <c r="E288">
        <v>0.668</v>
      </c>
      <c r="F288">
        <v>8.8769</v>
      </c>
      <c r="G288" t="s">
        <v>490</v>
      </c>
      <c r="H288">
        <v>1.806</v>
      </c>
      <c r="I288">
        <v>76.1886</v>
      </c>
      <c r="K288" s="2">
        <v>0.590972222222222</v>
      </c>
      <c r="L288" s="3">
        <f t="shared" si="14"/>
        <v>257.5909722222222</v>
      </c>
      <c r="M288">
        <f t="shared" si="15"/>
        <v>508.96153934362314</v>
      </c>
      <c r="N288">
        <f t="shared" si="16"/>
        <v>111.89010115479894</v>
      </c>
    </row>
    <row r="289" spans="1:14" ht="12.75">
      <c r="A289" t="s">
        <v>414</v>
      </c>
      <c r="B289" s="1">
        <v>36782</v>
      </c>
      <c r="C289" s="2">
        <v>0.5944212962962964</v>
      </c>
      <c r="D289" t="s">
        <v>489</v>
      </c>
      <c r="E289">
        <v>0.67</v>
      </c>
      <c r="F289">
        <v>8.7722</v>
      </c>
      <c r="G289" t="s">
        <v>490</v>
      </c>
      <c r="H289">
        <v>1.808</v>
      </c>
      <c r="I289">
        <v>73.3066</v>
      </c>
      <c r="K289" s="2">
        <v>0.593055555555556</v>
      </c>
      <c r="L289" s="3">
        <f t="shared" si="14"/>
        <v>257.59305555555557</v>
      </c>
      <c r="M289">
        <f t="shared" si="15"/>
        <v>502.9585120289888</v>
      </c>
      <c r="N289">
        <f t="shared" si="16"/>
        <v>108.79639855231389</v>
      </c>
    </row>
    <row r="290" spans="1:14" ht="12.75">
      <c r="A290" t="s">
        <v>415</v>
      </c>
      <c r="B290" s="1">
        <v>36782</v>
      </c>
      <c r="C290" s="2">
        <v>0.5965046296296296</v>
      </c>
      <c r="D290" t="s">
        <v>489</v>
      </c>
      <c r="E290">
        <v>0.67</v>
      </c>
      <c r="F290">
        <v>9.1875</v>
      </c>
      <c r="G290" t="s">
        <v>490</v>
      </c>
      <c r="H290">
        <v>1.808</v>
      </c>
      <c r="I290">
        <v>73.6338</v>
      </c>
      <c r="K290" s="2">
        <v>0.595138888888889</v>
      </c>
      <c r="L290" s="3">
        <f t="shared" si="14"/>
        <v>257.59513888888887</v>
      </c>
      <c r="M290">
        <f t="shared" si="15"/>
        <v>526.769947021994</v>
      </c>
      <c r="N290">
        <f t="shared" si="16"/>
        <v>109.14763362918174</v>
      </c>
    </row>
    <row r="291" spans="1:14" ht="12.75">
      <c r="A291" t="s">
        <v>416</v>
      </c>
      <c r="B291" s="1">
        <v>36782</v>
      </c>
      <c r="C291" s="2">
        <v>0.598587962962963</v>
      </c>
      <c r="D291" t="s">
        <v>489</v>
      </c>
      <c r="E291">
        <v>0.668</v>
      </c>
      <c r="F291">
        <v>9.411</v>
      </c>
      <c r="G291" t="s">
        <v>490</v>
      </c>
      <c r="H291">
        <v>1.806</v>
      </c>
      <c r="I291">
        <v>63.6029</v>
      </c>
      <c r="K291" s="2">
        <v>0.597222222222222</v>
      </c>
      <c r="L291" s="3">
        <f t="shared" si="14"/>
        <v>257.59722222222223</v>
      </c>
      <c r="M291">
        <f t="shared" si="15"/>
        <v>539.5844322638351</v>
      </c>
      <c r="N291">
        <f t="shared" si="16"/>
        <v>98.37989544900572</v>
      </c>
    </row>
    <row r="292" spans="1:14" ht="12.75">
      <c r="A292" t="s">
        <v>417</v>
      </c>
      <c r="B292" s="1">
        <v>36782</v>
      </c>
      <c r="C292" s="2">
        <v>0.6006828703703704</v>
      </c>
      <c r="D292" t="s">
        <v>489</v>
      </c>
      <c r="E292">
        <v>0.668</v>
      </c>
      <c r="F292">
        <v>9.295</v>
      </c>
      <c r="G292" t="s">
        <v>490</v>
      </c>
      <c r="H292">
        <v>1.81</v>
      </c>
      <c r="I292">
        <v>69.6591</v>
      </c>
      <c r="K292" s="2">
        <v>0.599305555555556</v>
      </c>
      <c r="L292" s="3">
        <f t="shared" si="14"/>
        <v>257.59930555555553</v>
      </c>
      <c r="M292">
        <f t="shared" si="15"/>
        <v>532.933513749054</v>
      </c>
      <c r="N292">
        <f t="shared" si="16"/>
        <v>104.88096474156984</v>
      </c>
    </row>
    <row r="293" spans="1:14" ht="12.75">
      <c r="A293" t="s">
        <v>418</v>
      </c>
      <c r="B293" s="1">
        <v>36782</v>
      </c>
      <c r="C293" s="2">
        <v>0.6027546296296297</v>
      </c>
      <c r="D293" t="s">
        <v>489</v>
      </c>
      <c r="E293">
        <v>0.666</v>
      </c>
      <c r="F293">
        <v>9.0522</v>
      </c>
      <c r="G293" t="s">
        <v>490</v>
      </c>
      <c r="H293">
        <v>1.808</v>
      </c>
      <c r="I293">
        <v>67.8358</v>
      </c>
      <c r="K293" s="2">
        <v>0.601388888888889</v>
      </c>
      <c r="L293" s="3">
        <f t="shared" si="14"/>
        <v>257.6013888888889</v>
      </c>
      <c r="M293">
        <f t="shared" si="15"/>
        <v>519.0124532715639</v>
      </c>
      <c r="N293">
        <f t="shared" si="16"/>
        <v>102.92373089177428</v>
      </c>
    </row>
    <row r="294" spans="1:14" ht="12.75">
      <c r="A294" t="s">
        <v>419</v>
      </c>
      <c r="B294" s="1">
        <v>36782</v>
      </c>
      <c r="C294" s="2">
        <v>0.604849537037037</v>
      </c>
      <c r="D294" t="s">
        <v>489</v>
      </c>
      <c r="E294">
        <v>0.668</v>
      </c>
      <c r="F294">
        <v>8.9776</v>
      </c>
      <c r="G294" t="s">
        <v>490</v>
      </c>
      <c r="H294">
        <v>1.806</v>
      </c>
      <c r="I294">
        <v>68.1526</v>
      </c>
      <c r="K294" s="2">
        <v>0.603472222222222</v>
      </c>
      <c r="L294" s="3">
        <f t="shared" si="14"/>
        <v>257.6034722222222</v>
      </c>
      <c r="M294">
        <f t="shared" si="15"/>
        <v>514.7352246405064</v>
      </c>
      <c r="N294">
        <f t="shared" si="16"/>
        <v>103.26380201754361</v>
      </c>
    </row>
    <row r="295" spans="1:14" ht="12.75">
      <c r="A295" t="s">
        <v>420</v>
      </c>
      <c r="B295" s="1">
        <v>36782</v>
      </c>
      <c r="C295" s="2">
        <v>0.6069328703703704</v>
      </c>
      <c r="D295" t="s">
        <v>489</v>
      </c>
      <c r="E295">
        <v>0.668</v>
      </c>
      <c r="F295">
        <v>9.2454</v>
      </c>
      <c r="G295" t="s">
        <v>490</v>
      </c>
      <c r="H295">
        <v>1.806</v>
      </c>
      <c r="I295">
        <v>66.952</v>
      </c>
      <c r="K295" s="2">
        <v>0.605555555555556</v>
      </c>
      <c r="L295" s="3">
        <f t="shared" si="14"/>
        <v>257.60555555555555</v>
      </c>
      <c r="M295">
        <f t="shared" si="15"/>
        <v>530.0896727289407</v>
      </c>
      <c r="N295">
        <f t="shared" si="16"/>
        <v>101.97500973977</v>
      </c>
    </row>
    <row r="296" spans="1:14" ht="12.75">
      <c r="A296" t="s">
        <v>421</v>
      </c>
      <c r="B296" s="1">
        <v>36782</v>
      </c>
      <c r="C296" s="2">
        <v>0.6090162037037037</v>
      </c>
      <c r="D296" t="s">
        <v>489</v>
      </c>
      <c r="E296">
        <v>0.668</v>
      </c>
      <c r="F296">
        <v>8.8248</v>
      </c>
      <c r="G296" t="s">
        <v>490</v>
      </c>
      <c r="H296">
        <v>1.806</v>
      </c>
      <c r="I296">
        <v>67.1532</v>
      </c>
      <c r="K296" s="2">
        <v>0.607638888888889</v>
      </c>
      <c r="L296" s="3">
        <f t="shared" si="14"/>
        <v>257.6076388888889</v>
      </c>
      <c r="M296">
        <f t="shared" si="15"/>
        <v>505.97435956241543</v>
      </c>
      <c r="N296">
        <f t="shared" si="16"/>
        <v>102.19098925525228</v>
      </c>
    </row>
    <row r="297" spans="1:14" ht="12.75">
      <c r="A297" t="s">
        <v>422</v>
      </c>
      <c r="B297" s="1">
        <v>36782</v>
      </c>
      <c r="C297" s="2">
        <v>0.611099537037037</v>
      </c>
      <c r="D297" t="s">
        <v>489</v>
      </c>
      <c r="E297">
        <v>0.668</v>
      </c>
      <c r="F297">
        <v>9.0629</v>
      </c>
      <c r="G297" t="s">
        <v>490</v>
      </c>
      <c r="H297">
        <v>1.808</v>
      </c>
      <c r="I297">
        <v>67.9647</v>
      </c>
      <c r="K297" s="2">
        <v>0.609722222222222</v>
      </c>
      <c r="L297" s="3">
        <f t="shared" si="14"/>
        <v>257.6097222222222</v>
      </c>
      <c r="M297">
        <f t="shared" si="15"/>
        <v>519.6259431690481</v>
      </c>
      <c r="N297">
        <f t="shared" si="16"/>
        <v>103.06209947798536</v>
      </c>
    </row>
    <row r="298" spans="1:14" ht="12.75">
      <c r="A298" t="s">
        <v>423</v>
      </c>
      <c r="B298" s="1">
        <v>36782</v>
      </c>
      <c r="C298" s="2">
        <v>0.6131828703703703</v>
      </c>
      <c r="D298" t="s">
        <v>489</v>
      </c>
      <c r="E298">
        <v>0.668</v>
      </c>
      <c r="F298">
        <v>8.9181</v>
      </c>
      <c r="G298" t="s">
        <v>490</v>
      </c>
      <c r="H298">
        <v>1.806</v>
      </c>
      <c r="I298">
        <v>68.6917</v>
      </c>
      <c r="K298" s="2">
        <v>0.611805555555555</v>
      </c>
      <c r="L298" s="3">
        <f t="shared" si="14"/>
        <v>257.6118055555556</v>
      </c>
      <c r="M298">
        <f t="shared" si="15"/>
        <v>511.32376212645926</v>
      </c>
      <c r="N298">
        <f t="shared" si="16"/>
        <v>103.84250259804313</v>
      </c>
    </row>
    <row r="299" spans="1:14" ht="12.75">
      <c r="A299" t="s">
        <v>424</v>
      </c>
      <c r="B299" s="1">
        <v>36782</v>
      </c>
      <c r="C299" s="2">
        <v>0.6152662037037037</v>
      </c>
      <c r="D299" t="s">
        <v>489</v>
      </c>
      <c r="E299">
        <v>0.668</v>
      </c>
      <c r="F299">
        <v>10.1814</v>
      </c>
      <c r="G299" t="s">
        <v>490</v>
      </c>
      <c r="H299">
        <v>1.806</v>
      </c>
      <c r="I299">
        <v>72.3825</v>
      </c>
      <c r="K299" s="2">
        <v>0.613888888888889</v>
      </c>
      <c r="L299" s="3">
        <f t="shared" si="14"/>
        <v>257.6138888888889</v>
      </c>
      <c r="M299">
        <f t="shared" si="15"/>
        <v>583.7557048826916</v>
      </c>
      <c r="N299">
        <f t="shared" si="16"/>
        <v>107.80441708980297</v>
      </c>
    </row>
    <row r="300" spans="1:14" ht="12.75">
      <c r="A300" t="s">
        <v>425</v>
      </c>
      <c r="B300" s="1">
        <v>36782</v>
      </c>
      <c r="C300" s="2">
        <v>0.6173611111111111</v>
      </c>
      <c r="D300" t="s">
        <v>489</v>
      </c>
      <c r="E300">
        <v>0.668</v>
      </c>
      <c r="F300">
        <v>8.6929</v>
      </c>
      <c r="G300" t="s">
        <v>490</v>
      </c>
      <c r="H300">
        <v>1.808</v>
      </c>
      <c r="I300">
        <v>72.1179</v>
      </c>
      <c r="K300" s="2">
        <v>0.615972222222222</v>
      </c>
      <c r="L300" s="3">
        <f t="shared" si="14"/>
        <v>257.61597222222224</v>
      </c>
      <c r="M300">
        <f t="shared" si="15"/>
        <v>498.41180652707385</v>
      </c>
      <c r="N300">
        <f t="shared" si="16"/>
        <v>107.52038041089335</v>
      </c>
    </row>
    <row r="301" spans="1:14" ht="12.75">
      <c r="A301" t="s">
        <v>426</v>
      </c>
      <c r="B301" s="1">
        <v>36782</v>
      </c>
      <c r="C301" s="2">
        <v>0.6194444444444445</v>
      </c>
      <c r="D301" t="s">
        <v>489</v>
      </c>
      <c r="E301">
        <v>0.668</v>
      </c>
      <c r="F301">
        <v>9.0051</v>
      </c>
      <c r="G301" t="s">
        <v>490</v>
      </c>
      <c r="H301">
        <v>1.806</v>
      </c>
      <c r="I301">
        <v>68.3185</v>
      </c>
      <c r="K301" s="2">
        <v>0.618055555555555</v>
      </c>
      <c r="L301" s="3">
        <f t="shared" si="14"/>
        <v>257.61805555555554</v>
      </c>
      <c r="M301">
        <f t="shared" si="15"/>
        <v>516.311951012545</v>
      </c>
      <c r="N301">
        <f t="shared" si="16"/>
        <v>103.44188850670125</v>
      </c>
    </row>
    <row r="302" spans="1:14" ht="12.75">
      <c r="A302" t="s">
        <v>427</v>
      </c>
      <c r="B302" s="1">
        <v>36782</v>
      </c>
      <c r="C302" s="2">
        <v>0.6215277777777778</v>
      </c>
      <c r="D302" t="s">
        <v>489</v>
      </c>
      <c r="E302">
        <v>0.668</v>
      </c>
      <c r="F302">
        <v>8.9566</v>
      </c>
      <c r="G302" t="s">
        <v>490</v>
      </c>
      <c r="H302">
        <v>1.808</v>
      </c>
      <c r="I302">
        <v>72.9464</v>
      </c>
      <c r="K302" s="2">
        <v>0.620138888888889</v>
      </c>
      <c r="L302" s="3">
        <f t="shared" si="14"/>
        <v>257.6201388888889</v>
      </c>
      <c r="M302">
        <f t="shared" si="15"/>
        <v>513.5311790473133</v>
      </c>
      <c r="N302">
        <f t="shared" si="16"/>
        <v>108.40973939984505</v>
      </c>
    </row>
    <row r="303" spans="1:14" ht="12.75">
      <c r="A303" t="s">
        <v>428</v>
      </c>
      <c r="B303" s="1">
        <v>36782</v>
      </c>
      <c r="C303" s="2">
        <v>0.6236111111111111</v>
      </c>
      <c r="D303" t="s">
        <v>489</v>
      </c>
      <c r="E303">
        <v>0.668</v>
      </c>
      <c r="F303">
        <v>8.9273</v>
      </c>
      <c r="G303" t="s">
        <v>490</v>
      </c>
      <c r="H303">
        <v>1.81</v>
      </c>
      <c r="I303">
        <v>65.1448</v>
      </c>
      <c r="K303" s="2">
        <v>0.622222222222222</v>
      </c>
      <c r="L303" s="3">
        <f t="shared" si="14"/>
        <v>257.6222222222222</v>
      </c>
      <c r="M303">
        <f t="shared" si="15"/>
        <v>511.85124876728673</v>
      </c>
      <c r="N303">
        <f t="shared" si="16"/>
        <v>100.0350585450403</v>
      </c>
    </row>
    <row r="304" spans="1:14" ht="12.75">
      <c r="A304" t="s">
        <v>429</v>
      </c>
      <c r="B304" s="1">
        <v>36782</v>
      </c>
      <c r="C304" s="2">
        <v>0.6256944444444444</v>
      </c>
      <c r="D304" t="s">
        <v>489</v>
      </c>
      <c r="E304">
        <v>0.666</v>
      </c>
      <c r="F304">
        <v>9.424</v>
      </c>
      <c r="G304" t="s">
        <v>490</v>
      </c>
      <c r="H304">
        <v>1.806</v>
      </c>
      <c r="I304">
        <v>64.7742</v>
      </c>
      <c r="K304" s="2">
        <v>0.624305555555556</v>
      </c>
      <c r="L304" s="3">
        <f t="shared" si="14"/>
        <v>257.62430555555557</v>
      </c>
      <c r="M304">
        <f t="shared" si="15"/>
        <v>540.3297938215261</v>
      </c>
      <c r="N304">
        <f t="shared" si="16"/>
        <v>99.637235441473</v>
      </c>
    </row>
    <row r="305" spans="1:14" ht="12.75">
      <c r="A305" t="s">
        <v>430</v>
      </c>
      <c r="B305" s="1">
        <v>36782</v>
      </c>
      <c r="C305" s="2">
        <v>0.6277777777777778</v>
      </c>
      <c r="D305" t="s">
        <v>489</v>
      </c>
      <c r="E305">
        <v>0.668</v>
      </c>
      <c r="F305">
        <v>8.8435</v>
      </c>
      <c r="G305" t="s">
        <v>490</v>
      </c>
      <c r="H305">
        <v>1.805</v>
      </c>
      <c r="I305">
        <v>66.9475</v>
      </c>
      <c r="K305" s="2">
        <v>0.626388888888889</v>
      </c>
      <c r="L305" s="3">
        <f t="shared" si="14"/>
        <v>257.62638888888887</v>
      </c>
      <c r="M305">
        <f t="shared" si="15"/>
        <v>507.0465334954017</v>
      </c>
      <c r="N305">
        <f t="shared" si="16"/>
        <v>101.97017918400624</v>
      </c>
    </row>
    <row r="306" spans="1:14" ht="12.75">
      <c r="A306" t="s">
        <v>431</v>
      </c>
      <c r="B306" s="1">
        <v>36782</v>
      </c>
      <c r="C306" s="2">
        <v>0.6298611111111111</v>
      </c>
      <c r="D306" t="s">
        <v>489</v>
      </c>
      <c r="E306">
        <v>0.668</v>
      </c>
      <c r="F306">
        <v>9.8385</v>
      </c>
      <c r="G306" t="s">
        <v>490</v>
      </c>
      <c r="H306">
        <v>1.806</v>
      </c>
      <c r="I306">
        <v>67.7326</v>
      </c>
      <c r="K306" s="2">
        <v>0.628472222222222</v>
      </c>
      <c r="L306" s="3">
        <f t="shared" si="14"/>
        <v>257.62847222222223</v>
      </c>
      <c r="M306">
        <f t="shared" si="15"/>
        <v>564.0953604109809</v>
      </c>
      <c r="N306">
        <f t="shared" si="16"/>
        <v>102.81295014625849</v>
      </c>
    </row>
    <row r="307" spans="1:14" ht="12.75">
      <c r="A307" t="s">
        <v>432</v>
      </c>
      <c r="B307" s="1">
        <v>36782</v>
      </c>
      <c r="C307" s="2">
        <v>0.6319560185185186</v>
      </c>
      <c r="D307" t="s">
        <v>489</v>
      </c>
      <c r="E307">
        <v>0.668</v>
      </c>
      <c r="F307">
        <v>9.2087</v>
      </c>
      <c r="G307" t="s">
        <v>490</v>
      </c>
      <c r="H307">
        <v>1.806</v>
      </c>
      <c r="I307">
        <v>71.014</v>
      </c>
      <c r="K307" s="2">
        <v>0.630555555555556</v>
      </c>
      <c r="L307" s="3">
        <f t="shared" si="14"/>
        <v>257.63055555555553</v>
      </c>
      <c r="M307">
        <f t="shared" si="15"/>
        <v>527.9854597160746</v>
      </c>
      <c r="N307">
        <f t="shared" si="16"/>
        <v>106.33539140919893</v>
      </c>
    </row>
    <row r="308" spans="1:14" ht="12.75">
      <c r="A308" t="s">
        <v>433</v>
      </c>
      <c r="B308" s="1">
        <v>36782</v>
      </c>
      <c r="C308" s="2">
        <v>0.6340393518518518</v>
      </c>
      <c r="D308" t="s">
        <v>489</v>
      </c>
      <c r="E308">
        <v>0.668</v>
      </c>
      <c r="F308">
        <v>9.1151</v>
      </c>
      <c r="G308" t="s">
        <v>490</v>
      </c>
      <c r="H308">
        <v>1.808</v>
      </c>
      <c r="I308">
        <v>70.8682</v>
      </c>
      <c r="K308" s="2">
        <v>0.632638888888889</v>
      </c>
      <c r="L308" s="3">
        <f t="shared" si="14"/>
        <v>257.6326388888889</v>
      </c>
      <c r="M308">
        <f t="shared" si="15"/>
        <v>522.6188565006995</v>
      </c>
      <c r="N308">
        <f t="shared" si="16"/>
        <v>106.17888140245284</v>
      </c>
    </row>
    <row r="309" spans="1:14" ht="12.75">
      <c r="A309" t="s">
        <v>434</v>
      </c>
      <c r="B309" s="1">
        <v>36782</v>
      </c>
      <c r="C309" s="2">
        <v>0.6361226851851852</v>
      </c>
      <c r="D309" t="s">
        <v>489</v>
      </c>
      <c r="E309">
        <v>0.668</v>
      </c>
      <c r="F309">
        <v>9.0627</v>
      </c>
      <c r="G309" t="s">
        <v>490</v>
      </c>
      <c r="H309">
        <v>1.806</v>
      </c>
      <c r="I309">
        <v>69.4401</v>
      </c>
      <c r="K309" s="2">
        <v>0.634722222222222</v>
      </c>
      <c r="L309" s="3">
        <f t="shared" si="14"/>
        <v>257.6347222222222</v>
      </c>
      <c r="M309">
        <f t="shared" si="15"/>
        <v>519.6144760681605</v>
      </c>
      <c r="N309">
        <f t="shared" si="16"/>
        <v>104.64587769439979</v>
      </c>
    </row>
    <row r="310" spans="1:14" ht="12.75">
      <c r="A310" t="s">
        <v>435</v>
      </c>
      <c r="B310" s="1">
        <v>36782</v>
      </c>
      <c r="C310" s="2">
        <v>0.6382060185185185</v>
      </c>
      <c r="D310" t="s">
        <v>489</v>
      </c>
      <c r="E310">
        <v>0.668</v>
      </c>
      <c r="F310">
        <v>9.1366</v>
      </c>
      <c r="G310" t="s">
        <v>490</v>
      </c>
      <c r="H310">
        <v>1.806</v>
      </c>
      <c r="I310">
        <v>71.2148</v>
      </c>
      <c r="K310" s="2">
        <v>0.636805555555556</v>
      </c>
      <c r="L310" s="3">
        <f t="shared" si="14"/>
        <v>257.63680555555555</v>
      </c>
      <c r="M310">
        <f t="shared" si="15"/>
        <v>523.8515698461116</v>
      </c>
      <c r="N310">
        <f t="shared" si="16"/>
        <v>106.55094154194668</v>
      </c>
    </row>
    <row r="311" spans="1:14" ht="12.75">
      <c r="A311" t="s">
        <v>436</v>
      </c>
      <c r="B311" s="1">
        <v>36782</v>
      </c>
      <c r="C311" s="2">
        <v>0.6402893518518519</v>
      </c>
      <c r="D311" t="s">
        <v>489</v>
      </c>
      <c r="E311">
        <v>0.668</v>
      </c>
      <c r="F311">
        <v>9.0055</v>
      </c>
      <c r="G311" t="s">
        <v>490</v>
      </c>
      <c r="H311">
        <v>1.811</v>
      </c>
      <c r="I311">
        <v>69.6498</v>
      </c>
      <c r="K311" s="2">
        <v>0.638888888888889</v>
      </c>
      <c r="L311" s="3">
        <f t="shared" si="14"/>
        <v>257.6388888888889</v>
      </c>
      <c r="M311">
        <f t="shared" si="15"/>
        <v>516.3348852143201</v>
      </c>
      <c r="N311">
        <f t="shared" si="16"/>
        <v>104.87098159299146</v>
      </c>
    </row>
    <row r="312" spans="1:14" ht="12.75">
      <c r="A312" t="s">
        <v>437</v>
      </c>
      <c r="B312" s="1">
        <v>36782</v>
      </c>
      <c r="C312" s="2">
        <v>0.6423726851851852</v>
      </c>
      <c r="D312" t="s">
        <v>489</v>
      </c>
      <c r="E312">
        <v>0.668</v>
      </c>
      <c r="F312">
        <v>8.6871</v>
      </c>
      <c r="G312" t="s">
        <v>490</v>
      </c>
      <c r="H312">
        <v>1.806</v>
      </c>
      <c r="I312">
        <v>69.342</v>
      </c>
      <c r="K312" s="2">
        <v>0.640972222222222</v>
      </c>
      <c r="L312" s="3">
        <f t="shared" si="14"/>
        <v>257.6409722222222</v>
      </c>
      <c r="M312">
        <f t="shared" si="15"/>
        <v>498.07926060133474</v>
      </c>
      <c r="N312">
        <f t="shared" si="16"/>
        <v>104.54057157874959</v>
      </c>
    </row>
    <row r="313" spans="1:14" ht="12.75">
      <c r="A313" t="s">
        <v>438</v>
      </c>
      <c r="B313" s="1">
        <v>36782</v>
      </c>
      <c r="C313" s="2">
        <v>0.6444560185185185</v>
      </c>
      <c r="D313" t="s">
        <v>489</v>
      </c>
      <c r="E313">
        <v>0.668</v>
      </c>
      <c r="F313">
        <v>8.8892</v>
      </c>
      <c r="G313" t="s">
        <v>490</v>
      </c>
      <c r="H313">
        <v>1.806</v>
      </c>
      <c r="I313">
        <v>65.7519</v>
      </c>
      <c r="K313" s="2">
        <v>0.643055555555555</v>
      </c>
      <c r="L313" s="3">
        <f t="shared" si="14"/>
        <v>257.6430555555556</v>
      </c>
      <c r="M313">
        <f t="shared" si="15"/>
        <v>509.66676604820776</v>
      </c>
      <c r="N313">
        <f t="shared" si="16"/>
        <v>100.68675419041458</v>
      </c>
    </row>
    <row r="314" spans="1:14" ht="12.75">
      <c r="A314" t="s">
        <v>439</v>
      </c>
      <c r="B314" s="1">
        <v>36782</v>
      </c>
      <c r="C314" s="2">
        <v>0.646550925925926</v>
      </c>
      <c r="D314" t="s">
        <v>489</v>
      </c>
      <c r="E314">
        <v>0.668</v>
      </c>
      <c r="F314">
        <v>9.4694</v>
      </c>
      <c r="G314" t="s">
        <v>490</v>
      </c>
      <c r="H314">
        <v>1.806</v>
      </c>
      <c r="I314">
        <v>68.6016</v>
      </c>
      <c r="K314" s="2">
        <v>0.645138888888889</v>
      </c>
      <c r="L314" s="3">
        <f t="shared" si="14"/>
        <v>257.6451388888889</v>
      </c>
      <c r="M314">
        <f t="shared" si="15"/>
        <v>542.9328257230007</v>
      </c>
      <c r="N314">
        <f t="shared" si="16"/>
        <v>103.74578413708414</v>
      </c>
    </row>
    <row r="315" spans="1:14" ht="12.75">
      <c r="A315" t="s">
        <v>440</v>
      </c>
      <c r="B315" s="1">
        <v>36782</v>
      </c>
      <c r="C315" s="2">
        <v>0.6486342592592592</v>
      </c>
      <c r="D315" t="s">
        <v>489</v>
      </c>
      <c r="E315">
        <v>0.668</v>
      </c>
      <c r="F315">
        <v>9.003</v>
      </c>
      <c r="G315" t="s">
        <v>490</v>
      </c>
      <c r="H315">
        <v>1.808</v>
      </c>
      <c r="I315">
        <v>71.5354</v>
      </c>
      <c r="K315" s="2">
        <v>0.647222222222222</v>
      </c>
      <c r="L315" s="3">
        <f t="shared" si="14"/>
        <v>257.64722222222224</v>
      </c>
      <c r="M315">
        <f t="shared" si="15"/>
        <v>516.1915464532258</v>
      </c>
      <c r="N315">
        <f t="shared" si="16"/>
        <v>106.89509180369433</v>
      </c>
    </row>
    <row r="316" spans="1:14" ht="12.75">
      <c r="A316" t="s">
        <v>441</v>
      </c>
      <c r="B316" s="1">
        <v>36782</v>
      </c>
      <c r="C316" s="2">
        <v>0.6507175925925927</v>
      </c>
      <c r="D316" t="s">
        <v>489</v>
      </c>
      <c r="E316">
        <v>0.673</v>
      </c>
      <c r="F316">
        <v>10.0025</v>
      </c>
      <c r="G316" t="s">
        <v>490</v>
      </c>
      <c r="H316">
        <v>1.811</v>
      </c>
      <c r="I316">
        <v>70.5535</v>
      </c>
      <c r="K316" s="2">
        <v>0.649305555555555</v>
      </c>
      <c r="L316" s="3">
        <f t="shared" si="14"/>
        <v>257.64930555555554</v>
      </c>
      <c r="M316">
        <f t="shared" si="15"/>
        <v>573.4983831387749</v>
      </c>
      <c r="N316">
        <f t="shared" si="16"/>
        <v>105.84106453603991</v>
      </c>
    </row>
    <row r="317" spans="1:14" ht="12.75">
      <c r="A317" t="s">
        <v>442</v>
      </c>
      <c r="B317" s="1">
        <v>36782</v>
      </c>
      <c r="C317" s="2">
        <v>0.6528009259259259</v>
      </c>
      <c r="D317" t="s">
        <v>489</v>
      </c>
      <c r="E317">
        <v>0.668</v>
      </c>
      <c r="F317">
        <v>8.9868</v>
      </c>
      <c r="G317" t="s">
        <v>490</v>
      </c>
      <c r="H317">
        <v>1.806</v>
      </c>
      <c r="I317">
        <v>70.2816</v>
      </c>
      <c r="K317" s="2">
        <v>0.651388888888889</v>
      </c>
      <c r="L317" s="3">
        <f t="shared" si="14"/>
        <v>257.6513888888889</v>
      </c>
      <c r="M317">
        <f t="shared" si="15"/>
        <v>515.262711281334</v>
      </c>
      <c r="N317">
        <f t="shared" si="16"/>
        <v>105.54919162222458</v>
      </c>
    </row>
    <row r="318" spans="1:14" ht="12.75">
      <c r="A318" t="s">
        <v>443</v>
      </c>
      <c r="B318" s="1">
        <v>36782</v>
      </c>
      <c r="C318" s="2">
        <v>0.6548842592592593</v>
      </c>
      <c r="D318" t="s">
        <v>489</v>
      </c>
      <c r="E318">
        <v>0.668</v>
      </c>
      <c r="F318">
        <v>8.9101</v>
      </c>
      <c r="G318" t="s">
        <v>490</v>
      </c>
      <c r="H318">
        <v>1.806</v>
      </c>
      <c r="I318">
        <v>69.9082</v>
      </c>
      <c r="K318" s="2">
        <v>0.653472222222222</v>
      </c>
      <c r="L318" s="3">
        <f t="shared" si="14"/>
        <v>257.6534722222222</v>
      </c>
      <c r="M318">
        <f t="shared" si="15"/>
        <v>510.8650780909571</v>
      </c>
      <c r="N318">
        <f t="shared" si="16"/>
        <v>105.14836283951539</v>
      </c>
    </row>
    <row r="319" spans="1:14" ht="12.75">
      <c r="A319" t="s">
        <v>444</v>
      </c>
      <c r="B319" s="1">
        <v>36782</v>
      </c>
      <c r="C319" s="2">
        <v>0.6569675925925925</v>
      </c>
      <c r="D319" t="s">
        <v>489</v>
      </c>
      <c r="E319">
        <v>0.668</v>
      </c>
      <c r="F319">
        <v>9.5238</v>
      </c>
      <c r="G319" t="s">
        <v>490</v>
      </c>
      <c r="H319">
        <v>1.806</v>
      </c>
      <c r="I319">
        <v>68.3576</v>
      </c>
      <c r="K319" s="2">
        <v>0.655555555555556</v>
      </c>
      <c r="L319" s="3">
        <f t="shared" si="14"/>
        <v>257.65555555555557</v>
      </c>
      <c r="M319">
        <f t="shared" si="15"/>
        <v>546.0518771644153</v>
      </c>
      <c r="N319">
        <f t="shared" si="16"/>
        <v>103.4838606690042</v>
      </c>
    </row>
    <row r="320" spans="1:14" ht="12.75">
      <c r="A320" t="s">
        <v>445</v>
      </c>
      <c r="B320" s="1">
        <v>36782</v>
      </c>
      <c r="C320" s="2">
        <v>0.6590625</v>
      </c>
      <c r="D320" t="s">
        <v>489</v>
      </c>
      <c r="E320">
        <v>0.668</v>
      </c>
      <c r="F320">
        <v>8.7829</v>
      </c>
      <c r="G320" t="s">
        <v>490</v>
      </c>
      <c r="H320">
        <v>1.805</v>
      </c>
      <c r="I320">
        <v>70.1586</v>
      </c>
      <c r="K320" s="2">
        <v>0.657638888888889</v>
      </c>
      <c r="L320" s="3">
        <f t="shared" si="14"/>
        <v>257.65763888888887</v>
      </c>
      <c r="M320">
        <f t="shared" si="15"/>
        <v>503.572001926473</v>
      </c>
      <c r="N320">
        <f t="shared" si="16"/>
        <v>105.41715643134827</v>
      </c>
    </row>
    <row r="321" spans="1:14" ht="12.75">
      <c r="A321" t="s">
        <v>446</v>
      </c>
      <c r="B321" s="1">
        <v>36782</v>
      </c>
      <c r="C321" s="2">
        <v>0.6611458333333333</v>
      </c>
      <c r="D321" t="s">
        <v>489</v>
      </c>
      <c r="E321">
        <v>0.668</v>
      </c>
      <c r="F321">
        <v>9.2769</v>
      </c>
      <c r="G321" t="s">
        <v>490</v>
      </c>
      <c r="H321">
        <v>1.806</v>
      </c>
      <c r="I321">
        <v>70.4656</v>
      </c>
      <c r="K321" s="2">
        <v>0.659722222222222</v>
      </c>
      <c r="L321" s="3">
        <f t="shared" si="14"/>
        <v>257.65972222222223</v>
      </c>
      <c r="M321">
        <f t="shared" si="15"/>
        <v>531.8957411187304</v>
      </c>
      <c r="N321">
        <f t="shared" si="16"/>
        <v>105.74670768012092</v>
      </c>
    </row>
    <row r="322" spans="1:14" ht="12.75">
      <c r="A322" t="s">
        <v>447</v>
      </c>
      <c r="B322" s="1">
        <v>36782</v>
      </c>
      <c r="C322" s="2">
        <v>0.6632291666666666</v>
      </c>
      <c r="D322" t="s">
        <v>489</v>
      </c>
      <c r="E322">
        <v>0.668</v>
      </c>
      <c r="F322">
        <v>9.5356</v>
      </c>
      <c r="G322" t="s">
        <v>490</v>
      </c>
      <c r="H322">
        <v>1.808</v>
      </c>
      <c r="I322">
        <v>70.6826</v>
      </c>
      <c r="K322" s="2">
        <v>0.661805555555556</v>
      </c>
      <c r="L322" s="3">
        <f t="shared" si="14"/>
        <v>257.66180555555553</v>
      </c>
      <c r="M322">
        <f t="shared" si="15"/>
        <v>546.728436116781</v>
      </c>
      <c r="N322">
        <f t="shared" si="16"/>
        <v>105.97964781361824</v>
      </c>
    </row>
    <row r="323" spans="1:14" ht="12.75">
      <c r="A323" t="s">
        <v>448</v>
      </c>
      <c r="B323" s="1">
        <v>36782</v>
      </c>
      <c r="C323" s="2">
        <v>0.6653125</v>
      </c>
      <c r="D323" t="s">
        <v>489</v>
      </c>
      <c r="E323">
        <v>0.668</v>
      </c>
      <c r="F323">
        <v>9.3941</v>
      </c>
      <c r="G323" t="s">
        <v>490</v>
      </c>
      <c r="H323">
        <v>1.806</v>
      </c>
      <c r="I323">
        <v>71.8439</v>
      </c>
      <c r="K323" s="2">
        <v>0.663888888888889</v>
      </c>
      <c r="L323" s="3">
        <f t="shared" si="14"/>
        <v>257.6638888888889</v>
      </c>
      <c r="M323">
        <f t="shared" si="15"/>
        <v>538.6154622388368</v>
      </c>
      <c r="N323">
        <f t="shared" si="16"/>
        <v>107.22625323772164</v>
      </c>
    </row>
    <row r="324" spans="1:14" ht="12.75">
      <c r="A324" t="s">
        <v>449</v>
      </c>
      <c r="B324" s="1">
        <v>36782</v>
      </c>
      <c r="C324" s="2">
        <v>0.6673958333333333</v>
      </c>
      <c r="D324" t="s">
        <v>489</v>
      </c>
      <c r="E324">
        <v>0.67</v>
      </c>
      <c r="F324">
        <v>8.9966</v>
      </c>
      <c r="G324" t="s">
        <v>490</v>
      </c>
      <c r="H324">
        <v>1.806</v>
      </c>
      <c r="I324">
        <v>69.8778</v>
      </c>
      <c r="K324" s="2">
        <v>0.665972222222222</v>
      </c>
      <c r="L324" s="3">
        <f t="shared" si="14"/>
        <v>257.6659722222222</v>
      </c>
      <c r="M324">
        <f t="shared" si="15"/>
        <v>515.824599224824</v>
      </c>
      <c r="N324">
        <f t="shared" si="16"/>
        <v>105.11572975168903</v>
      </c>
    </row>
    <row r="325" spans="1:14" ht="12.75">
      <c r="A325" t="s">
        <v>450</v>
      </c>
      <c r="B325" s="1">
        <v>36782</v>
      </c>
      <c r="C325" s="2">
        <v>0.6694791666666666</v>
      </c>
      <c r="D325" t="s">
        <v>489</v>
      </c>
      <c r="E325">
        <v>0.67</v>
      </c>
      <c r="F325">
        <v>9.2957</v>
      </c>
      <c r="G325" t="s">
        <v>490</v>
      </c>
      <c r="H325">
        <v>1.806</v>
      </c>
      <c r="I325">
        <v>70.6866</v>
      </c>
      <c r="K325" s="2">
        <v>0.668055555555556</v>
      </c>
      <c r="L325" s="3">
        <f t="shared" si="14"/>
        <v>257.66805555555555</v>
      </c>
      <c r="M325">
        <f t="shared" si="15"/>
        <v>532.9736486021604</v>
      </c>
      <c r="N325">
        <f t="shared" si="16"/>
        <v>105.98394164096382</v>
      </c>
    </row>
    <row r="326" spans="1:14" ht="12.75">
      <c r="A326" t="s">
        <v>451</v>
      </c>
      <c r="B326" s="1">
        <v>36782</v>
      </c>
      <c r="C326" s="2">
        <v>0.6715625</v>
      </c>
      <c r="D326" t="s">
        <v>489</v>
      </c>
      <c r="E326">
        <v>0.668</v>
      </c>
      <c r="F326">
        <v>8.9527</v>
      </c>
      <c r="G326" t="s">
        <v>490</v>
      </c>
      <c r="H326">
        <v>1.808</v>
      </c>
      <c r="I326">
        <v>71.8348</v>
      </c>
      <c r="K326" s="2">
        <v>0.670138888888889</v>
      </c>
      <c r="L326" s="3">
        <f aca="true" t="shared" si="17" ref="L326:L389">B326-DATE(1999,12,31)+K326</f>
        <v>257.6701388888889</v>
      </c>
      <c r="M326">
        <f t="shared" si="15"/>
        <v>513.3075705800061</v>
      </c>
      <c r="N326">
        <f t="shared" si="16"/>
        <v>107.21648478051046</v>
      </c>
    </row>
    <row r="327" spans="1:14" ht="12.75">
      <c r="A327" t="s">
        <v>452</v>
      </c>
      <c r="B327" s="1">
        <v>36782</v>
      </c>
      <c r="C327" s="2">
        <v>0.6736458333333334</v>
      </c>
      <c r="D327" t="s">
        <v>489</v>
      </c>
      <c r="E327">
        <v>0.668</v>
      </c>
      <c r="F327">
        <v>9.0504</v>
      </c>
      <c r="G327" t="s">
        <v>490</v>
      </c>
      <c r="H327">
        <v>1.81</v>
      </c>
      <c r="I327">
        <v>71.8969</v>
      </c>
      <c r="K327" s="2">
        <v>0.672222222222222</v>
      </c>
      <c r="L327" s="3">
        <f t="shared" si="17"/>
        <v>257.6722222222222</v>
      </c>
      <c r="M327">
        <f t="shared" si="15"/>
        <v>518.9092493635759</v>
      </c>
      <c r="N327">
        <f t="shared" si="16"/>
        <v>107.28314645005045</v>
      </c>
    </row>
    <row r="328" spans="1:14" ht="12.75">
      <c r="A328" t="s">
        <v>453</v>
      </c>
      <c r="B328" s="1">
        <v>36782</v>
      </c>
      <c r="C328" s="2">
        <v>0.6757407407407406</v>
      </c>
      <c r="D328" t="s">
        <v>489</v>
      </c>
      <c r="E328">
        <v>0.668</v>
      </c>
      <c r="F328">
        <v>8.6674</v>
      </c>
      <c r="G328" t="s">
        <v>490</v>
      </c>
      <c r="H328">
        <v>1.806</v>
      </c>
      <c r="I328">
        <v>71.9073</v>
      </c>
      <c r="K328" s="2">
        <v>0.674305555555555</v>
      </c>
      <c r="L328" s="3">
        <f t="shared" si="17"/>
        <v>257.6743055555556</v>
      </c>
      <c r="M328">
        <f t="shared" si="15"/>
        <v>496.9497511639109</v>
      </c>
      <c r="N328">
        <f t="shared" si="16"/>
        <v>107.29431040114898</v>
      </c>
    </row>
    <row r="329" spans="1:14" ht="12.75">
      <c r="A329" t="s">
        <v>454</v>
      </c>
      <c r="B329" s="1">
        <v>36782</v>
      </c>
      <c r="C329" s="2">
        <v>0.6778240740740741</v>
      </c>
      <c r="D329" t="s">
        <v>489</v>
      </c>
      <c r="E329">
        <v>0.668</v>
      </c>
      <c r="F329">
        <v>9.2862</v>
      </c>
      <c r="G329" t="s">
        <v>490</v>
      </c>
      <c r="H329">
        <v>1.806</v>
      </c>
      <c r="I329">
        <v>72.8327</v>
      </c>
      <c r="K329" s="2">
        <v>0.676388888888889</v>
      </c>
      <c r="L329" s="3">
        <f t="shared" si="17"/>
        <v>257.6763888888889</v>
      </c>
      <c r="M329">
        <f t="shared" si="15"/>
        <v>532.4289613100016</v>
      </c>
      <c r="N329">
        <f t="shared" si="16"/>
        <v>108.28768735754718</v>
      </c>
    </row>
    <row r="330" spans="1:14" ht="12.75">
      <c r="A330" t="s">
        <v>455</v>
      </c>
      <c r="B330" s="1">
        <v>36782</v>
      </c>
      <c r="C330" s="2">
        <v>0.6799074074074074</v>
      </c>
      <c r="D330" t="s">
        <v>489</v>
      </c>
      <c r="E330">
        <v>0.67</v>
      </c>
      <c r="F330">
        <v>9.2757</v>
      </c>
      <c r="G330" t="s">
        <v>490</v>
      </c>
      <c r="H330">
        <v>1.808</v>
      </c>
      <c r="I330">
        <v>73.051</v>
      </c>
      <c r="K330" s="2">
        <v>0.678472222222222</v>
      </c>
      <c r="L330" s="3">
        <f t="shared" si="17"/>
        <v>257.67847222222224</v>
      </c>
      <c r="M330">
        <f t="shared" si="15"/>
        <v>531.8269385134051</v>
      </c>
      <c r="N330">
        <f t="shared" si="16"/>
        <v>108.5220229849318</v>
      </c>
    </row>
    <row r="331" spans="1:14" ht="12.75">
      <c r="A331" t="s">
        <v>456</v>
      </c>
      <c r="B331" s="1">
        <v>36782</v>
      </c>
      <c r="C331" s="2">
        <v>0.6819907407407407</v>
      </c>
      <c r="D331" t="s">
        <v>489</v>
      </c>
      <c r="E331">
        <v>0.67</v>
      </c>
      <c r="F331">
        <v>8.5777</v>
      </c>
      <c r="G331" t="s">
        <v>490</v>
      </c>
      <c r="H331">
        <v>1.808</v>
      </c>
      <c r="I331">
        <v>68.8531</v>
      </c>
      <c r="K331" s="2">
        <v>0.680555555555555</v>
      </c>
      <c r="L331" s="3">
        <f t="shared" si="17"/>
        <v>257.68055555555554</v>
      </c>
      <c r="M331">
        <f t="shared" si="15"/>
        <v>491.80675641584304</v>
      </c>
      <c r="N331">
        <f t="shared" si="16"/>
        <v>104.015758531437</v>
      </c>
    </row>
    <row r="332" spans="1:14" ht="12.75">
      <c r="A332" t="s">
        <v>457</v>
      </c>
      <c r="B332" s="1">
        <v>36782</v>
      </c>
      <c r="C332" s="2">
        <v>0.6840740740740742</v>
      </c>
      <c r="D332" t="s">
        <v>489</v>
      </c>
      <c r="E332">
        <v>0.67</v>
      </c>
      <c r="F332">
        <v>9.1807</v>
      </c>
      <c r="G332" t="s">
        <v>490</v>
      </c>
      <c r="H332">
        <v>1.808</v>
      </c>
      <c r="I332">
        <v>66.4936</v>
      </c>
      <c r="K332" s="2">
        <v>0.682638888888889</v>
      </c>
      <c r="L332" s="3">
        <f t="shared" si="17"/>
        <v>257.6826388888889</v>
      </c>
      <c r="M332">
        <f t="shared" si="15"/>
        <v>526.3800655918171</v>
      </c>
      <c r="N332">
        <f t="shared" si="16"/>
        <v>101.48293712596737</v>
      </c>
    </row>
    <row r="333" spans="1:14" ht="12.75">
      <c r="A333" t="s">
        <v>458</v>
      </c>
      <c r="B333" s="1">
        <v>36782</v>
      </c>
      <c r="C333" s="2">
        <v>0.6861574074074074</v>
      </c>
      <c r="D333" t="s">
        <v>489</v>
      </c>
      <c r="E333">
        <v>0.67</v>
      </c>
      <c r="F333">
        <v>9.2254</v>
      </c>
      <c r="G333" t="s">
        <v>490</v>
      </c>
      <c r="H333">
        <v>1.808</v>
      </c>
      <c r="I333">
        <v>66.2656</v>
      </c>
      <c r="K333" s="2">
        <v>0.684722222222222</v>
      </c>
      <c r="L333" s="3">
        <f t="shared" si="17"/>
        <v>257.6847222222222</v>
      </c>
      <c r="M333">
        <f t="shared" si="15"/>
        <v>528.9429626401853</v>
      </c>
      <c r="N333">
        <f t="shared" si="16"/>
        <v>101.23818896726974</v>
      </c>
    </row>
    <row r="334" spans="1:14" ht="12.75">
      <c r="A334" t="s">
        <v>459</v>
      </c>
      <c r="B334" s="1">
        <v>36782</v>
      </c>
      <c r="C334" s="2">
        <v>0.6882407407407407</v>
      </c>
      <c r="D334" t="s">
        <v>489</v>
      </c>
      <c r="E334">
        <v>0.668</v>
      </c>
      <c r="F334">
        <v>9.1073</v>
      </c>
      <c r="G334" t="s">
        <v>490</v>
      </c>
      <c r="H334">
        <v>1.808</v>
      </c>
      <c r="I334">
        <v>68.9154</v>
      </c>
      <c r="K334" s="2">
        <v>0.686805555555556</v>
      </c>
      <c r="L334" s="3">
        <f t="shared" si="17"/>
        <v>257.68680555555557</v>
      </c>
      <c r="M334">
        <f t="shared" si="15"/>
        <v>522.171639566085</v>
      </c>
      <c r="N334">
        <f t="shared" si="16"/>
        <v>104.08263489234432</v>
      </c>
    </row>
    <row r="335" spans="1:14" ht="12.75">
      <c r="A335" t="s">
        <v>460</v>
      </c>
      <c r="B335" s="1">
        <v>36782</v>
      </c>
      <c r="C335" s="2">
        <v>0.6903356481481482</v>
      </c>
      <c r="D335" t="s">
        <v>489</v>
      </c>
      <c r="E335">
        <v>0.668</v>
      </c>
      <c r="F335">
        <v>8.8793</v>
      </c>
      <c r="G335" t="s">
        <v>490</v>
      </c>
      <c r="H335">
        <v>1.806</v>
      </c>
      <c r="I335">
        <v>73.4224</v>
      </c>
      <c r="K335" s="2">
        <v>0.688888888888889</v>
      </c>
      <c r="L335" s="3">
        <f t="shared" si="17"/>
        <v>257.68888888888887</v>
      </c>
      <c r="M335">
        <f t="shared" si="15"/>
        <v>509.0991445542739</v>
      </c>
      <c r="N335">
        <f t="shared" si="16"/>
        <v>108.9207048539682</v>
      </c>
    </row>
    <row r="336" spans="1:14" ht="12.75">
      <c r="A336" t="s">
        <v>461</v>
      </c>
      <c r="B336" s="1">
        <v>36782</v>
      </c>
      <c r="C336" s="2">
        <v>0.6924189814814815</v>
      </c>
      <c r="D336" t="s">
        <v>489</v>
      </c>
      <c r="E336">
        <v>0.67</v>
      </c>
      <c r="F336">
        <v>9.6151</v>
      </c>
      <c r="G336" t="s">
        <v>490</v>
      </c>
      <c r="H336">
        <v>1.808</v>
      </c>
      <c r="I336">
        <v>69.989</v>
      </c>
      <c r="K336" s="2">
        <v>0.690972222222222</v>
      </c>
      <c r="L336" s="3">
        <f t="shared" si="17"/>
        <v>257.69097222222223</v>
      </c>
      <c r="M336">
        <f t="shared" si="15"/>
        <v>551.2866087195836</v>
      </c>
      <c r="N336">
        <f t="shared" si="16"/>
        <v>105.23509815189598</v>
      </c>
    </row>
    <row r="337" spans="1:14" ht="12.75">
      <c r="A337" t="s">
        <v>462</v>
      </c>
      <c r="B337" s="1">
        <v>36782</v>
      </c>
      <c r="C337" s="2">
        <v>0.6945023148148147</v>
      </c>
      <c r="D337" t="s">
        <v>489</v>
      </c>
      <c r="E337">
        <v>0.668</v>
      </c>
      <c r="F337">
        <v>9.1795</v>
      </c>
      <c r="G337" t="s">
        <v>490</v>
      </c>
      <c r="H337">
        <v>1.806</v>
      </c>
      <c r="I337">
        <v>69.9361</v>
      </c>
      <c r="K337" s="2">
        <v>0.693055555555556</v>
      </c>
      <c r="L337" s="3">
        <f t="shared" si="17"/>
        <v>257.69305555555553</v>
      </c>
      <c r="M337">
        <f aca="true" t="shared" si="18" ref="M337:M364">500*F337/AVERAGE($Q$367,$Q$207)</f>
        <v>526.3112629864918</v>
      </c>
      <c r="N337">
        <f aca="true" t="shared" si="19" ref="N337:N363">(277-103)/(-67.4+(AVERAGE($P$207,$P$367)))*I337+277-((277-103)/(-67.4+(AVERAGE($P$207,$P$367)))*230)</f>
        <v>105.17831228525077</v>
      </c>
    </row>
    <row r="338" spans="1:14" ht="12.75">
      <c r="A338" t="s">
        <v>463</v>
      </c>
      <c r="B338" s="1">
        <v>36782</v>
      </c>
      <c r="C338" s="2">
        <v>0.6965856481481482</v>
      </c>
      <c r="D338" t="s">
        <v>489</v>
      </c>
      <c r="E338">
        <v>0.668</v>
      </c>
      <c r="F338">
        <v>9.5625</v>
      </c>
      <c r="G338" t="s">
        <v>490</v>
      </c>
      <c r="H338">
        <v>1.806</v>
      </c>
      <c r="I338">
        <v>71.0147</v>
      </c>
      <c r="K338" s="2">
        <v>0.695138888888889</v>
      </c>
      <c r="L338" s="3">
        <f t="shared" si="17"/>
        <v>257.6951388888889</v>
      </c>
      <c r="M338">
        <f t="shared" si="18"/>
        <v>548.270761186157</v>
      </c>
      <c r="N338">
        <f t="shared" si="19"/>
        <v>106.33614282898444</v>
      </c>
    </row>
    <row r="339" spans="1:14" ht="12.75">
      <c r="A339" t="s">
        <v>464</v>
      </c>
      <c r="B339" s="1">
        <v>36782</v>
      </c>
      <c r="C339" s="2">
        <v>0.6986689814814815</v>
      </c>
      <c r="D339" t="s">
        <v>489</v>
      </c>
      <c r="E339">
        <v>0.668</v>
      </c>
      <c r="F339">
        <v>8.9471</v>
      </c>
      <c r="G339" t="s">
        <v>490</v>
      </c>
      <c r="H339">
        <v>1.808</v>
      </c>
      <c r="I339">
        <v>70.3215</v>
      </c>
      <c r="K339" s="2">
        <v>0.697222222222222</v>
      </c>
      <c r="L339" s="3">
        <f t="shared" si="17"/>
        <v>257.6972222222222</v>
      </c>
      <c r="M339">
        <f t="shared" si="18"/>
        <v>512.9864917551545</v>
      </c>
      <c r="N339">
        <f t="shared" si="19"/>
        <v>105.5920225499967</v>
      </c>
    </row>
    <row r="340" spans="1:14" ht="12.75">
      <c r="A340" t="s">
        <v>465</v>
      </c>
      <c r="B340" s="1">
        <v>36782</v>
      </c>
      <c r="C340" s="2">
        <v>0.7007523148148148</v>
      </c>
      <c r="D340" t="s">
        <v>489</v>
      </c>
      <c r="E340">
        <v>0.673</v>
      </c>
      <c r="F340">
        <v>9.2688</v>
      </c>
      <c r="G340" t="s">
        <v>490</v>
      </c>
      <c r="H340">
        <v>1.813</v>
      </c>
      <c r="I340">
        <v>73.0627</v>
      </c>
      <c r="K340" s="2">
        <v>0.699305555555556</v>
      </c>
      <c r="L340" s="3">
        <f t="shared" si="17"/>
        <v>257.69930555555555</v>
      </c>
      <c r="M340">
        <f t="shared" si="18"/>
        <v>531.4313235327845</v>
      </c>
      <c r="N340">
        <f t="shared" si="19"/>
        <v>108.5345824299176</v>
      </c>
    </row>
    <row r="341" spans="1:14" ht="12.75">
      <c r="A341" t="s">
        <v>466</v>
      </c>
      <c r="B341" s="1">
        <v>36782</v>
      </c>
      <c r="C341" s="2">
        <v>0.7028356481481483</v>
      </c>
      <c r="D341" t="s">
        <v>489</v>
      </c>
      <c r="E341">
        <v>0.668</v>
      </c>
      <c r="F341">
        <v>10.0277</v>
      </c>
      <c r="G341" t="s">
        <v>490</v>
      </c>
      <c r="H341">
        <v>1.808</v>
      </c>
      <c r="I341">
        <v>72.2965</v>
      </c>
      <c r="K341" s="2">
        <v>0.701388888888889</v>
      </c>
      <c r="L341" s="3">
        <f t="shared" si="17"/>
        <v>257.7013888888889</v>
      </c>
      <c r="M341">
        <f t="shared" si="18"/>
        <v>574.9432378506066</v>
      </c>
      <c r="N341">
        <f t="shared" si="19"/>
        <v>107.71209980187317</v>
      </c>
    </row>
    <row r="342" spans="1:14" ht="12.75">
      <c r="A342" t="s">
        <v>467</v>
      </c>
      <c r="B342" s="1">
        <v>36782</v>
      </c>
      <c r="C342" s="2">
        <v>0.7049305555555555</v>
      </c>
      <c r="D342" t="s">
        <v>489</v>
      </c>
      <c r="E342">
        <v>0.668</v>
      </c>
      <c r="F342">
        <v>9.204</v>
      </c>
      <c r="G342" t="s">
        <v>490</v>
      </c>
      <c r="H342">
        <v>1.805</v>
      </c>
      <c r="I342">
        <v>71.7504</v>
      </c>
      <c r="K342" s="2">
        <v>0.703472222222222</v>
      </c>
      <c r="L342" s="3">
        <f t="shared" si="17"/>
        <v>257.7034722222222</v>
      </c>
      <c r="M342">
        <f t="shared" si="18"/>
        <v>527.7159828452171</v>
      </c>
      <c r="N342">
        <f t="shared" si="19"/>
        <v>107.12588502351886</v>
      </c>
    </row>
    <row r="343" spans="1:14" ht="12.75">
      <c r="A343" t="s">
        <v>468</v>
      </c>
      <c r="B343" s="1">
        <v>36782</v>
      </c>
      <c r="C343" s="2">
        <v>0.7070138888888889</v>
      </c>
      <c r="D343" t="s">
        <v>489</v>
      </c>
      <c r="E343">
        <v>0.668</v>
      </c>
      <c r="F343">
        <v>9.1301</v>
      </c>
      <c r="G343" t="s">
        <v>490</v>
      </c>
      <c r="H343">
        <v>1.806</v>
      </c>
      <c r="I343">
        <v>75.2561</v>
      </c>
      <c r="K343" s="2">
        <v>0.705555555555555</v>
      </c>
      <c r="L343" s="3">
        <f t="shared" si="17"/>
        <v>257.7055555555556</v>
      </c>
      <c r="M343">
        <f t="shared" si="18"/>
        <v>523.4788890672661</v>
      </c>
      <c r="N343">
        <f t="shared" si="19"/>
        <v>110.88910265486234</v>
      </c>
    </row>
    <row r="344" spans="1:14" ht="12.75">
      <c r="A344" t="s">
        <v>469</v>
      </c>
      <c r="B344" s="1">
        <v>36782</v>
      </c>
      <c r="C344" s="2">
        <v>0.7090972222222223</v>
      </c>
      <c r="D344" t="s">
        <v>489</v>
      </c>
      <c r="E344">
        <v>0.668</v>
      </c>
      <c r="F344">
        <v>9.4526</v>
      </c>
      <c r="G344" t="s">
        <v>490</v>
      </c>
      <c r="H344">
        <v>1.806</v>
      </c>
      <c r="I344">
        <v>75.9453</v>
      </c>
      <c r="K344" s="2">
        <v>0.707638888888889</v>
      </c>
      <c r="L344" s="3">
        <f t="shared" si="17"/>
        <v>257.7076388888889</v>
      </c>
      <c r="M344">
        <f t="shared" si="18"/>
        <v>541.9695892484463</v>
      </c>
      <c r="N344">
        <f t="shared" si="19"/>
        <v>111.6289291065045</v>
      </c>
    </row>
    <row r="345" spans="1:14" ht="12.75">
      <c r="A345" t="s">
        <v>470</v>
      </c>
      <c r="B345" s="1">
        <v>36782</v>
      </c>
      <c r="C345" s="2">
        <v>0.7111805555555555</v>
      </c>
      <c r="D345" t="s">
        <v>489</v>
      </c>
      <c r="E345">
        <v>0.668</v>
      </c>
      <c r="F345">
        <v>9.5393</v>
      </c>
      <c r="G345" t="s">
        <v>490</v>
      </c>
      <c r="H345">
        <v>1.806</v>
      </c>
      <c r="I345">
        <v>74.1213</v>
      </c>
      <c r="K345" s="2">
        <v>0.709722222222222</v>
      </c>
      <c r="L345" s="3">
        <f t="shared" si="17"/>
        <v>257.70972222222224</v>
      </c>
      <c r="M345">
        <f t="shared" si="18"/>
        <v>546.9405774832009</v>
      </c>
      <c r="N345">
        <f t="shared" si="19"/>
        <v>109.67094383692339</v>
      </c>
    </row>
    <row r="346" spans="1:14" ht="12.75">
      <c r="A346" t="s">
        <v>471</v>
      </c>
      <c r="B346" s="1">
        <v>36782</v>
      </c>
      <c r="C346" s="2">
        <v>0.7132638888888888</v>
      </c>
      <c r="D346" t="s">
        <v>489</v>
      </c>
      <c r="E346">
        <v>0.668</v>
      </c>
      <c r="F346">
        <v>9.0825</v>
      </c>
      <c r="G346" t="s">
        <v>490</v>
      </c>
      <c r="H346">
        <v>1.808</v>
      </c>
      <c r="I346">
        <v>76.2006</v>
      </c>
      <c r="K346" s="2">
        <v>0.711805555555555</v>
      </c>
      <c r="L346" s="3">
        <f t="shared" si="17"/>
        <v>257.71180555555554</v>
      </c>
      <c r="M346">
        <f t="shared" si="18"/>
        <v>520.7497190560283</v>
      </c>
      <c r="N346">
        <f t="shared" si="19"/>
        <v>111.90298263683562</v>
      </c>
    </row>
    <row r="347" spans="1:14" ht="12.75">
      <c r="A347" t="s">
        <v>472</v>
      </c>
      <c r="B347" s="1">
        <v>36782</v>
      </c>
      <c r="C347" s="2">
        <v>0.7153472222222222</v>
      </c>
      <c r="D347" t="s">
        <v>489</v>
      </c>
      <c r="E347">
        <v>0.666</v>
      </c>
      <c r="F347">
        <v>9.5158</v>
      </c>
      <c r="G347" t="s">
        <v>490</v>
      </c>
      <c r="H347">
        <v>1.808</v>
      </c>
      <c r="I347">
        <v>75.6796</v>
      </c>
      <c r="K347" s="2">
        <v>0.713888888888889</v>
      </c>
      <c r="L347" s="3">
        <f t="shared" si="17"/>
        <v>257.7138888888889</v>
      </c>
      <c r="M347">
        <f t="shared" si="18"/>
        <v>545.5931931289133</v>
      </c>
      <c r="N347">
        <f t="shared" si="19"/>
        <v>111.3437116250748</v>
      </c>
    </row>
    <row r="348" spans="1:14" ht="12.75">
      <c r="A348" t="s">
        <v>473</v>
      </c>
      <c r="B348" s="1">
        <v>36782</v>
      </c>
      <c r="C348" s="2">
        <v>0.7174421296296297</v>
      </c>
      <c r="D348" t="s">
        <v>489</v>
      </c>
      <c r="E348">
        <v>0.668</v>
      </c>
      <c r="F348">
        <v>8.8529</v>
      </c>
      <c r="G348" t="s">
        <v>490</v>
      </c>
      <c r="H348">
        <v>1.806</v>
      </c>
      <c r="I348">
        <v>79.1064</v>
      </c>
      <c r="K348" s="2">
        <v>0.715972222222222</v>
      </c>
      <c r="L348" s="3">
        <f t="shared" si="17"/>
        <v>257.7159722222222</v>
      </c>
      <c r="M348">
        <f t="shared" si="18"/>
        <v>507.58548723711675</v>
      </c>
      <c r="N348">
        <f t="shared" si="19"/>
        <v>115.02223351202687</v>
      </c>
    </row>
    <row r="349" spans="1:14" ht="12.75">
      <c r="A349" t="s">
        <v>474</v>
      </c>
      <c r="B349" s="1">
        <v>36782</v>
      </c>
      <c r="C349" s="2">
        <v>0.7195254629629629</v>
      </c>
      <c r="D349" t="s">
        <v>489</v>
      </c>
      <c r="E349">
        <v>0.668</v>
      </c>
      <c r="F349">
        <v>8.7718</v>
      </c>
      <c r="G349" t="s">
        <v>490</v>
      </c>
      <c r="H349">
        <v>1.806</v>
      </c>
      <c r="I349">
        <v>79.4715</v>
      </c>
      <c r="K349" s="2">
        <v>0.718055555555556</v>
      </c>
      <c r="L349" s="3">
        <f t="shared" si="17"/>
        <v>257.71805555555557</v>
      </c>
      <c r="M349">
        <f t="shared" si="18"/>
        <v>502.9355778272138</v>
      </c>
      <c r="N349">
        <f t="shared" si="19"/>
        <v>115.414152602994</v>
      </c>
    </row>
    <row r="350" spans="1:14" ht="12.75">
      <c r="A350" t="s">
        <v>475</v>
      </c>
      <c r="B350" s="1">
        <v>36782</v>
      </c>
      <c r="C350" s="2">
        <v>0.7216087962962963</v>
      </c>
      <c r="D350" t="s">
        <v>489</v>
      </c>
      <c r="E350">
        <v>0.668</v>
      </c>
      <c r="F350">
        <v>9.4552</v>
      </c>
      <c r="G350" t="s">
        <v>490</v>
      </c>
      <c r="H350">
        <v>1.806</v>
      </c>
      <c r="I350">
        <v>79.3627</v>
      </c>
      <c r="K350" s="2">
        <v>0.720138888888889</v>
      </c>
      <c r="L350" s="3">
        <f t="shared" si="17"/>
        <v>257.72013888888887</v>
      </c>
      <c r="M350">
        <f t="shared" si="18"/>
        <v>542.1186615599844</v>
      </c>
      <c r="N350">
        <f t="shared" si="19"/>
        <v>115.29736049919447</v>
      </c>
    </row>
    <row r="351" spans="1:14" ht="12.75">
      <c r="A351" t="s">
        <v>476</v>
      </c>
      <c r="B351" s="1">
        <v>36782</v>
      </c>
      <c r="C351" s="2">
        <v>0.7236921296296296</v>
      </c>
      <c r="D351" t="s">
        <v>489</v>
      </c>
      <c r="E351">
        <v>0.668</v>
      </c>
      <c r="F351">
        <v>9.4035</v>
      </c>
      <c r="G351" t="s">
        <v>490</v>
      </c>
      <c r="H351">
        <v>1.805</v>
      </c>
      <c r="I351">
        <v>77.2153</v>
      </c>
      <c r="K351" s="2">
        <v>0.722222222222222</v>
      </c>
      <c r="L351" s="3">
        <f t="shared" si="17"/>
        <v>257.72222222222223</v>
      </c>
      <c r="M351">
        <f t="shared" si="18"/>
        <v>539.1544159805518</v>
      </c>
      <c r="N351">
        <f t="shared" si="19"/>
        <v>112.99221928872382</v>
      </c>
    </row>
    <row r="352" spans="1:14" ht="12.75">
      <c r="A352" t="s">
        <v>477</v>
      </c>
      <c r="B352" s="1">
        <v>36782</v>
      </c>
      <c r="C352" s="2">
        <v>0.725775462962963</v>
      </c>
      <c r="D352" t="s">
        <v>489</v>
      </c>
      <c r="E352">
        <v>0.671</v>
      </c>
      <c r="F352">
        <v>9.0188</v>
      </c>
      <c r="G352" t="s">
        <v>490</v>
      </c>
      <c r="H352">
        <v>1.81</v>
      </c>
      <c r="I352">
        <v>78.8641</v>
      </c>
      <c r="K352" s="2">
        <v>0.724305555555556</v>
      </c>
      <c r="L352" s="3">
        <f t="shared" si="17"/>
        <v>257.72430555555553</v>
      </c>
      <c r="M352">
        <f t="shared" si="18"/>
        <v>517.0974474233425</v>
      </c>
      <c r="N352">
        <f t="shared" si="19"/>
        <v>114.7621349205688</v>
      </c>
    </row>
    <row r="353" spans="1:14" ht="12.75">
      <c r="A353" t="s">
        <v>478</v>
      </c>
      <c r="B353" s="1">
        <v>36782</v>
      </c>
      <c r="C353" s="2">
        <v>0.7278587962962964</v>
      </c>
      <c r="D353" t="s">
        <v>489</v>
      </c>
      <c r="E353">
        <v>0.668</v>
      </c>
      <c r="F353">
        <v>8.7071</v>
      </c>
      <c r="G353" t="s">
        <v>490</v>
      </c>
      <c r="H353">
        <v>1.808</v>
      </c>
      <c r="I353">
        <v>79.4351</v>
      </c>
      <c r="K353" s="2">
        <v>0.726388888888889</v>
      </c>
      <c r="L353" s="3">
        <f t="shared" si="17"/>
        <v>257.7263888888889</v>
      </c>
      <c r="M353">
        <f t="shared" si="18"/>
        <v>499.2259706900902</v>
      </c>
      <c r="N353">
        <f t="shared" si="19"/>
        <v>115.37507877414927</v>
      </c>
    </row>
    <row r="354" spans="1:14" ht="12.75">
      <c r="A354" t="s">
        <v>479</v>
      </c>
      <c r="B354" s="1">
        <v>36782</v>
      </c>
      <c r="C354" s="2">
        <v>0.7299421296296296</v>
      </c>
      <c r="D354" t="s">
        <v>489</v>
      </c>
      <c r="E354">
        <v>0.666</v>
      </c>
      <c r="F354">
        <v>8.7449</v>
      </c>
      <c r="G354" t="s">
        <v>490</v>
      </c>
      <c r="H354">
        <v>1.805</v>
      </c>
      <c r="I354">
        <v>81.3903</v>
      </c>
      <c r="K354" s="2">
        <v>0.728472222222222</v>
      </c>
      <c r="L354" s="3">
        <f t="shared" si="17"/>
        <v>257.7284722222222</v>
      </c>
      <c r="M354">
        <f t="shared" si="18"/>
        <v>501.3932527578378</v>
      </c>
      <c r="N354">
        <f t="shared" si="19"/>
        <v>117.47390158066517</v>
      </c>
    </row>
    <row r="355" spans="1:14" ht="12.75">
      <c r="A355" t="s">
        <v>0</v>
      </c>
      <c r="B355" s="1">
        <v>36782</v>
      </c>
      <c r="C355" s="2">
        <v>0.7320254629629629</v>
      </c>
      <c r="D355" t="s">
        <v>489</v>
      </c>
      <c r="E355">
        <v>0.666</v>
      </c>
      <c r="F355">
        <v>8.809</v>
      </c>
      <c r="G355" t="s">
        <v>490</v>
      </c>
      <c r="H355">
        <v>1.806</v>
      </c>
      <c r="I355">
        <v>83.7716</v>
      </c>
      <c r="K355" s="2">
        <v>0.730555555555556</v>
      </c>
      <c r="L355" s="3">
        <f t="shared" si="17"/>
        <v>257.73055555555555</v>
      </c>
      <c r="M355">
        <f t="shared" si="18"/>
        <v>505.0684585922987</v>
      </c>
      <c r="N355">
        <f t="shared" si="19"/>
        <v>120.03012434516822</v>
      </c>
    </row>
    <row r="356" spans="1:14" ht="12.75">
      <c r="A356" t="s">
        <v>1</v>
      </c>
      <c r="B356" s="1">
        <v>36782</v>
      </c>
      <c r="C356" s="2">
        <v>0.7341203703703704</v>
      </c>
      <c r="D356" t="s">
        <v>489</v>
      </c>
      <c r="E356">
        <v>0.668</v>
      </c>
      <c r="F356">
        <v>8.6595</v>
      </c>
      <c r="G356" t="s">
        <v>490</v>
      </c>
      <c r="H356">
        <v>1.805</v>
      </c>
      <c r="I356">
        <v>88.4727</v>
      </c>
      <c r="K356" s="2">
        <v>0.732638888888889</v>
      </c>
      <c r="L356" s="3">
        <f t="shared" si="17"/>
        <v>257.7326388888889</v>
      </c>
      <c r="M356">
        <f t="shared" si="18"/>
        <v>496.4968006788524</v>
      </c>
      <c r="N356">
        <f t="shared" si="19"/>
        <v>125.07655227873599</v>
      </c>
    </row>
    <row r="357" spans="1:14" ht="12.75">
      <c r="A357" t="s">
        <v>2</v>
      </c>
      <c r="B357" s="1">
        <v>36782</v>
      </c>
      <c r="C357" s="2">
        <v>0.7362037037037038</v>
      </c>
      <c r="D357" t="s">
        <v>489</v>
      </c>
      <c r="E357">
        <v>0.666</v>
      </c>
      <c r="F357">
        <v>8.4738</v>
      </c>
      <c r="G357" t="s">
        <v>490</v>
      </c>
      <c r="H357">
        <v>1.805</v>
      </c>
      <c r="I357">
        <v>91.1503</v>
      </c>
      <c r="K357" s="2">
        <v>0.734722222222222</v>
      </c>
      <c r="L357" s="3">
        <f t="shared" si="17"/>
        <v>257.7347222222222</v>
      </c>
      <c r="M357">
        <f t="shared" si="18"/>
        <v>485.84959750475895</v>
      </c>
      <c r="N357">
        <f t="shared" si="19"/>
        <v>127.9508403038623</v>
      </c>
    </row>
    <row r="358" spans="1:14" ht="12.75">
      <c r="A358" t="s">
        <v>3</v>
      </c>
      <c r="B358" s="1">
        <v>36782</v>
      </c>
      <c r="C358" s="2">
        <v>0.738287037037037</v>
      </c>
      <c r="D358" t="s">
        <v>489</v>
      </c>
      <c r="E358">
        <v>0.666</v>
      </c>
      <c r="F358">
        <v>8.7698</v>
      </c>
      <c r="G358" t="s">
        <v>490</v>
      </c>
      <c r="H358">
        <v>1.803</v>
      </c>
      <c r="I358">
        <v>84.6609</v>
      </c>
      <c r="K358" s="2">
        <v>0.736805555555555</v>
      </c>
      <c r="L358" s="3">
        <f t="shared" si="17"/>
        <v>257.7368055555556</v>
      </c>
      <c r="M358">
        <f t="shared" si="18"/>
        <v>502.8209068183382</v>
      </c>
      <c r="N358">
        <f t="shared" si="19"/>
        <v>120.98474950977263</v>
      </c>
    </row>
    <row r="359" spans="1:14" ht="12.75">
      <c r="A359" t="s">
        <v>4</v>
      </c>
      <c r="B359" s="1">
        <v>36782</v>
      </c>
      <c r="C359" s="2">
        <v>0.7403703703703703</v>
      </c>
      <c r="D359" t="s">
        <v>489</v>
      </c>
      <c r="E359">
        <v>0.666</v>
      </c>
      <c r="F359">
        <v>9.1703</v>
      </c>
      <c r="G359" t="s">
        <v>490</v>
      </c>
      <c r="H359">
        <v>1.803</v>
      </c>
      <c r="I359">
        <v>77.2428</v>
      </c>
      <c r="K359" s="2">
        <v>0.738888888888889</v>
      </c>
      <c r="L359" s="3">
        <f t="shared" si="17"/>
        <v>257.7388888888889</v>
      </c>
      <c r="M359">
        <f t="shared" si="18"/>
        <v>525.7837763456643</v>
      </c>
      <c r="N359">
        <f t="shared" si="19"/>
        <v>113.02173935172456</v>
      </c>
    </row>
    <row r="360" spans="1:14" ht="12.75">
      <c r="A360" t="s">
        <v>5</v>
      </c>
      <c r="B360" s="1">
        <v>36782</v>
      </c>
      <c r="C360" s="2">
        <v>0.7424537037037037</v>
      </c>
      <c r="D360" t="s">
        <v>489</v>
      </c>
      <c r="E360">
        <v>0.668</v>
      </c>
      <c r="F360">
        <v>9.9745</v>
      </c>
      <c r="G360" t="s">
        <v>490</v>
      </c>
      <c r="H360">
        <v>1.805</v>
      </c>
      <c r="I360">
        <v>79.9008</v>
      </c>
      <c r="K360" s="2">
        <v>0.740972222222222</v>
      </c>
      <c r="L360" s="3">
        <f t="shared" si="17"/>
        <v>257.74097222222224</v>
      </c>
      <c r="M360">
        <f t="shared" si="18"/>
        <v>571.8929890145174</v>
      </c>
      <c r="N360">
        <f t="shared" si="19"/>
        <v>115.87498762285756</v>
      </c>
    </row>
    <row r="361" spans="1:14" ht="12.75">
      <c r="A361" t="s">
        <v>6</v>
      </c>
      <c r="B361" s="1">
        <v>36782</v>
      </c>
      <c r="C361" s="2">
        <v>0.7445370370370371</v>
      </c>
      <c r="D361" t="s">
        <v>489</v>
      </c>
      <c r="E361">
        <v>0.668</v>
      </c>
      <c r="F361">
        <v>9.3468</v>
      </c>
      <c r="G361" t="s">
        <v>490</v>
      </c>
      <c r="H361">
        <v>1.808</v>
      </c>
      <c r="I361">
        <v>76.9441</v>
      </c>
      <c r="K361" s="2">
        <v>0.743055555555555</v>
      </c>
      <c r="L361" s="3">
        <f t="shared" si="17"/>
        <v>257.74305555555554</v>
      </c>
      <c r="M361">
        <f t="shared" si="18"/>
        <v>535.9034928789304</v>
      </c>
      <c r="N361">
        <f t="shared" si="19"/>
        <v>112.70109779469394</v>
      </c>
    </row>
    <row r="362" spans="1:14" ht="12.75">
      <c r="A362" t="s">
        <v>7</v>
      </c>
      <c r="B362" s="1">
        <v>36782</v>
      </c>
      <c r="C362" s="2">
        <v>0.7466203703703704</v>
      </c>
      <c r="D362" t="s">
        <v>489</v>
      </c>
      <c r="E362">
        <v>0.668</v>
      </c>
      <c r="F362">
        <v>8.8258</v>
      </c>
      <c r="G362" t="s">
        <v>490</v>
      </c>
      <c r="H362">
        <v>1.806</v>
      </c>
      <c r="I362">
        <v>85.2379</v>
      </c>
      <c r="K362" s="2">
        <v>0.745138888888889</v>
      </c>
      <c r="L362" s="3">
        <f t="shared" si="17"/>
        <v>257.7451388888889</v>
      </c>
      <c r="M362">
        <f t="shared" si="18"/>
        <v>506.0316950668532</v>
      </c>
      <c r="N362">
        <f t="shared" si="19"/>
        <v>121.60413410437147</v>
      </c>
    </row>
    <row r="363" spans="1:14" ht="12.75">
      <c r="A363" t="s">
        <v>8</v>
      </c>
      <c r="B363" s="1">
        <v>36782</v>
      </c>
      <c r="C363" s="2">
        <v>0.7487037037037036</v>
      </c>
      <c r="D363" t="s">
        <v>489</v>
      </c>
      <c r="E363">
        <v>0.668</v>
      </c>
      <c r="F363">
        <v>9.4941</v>
      </c>
      <c r="G363" t="s">
        <v>490</v>
      </c>
      <c r="H363">
        <v>1.805</v>
      </c>
      <c r="I363">
        <v>77.356</v>
      </c>
      <c r="K363" s="2">
        <v>0.747222222222222</v>
      </c>
      <c r="L363" s="3">
        <f t="shared" si="17"/>
        <v>257.7472222222222</v>
      </c>
      <c r="M363">
        <f t="shared" si="18"/>
        <v>544.3490126826136</v>
      </c>
      <c r="N363">
        <f t="shared" si="19"/>
        <v>113.1432546656043</v>
      </c>
    </row>
    <row r="364" spans="1:14" ht="12.75">
      <c r="A364" t="s">
        <v>9</v>
      </c>
      <c r="B364" s="1">
        <v>36782</v>
      </c>
      <c r="C364" s="2">
        <v>0.7507986111111111</v>
      </c>
      <c r="D364" t="s">
        <v>489</v>
      </c>
      <c r="E364">
        <v>0.668</v>
      </c>
      <c r="F364">
        <v>9.2208</v>
      </c>
      <c r="G364" t="s">
        <v>490</v>
      </c>
      <c r="H364">
        <v>1.805</v>
      </c>
      <c r="I364">
        <v>81.5108</v>
      </c>
      <c r="K364" s="2">
        <v>0.749305555555555</v>
      </c>
      <c r="L364" s="3">
        <f t="shared" si="17"/>
        <v>257.74930555555557</v>
      </c>
      <c r="M364">
        <f t="shared" si="18"/>
        <v>528.6792193197717</v>
      </c>
      <c r="N364">
        <f>$O$4/AVERAGE($P$207,$P$367)*I364</f>
        <v>98.38416353603583</v>
      </c>
    </row>
    <row r="365" spans="1:17" ht="12.75">
      <c r="A365" t="s">
        <v>10</v>
      </c>
      <c r="B365" s="1">
        <v>36782</v>
      </c>
      <c r="C365" s="2">
        <v>0.7528819444444445</v>
      </c>
      <c r="D365" t="s">
        <v>489</v>
      </c>
      <c r="E365">
        <v>0.668</v>
      </c>
      <c r="F365">
        <v>8.9048</v>
      </c>
      <c r="G365" t="s">
        <v>490</v>
      </c>
      <c r="H365">
        <v>1.806</v>
      </c>
      <c r="I365">
        <v>224.2267</v>
      </c>
      <c r="K365" s="2">
        <v>0.751388888888889</v>
      </c>
      <c r="L365" s="3">
        <f t="shared" si="17"/>
        <v>257.75138888888887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11</v>
      </c>
      <c r="B366" s="1">
        <v>36782</v>
      </c>
      <c r="C366" s="2">
        <v>0.7549652777777779</v>
      </c>
      <c r="D366" t="s">
        <v>489</v>
      </c>
      <c r="E366">
        <v>0.668</v>
      </c>
      <c r="F366">
        <v>8.6458</v>
      </c>
      <c r="G366" t="s">
        <v>490</v>
      </c>
      <c r="H366">
        <v>1.806</v>
      </c>
      <c r="I366">
        <v>229.3959</v>
      </c>
      <c r="K366" s="2">
        <v>0.753472222222222</v>
      </c>
      <c r="L366" s="3">
        <f t="shared" si="17"/>
        <v>257.75347222222223</v>
      </c>
      <c r="M366" t="s">
        <v>497</v>
      </c>
      <c r="N366" t="s">
        <v>497</v>
      </c>
    </row>
    <row r="367" spans="1:17" ht="12.75">
      <c r="A367" t="s">
        <v>12</v>
      </c>
      <c r="B367" s="1">
        <v>36782</v>
      </c>
      <c r="C367" s="2">
        <v>0.7570486111111111</v>
      </c>
      <c r="D367" t="s">
        <v>489</v>
      </c>
      <c r="E367">
        <v>0.668</v>
      </c>
      <c r="F367">
        <v>8.3933</v>
      </c>
      <c r="G367" t="s">
        <v>490</v>
      </c>
      <c r="H367">
        <v>1.805</v>
      </c>
      <c r="I367">
        <v>228.2606</v>
      </c>
      <c r="K367" s="2">
        <v>0.755555555555556</v>
      </c>
      <c r="L367" s="3">
        <f t="shared" si="17"/>
        <v>257.75555555555553</v>
      </c>
      <c r="M367" t="s">
        <v>497</v>
      </c>
      <c r="N367" t="s">
        <v>497</v>
      </c>
      <c r="P367">
        <f>AVERAGE(I366:I368)</f>
        <v>229.53283333333334</v>
      </c>
      <c r="Q367">
        <f>AVERAGE(F366:F368)</f>
        <v>8.592933333333333</v>
      </c>
    </row>
    <row r="368" spans="1:17" ht="12.75">
      <c r="A368" t="s">
        <v>13</v>
      </c>
      <c r="B368" s="1">
        <v>36782</v>
      </c>
      <c r="C368" s="2">
        <v>0.7591319444444444</v>
      </c>
      <c r="D368" t="s">
        <v>489</v>
      </c>
      <c r="E368">
        <v>0.668</v>
      </c>
      <c r="F368">
        <v>8.7397</v>
      </c>
      <c r="G368" t="s">
        <v>490</v>
      </c>
      <c r="H368">
        <v>1.806</v>
      </c>
      <c r="I368">
        <v>230.942</v>
      </c>
      <c r="K368" s="2">
        <v>0.757638888888889</v>
      </c>
      <c r="L368" s="3">
        <f t="shared" si="17"/>
        <v>257.7576388888889</v>
      </c>
      <c r="M368" t="s">
        <v>497</v>
      </c>
      <c r="N368" t="s">
        <v>497</v>
      </c>
      <c r="P368">
        <f>STDEV(I366:I368)</f>
        <v>1.3459344498626016</v>
      </c>
      <c r="Q368">
        <f>STDEV(F366:F368)</f>
        <v>0.17914910921728336</v>
      </c>
    </row>
    <row r="369" spans="1:14" ht="12.75">
      <c r="A369" t="s">
        <v>14</v>
      </c>
      <c r="B369" s="1">
        <v>36782</v>
      </c>
      <c r="C369" s="2">
        <v>0.7612152777777778</v>
      </c>
      <c r="D369" t="s">
        <v>489</v>
      </c>
      <c r="E369">
        <v>0.67</v>
      </c>
      <c r="F369">
        <v>9.3311</v>
      </c>
      <c r="G369" t="s">
        <v>490</v>
      </c>
      <c r="H369">
        <v>1.81</v>
      </c>
      <c r="I369">
        <v>81.1407</v>
      </c>
      <c r="K369" s="2">
        <v>0.759722222222222</v>
      </c>
      <c r="L369" s="3">
        <f t="shared" si="17"/>
        <v>257.7597222222222</v>
      </c>
      <c r="M369">
        <f aca="true" t="shared" si="20" ref="M369:M432">500*F369/AVERAGE($Q$367,$Q$6)</f>
        <v>520.9335129743489</v>
      </c>
      <c r="N369">
        <f aca="true" t="shared" si="21" ref="N369:N432">(277-103)/(-67.4+(AVERAGE($Q$4,$P$367)))*I369+277-((277-103)/(-67.4+(AVERAGE($Q$4,$P$367)))*230)</f>
        <v>123.41114906683441</v>
      </c>
    </row>
    <row r="370" spans="1:14" ht="12.75">
      <c r="A370" t="s">
        <v>15</v>
      </c>
      <c r="B370" s="1">
        <v>36782</v>
      </c>
      <c r="C370" s="2">
        <v>0.7633101851851851</v>
      </c>
      <c r="D370" t="s">
        <v>489</v>
      </c>
      <c r="E370">
        <v>0.668</v>
      </c>
      <c r="F370">
        <v>8.992</v>
      </c>
      <c r="G370" t="s">
        <v>490</v>
      </c>
      <c r="H370">
        <v>1.806</v>
      </c>
      <c r="I370">
        <v>81.6095</v>
      </c>
      <c r="K370" s="2">
        <v>0.761805555555556</v>
      </c>
      <c r="L370" s="3">
        <f t="shared" si="17"/>
        <v>257.76180555555555</v>
      </c>
      <c r="M370">
        <f t="shared" si="20"/>
        <v>502.0023522055649</v>
      </c>
      <c r="N370">
        <f t="shared" si="21"/>
        <v>123.894843759188</v>
      </c>
    </row>
    <row r="371" spans="1:14" ht="12.75">
      <c r="A371" t="s">
        <v>16</v>
      </c>
      <c r="B371" s="1">
        <v>36782</v>
      </c>
      <c r="C371" s="2">
        <v>0.7653935185185184</v>
      </c>
      <c r="D371" t="s">
        <v>489</v>
      </c>
      <c r="E371">
        <v>0.668</v>
      </c>
      <c r="F371">
        <v>9.0782</v>
      </c>
      <c r="G371" t="s">
        <v>490</v>
      </c>
      <c r="H371">
        <v>1.808</v>
      </c>
      <c r="I371">
        <v>81.2906</v>
      </c>
      <c r="K371" s="2">
        <v>0.763888888888889</v>
      </c>
      <c r="L371" s="3">
        <f t="shared" si="17"/>
        <v>257.7638888888889</v>
      </c>
      <c r="M371">
        <f t="shared" si="20"/>
        <v>506.81469681856754</v>
      </c>
      <c r="N371">
        <f t="shared" si="21"/>
        <v>123.56581168284083</v>
      </c>
    </row>
    <row r="372" spans="1:14" ht="12.75">
      <c r="A372" t="s">
        <v>17</v>
      </c>
      <c r="B372" s="1">
        <v>36782</v>
      </c>
      <c r="C372" s="2">
        <v>0.7674768518518519</v>
      </c>
      <c r="D372" t="s">
        <v>489</v>
      </c>
      <c r="E372">
        <v>0.668</v>
      </c>
      <c r="F372">
        <v>9.0033</v>
      </c>
      <c r="G372" t="s">
        <v>490</v>
      </c>
      <c r="H372">
        <v>1.808</v>
      </c>
      <c r="I372">
        <v>80.9651</v>
      </c>
      <c r="K372" s="2">
        <v>0.765972222222222</v>
      </c>
      <c r="L372" s="3">
        <f t="shared" si="17"/>
        <v>257.7659722222222</v>
      </c>
      <c r="M372">
        <f t="shared" si="20"/>
        <v>502.6332048056452</v>
      </c>
      <c r="N372">
        <f t="shared" si="21"/>
        <v>123.22996991159278</v>
      </c>
    </row>
    <row r="373" spans="1:14" ht="12.75">
      <c r="A373" t="s">
        <v>18</v>
      </c>
      <c r="B373" s="1">
        <v>36782</v>
      </c>
      <c r="C373" s="2">
        <v>0.7695601851851852</v>
      </c>
      <c r="D373" t="s">
        <v>489</v>
      </c>
      <c r="E373">
        <v>0.668</v>
      </c>
      <c r="F373">
        <v>9.1102</v>
      </c>
      <c r="G373" t="s">
        <v>490</v>
      </c>
      <c r="H373">
        <v>1.808</v>
      </c>
      <c r="I373">
        <v>83.4956</v>
      </c>
      <c r="K373" s="2">
        <v>0.768055555555555</v>
      </c>
      <c r="L373" s="3">
        <f t="shared" si="17"/>
        <v>257.7680555555556</v>
      </c>
      <c r="M373">
        <f t="shared" si="20"/>
        <v>508.60118205773324</v>
      </c>
      <c r="N373">
        <f t="shared" si="21"/>
        <v>125.84086884290826</v>
      </c>
    </row>
    <row r="374" spans="1:14" ht="12.75">
      <c r="A374" t="s">
        <v>19</v>
      </c>
      <c r="B374" s="1">
        <v>36782</v>
      </c>
      <c r="C374" s="2">
        <v>0.7716435185185185</v>
      </c>
      <c r="D374" t="s">
        <v>489</v>
      </c>
      <c r="E374">
        <v>0.67</v>
      </c>
      <c r="F374">
        <v>8.8115</v>
      </c>
      <c r="G374" t="s">
        <v>490</v>
      </c>
      <c r="H374">
        <v>1.808</v>
      </c>
      <c r="I374">
        <v>80.0102</v>
      </c>
      <c r="K374" s="2">
        <v>0.770138888888889</v>
      </c>
      <c r="L374" s="3">
        <f t="shared" si="17"/>
        <v>257.7701388888889</v>
      </c>
      <c r="M374">
        <f t="shared" si="20"/>
        <v>491.9254589033958</v>
      </c>
      <c r="N374">
        <f t="shared" si="21"/>
        <v>122.24473087206968</v>
      </c>
    </row>
    <row r="375" spans="1:14" ht="12.75">
      <c r="A375" t="s">
        <v>20</v>
      </c>
      <c r="B375" s="1">
        <v>36782</v>
      </c>
      <c r="C375" s="2">
        <v>0.7737268518518517</v>
      </c>
      <c r="D375" t="s">
        <v>489</v>
      </c>
      <c r="E375">
        <v>0.668</v>
      </c>
      <c r="F375">
        <v>9.7654</v>
      </c>
      <c r="G375" t="s">
        <v>490</v>
      </c>
      <c r="H375">
        <v>1.81</v>
      </c>
      <c r="I375">
        <v>78.4608</v>
      </c>
      <c r="K375" s="2">
        <v>0.772222222222222</v>
      </c>
      <c r="L375" s="3">
        <f t="shared" si="17"/>
        <v>257.77222222222224</v>
      </c>
      <c r="M375">
        <f t="shared" si="20"/>
        <v>545.1794673296512</v>
      </c>
      <c r="N375">
        <f t="shared" si="21"/>
        <v>120.64610340548984</v>
      </c>
    </row>
    <row r="376" spans="1:14" ht="12.75">
      <c r="A376" t="s">
        <v>21</v>
      </c>
      <c r="B376" s="1">
        <v>36782</v>
      </c>
      <c r="C376" s="2">
        <v>0.7758101851851852</v>
      </c>
      <c r="D376" t="s">
        <v>489</v>
      </c>
      <c r="E376">
        <v>0.673</v>
      </c>
      <c r="F376">
        <v>9.068</v>
      </c>
      <c r="G376" t="s">
        <v>490</v>
      </c>
      <c r="H376">
        <v>1.813</v>
      </c>
      <c r="I376">
        <v>80.5697</v>
      </c>
      <c r="K376" s="2">
        <v>0.774305555555555</v>
      </c>
      <c r="L376" s="3">
        <f t="shared" si="17"/>
        <v>257.77430555555554</v>
      </c>
      <c r="M376">
        <f t="shared" si="20"/>
        <v>506.24525464858345</v>
      </c>
      <c r="N376">
        <f t="shared" si="21"/>
        <v>122.82200728071263</v>
      </c>
    </row>
    <row r="377" spans="1:14" ht="12.75">
      <c r="A377" t="s">
        <v>22</v>
      </c>
      <c r="B377" s="1">
        <v>36782</v>
      </c>
      <c r="C377" s="2">
        <v>0.7779050925925927</v>
      </c>
      <c r="D377" t="s">
        <v>489</v>
      </c>
      <c r="E377">
        <v>0.668</v>
      </c>
      <c r="F377">
        <v>9.4115</v>
      </c>
      <c r="G377" t="s">
        <v>490</v>
      </c>
      <c r="H377">
        <v>1.806</v>
      </c>
      <c r="I377">
        <v>79.7127</v>
      </c>
      <c r="K377" s="2">
        <v>0.776388888888889</v>
      </c>
      <c r="L377" s="3">
        <f t="shared" si="17"/>
        <v>257.7763888888889</v>
      </c>
      <c r="M377">
        <f t="shared" si="20"/>
        <v>525.4220571377529</v>
      </c>
      <c r="N377">
        <f t="shared" si="21"/>
        <v>121.93777871555261</v>
      </c>
    </row>
    <row r="378" spans="1:14" ht="12.75">
      <c r="A378" t="s">
        <v>23</v>
      </c>
      <c r="B378" s="1">
        <v>36782</v>
      </c>
      <c r="C378" s="2">
        <v>0.779988425925926</v>
      </c>
      <c r="D378" t="s">
        <v>489</v>
      </c>
      <c r="E378">
        <v>0.67</v>
      </c>
      <c r="F378">
        <v>9.4477</v>
      </c>
      <c r="G378" t="s">
        <v>490</v>
      </c>
      <c r="H378">
        <v>1.81</v>
      </c>
      <c r="I378">
        <v>77.5397</v>
      </c>
      <c r="K378" s="2">
        <v>0.778472222222222</v>
      </c>
      <c r="L378" s="3">
        <f t="shared" si="17"/>
        <v>257.7784722222222</v>
      </c>
      <c r="M378">
        <f t="shared" si="20"/>
        <v>527.443018564559</v>
      </c>
      <c r="N378">
        <f t="shared" si="21"/>
        <v>119.69573825803491</v>
      </c>
    </row>
    <row r="379" spans="1:14" ht="12.75">
      <c r="A379" t="s">
        <v>24</v>
      </c>
      <c r="B379" s="1">
        <v>36782</v>
      </c>
      <c r="C379" s="2">
        <v>0.7820717592592592</v>
      </c>
      <c r="D379" t="s">
        <v>489</v>
      </c>
      <c r="E379">
        <v>0.668</v>
      </c>
      <c r="F379">
        <v>8.8806</v>
      </c>
      <c r="G379" t="s">
        <v>490</v>
      </c>
      <c r="H379">
        <v>1.808</v>
      </c>
      <c r="I379">
        <v>78.1593</v>
      </c>
      <c r="K379" s="2">
        <v>0.780555555555555</v>
      </c>
      <c r="L379" s="3">
        <f t="shared" si="17"/>
        <v>257.78055555555557</v>
      </c>
      <c r="M379">
        <f t="shared" si="20"/>
        <v>495.7831504667192</v>
      </c>
      <c r="N379">
        <f t="shared" si="21"/>
        <v>120.33502416115408</v>
      </c>
    </row>
    <row r="380" spans="1:14" ht="12.75">
      <c r="A380" t="s">
        <v>25</v>
      </c>
      <c r="B380" s="1">
        <v>36782</v>
      </c>
      <c r="C380" s="2">
        <v>0.7841550925925925</v>
      </c>
      <c r="D380" t="s">
        <v>489</v>
      </c>
      <c r="E380">
        <v>0.67</v>
      </c>
      <c r="F380">
        <v>8.9715</v>
      </c>
      <c r="G380" t="s">
        <v>490</v>
      </c>
      <c r="H380">
        <v>1.81</v>
      </c>
      <c r="I380">
        <v>80.0069</v>
      </c>
      <c r="K380" s="2">
        <v>0.782638888888889</v>
      </c>
      <c r="L380" s="3">
        <f t="shared" si="17"/>
        <v>257.78263888888887</v>
      </c>
      <c r="M380">
        <f t="shared" si="20"/>
        <v>500.85788509922435</v>
      </c>
      <c r="N380">
        <f t="shared" si="21"/>
        <v>122.24132602461924</v>
      </c>
    </row>
    <row r="381" spans="1:14" ht="12.75">
      <c r="A381" t="s">
        <v>26</v>
      </c>
      <c r="B381" s="1">
        <v>36782</v>
      </c>
      <c r="C381" s="2">
        <v>0.786238425925926</v>
      </c>
      <c r="D381" t="s">
        <v>489</v>
      </c>
      <c r="E381">
        <v>0.67</v>
      </c>
      <c r="F381">
        <v>9.1062</v>
      </c>
      <c r="G381" t="s">
        <v>490</v>
      </c>
      <c r="H381">
        <v>1.808</v>
      </c>
      <c r="I381">
        <v>78.5336</v>
      </c>
      <c r="K381" s="2">
        <v>0.784722222222222</v>
      </c>
      <c r="L381" s="3">
        <f t="shared" si="17"/>
        <v>257.78472222222223</v>
      </c>
      <c r="M381">
        <f t="shared" si="20"/>
        <v>508.37787140283746</v>
      </c>
      <c r="N381">
        <f t="shared" si="21"/>
        <v>120.72121640379049</v>
      </c>
    </row>
    <row r="382" spans="1:14" ht="12.75">
      <c r="A382" t="s">
        <v>27</v>
      </c>
      <c r="B382" s="1">
        <v>36782</v>
      </c>
      <c r="C382" s="2">
        <v>0.7883217592592593</v>
      </c>
      <c r="D382" t="s">
        <v>489</v>
      </c>
      <c r="E382">
        <v>0.668</v>
      </c>
      <c r="F382">
        <v>9.0668</v>
      </c>
      <c r="G382" t="s">
        <v>490</v>
      </c>
      <c r="H382">
        <v>1.808</v>
      </c>
      <c r="I382">
        <v>79.0172</v>
      </c>
      <c r="K382" s="2">
        <v>0.786805555555556</v>
      </c>
      <c r="L382" s="3">
        <f t="shared" si="17"/>
        <v>257.78680555555553</v>
      </c>
      <c r="M382">
        <f t="shared" si="20"/>
        <v>506.1782614521148</v>
      </c>
      <c r="N382">
        <f t="shared" si="21"/>
        <v>121.22018132107331</v>
      </c>
    </row>
    <row r="383" spans="1:14" ht="12.75">
      <c r="A383" t="s">
        <v>28</v>
      </c>
      <c r="B383" s="1">
        <v>36782</v>
      </c>
      <c r="C383" s="2">
        <v>0.7904050925925926</v>
      </c>
      <c r="D383" t="s">
        <v>489</v>
      </c>
      <c r="E383">
        <v>0.668</v>
      </c>
      <c r="F383">
        <v>9.3039</v>
      </c>
      <c r="G383" t="s">
        <v>490</v>
      </c>
      <c r="H383">
        <v>1.808</v>
      </c>
      <c r="I383">
        <v>78.9579</v>
      </c>
      <c r="K383" s="2">
        <v>0.788888888888889</v>
      </c>
      <c r="L383" s="3">
        <f t="shared" si="17"/>
        <v>257.7888888888889</v>
      </c>
      <c r="M383">
        <f t="shared" si="20"/>
        <v>519.4150005210581</v>
      </c>
      <c r="N383">
        <f t="shared" si="21"/>
        <v>121.15899724416084</v>
      </c>
    </row>
    <row r="384" spans="1:14" ht="12.75">
      <c r="A384" t="s">
        <v>29</v>
      </c>
      <c r="B384" s="1">
        <v>36782</v>
      </c>
      <c r="C384" s="2">
        <v>0.7925</v>
      </c>
      <c r="D384" t="s">
        <v>489</v>
      </c>
      <c r="E384">
        <v>0.67</v>
      </c>
      <c r="F384">
        <v>8.919</v>
      </c>
      <c r="G384" t="s">
        <v>490</v>
      </c>
      <c r="H384">
        <v>1.811</v>
      </c>
      <c r="I384">
        <v>79.2949</v>
      </c>
      <c r="K384" s="2">
        <v>0.790972222222222</v>
      </c>
      <c r="L384" s="3">
        <f t="shared" si="17"/>
        <v>257.7909722222222</v>
      </c>
      <c r="M384">
        <f t="shared" si="20"/>
        <v>497.9269327537181</v>
      </c>
      <c r="N384">
        <f t="shared" si="21"/>
        <v>121.50670439288768</v>
      </c>
    </row>
    <row r="385" spans="1:14" ht="12.75">
      <c r="A385" t="s">
        <v>30</v>
      </c>
      <c r="B385" s="1">
        <v>36782</v>
      </c>
      <c r="C385" s="2">
        <v>0.7945833333333333</v>
      </c>
      <c r="D385" t="s">
        <v>489</v>
      </c>
      <c r="E385">
        <v>0.668</v>
      </c>
      <c r="F385">
        <v>9.5053</v>
      </c>
      <c r="G385" t="s">
        <v>490</v>
      </c>
      <c r="H385">
        <v>1.808</v>
      </c>
      <c r="I385">
        <v>76.7999</v>
      </c>
      <c r="K385" s="2">
        <v>0.793055555555556</v>
      </c>
      <c r="L385" s="3">
        <f t="shared" si="17"/>
        <v>257.79305555555555</v>
      </c>
      <c r="M385">
        <f t="shared" si="20"/>
        <v>530.6586919950573</v>
      </c>
      <c r="N385">
        <f t="shared" si="21"/>
        <v>118.93243336596328</v>
      </c>
    </row>
    <row r="386" spans="1:14" ht="12.75">
      <c r="A386" t="s">
        <v>31</v>
      </c>
      <c r="B386" s="1">
        <v>36782</v>
      </c>
      <c r="C386" s="2">
        <v>0.7966666666666667</v>
      </c>
      <c r="D386" t="s">
        <v>489</v>
      </c>
      <c r="E386">
        <v>0.668</v>
      </c>
      <c r="F386">
        <v>9.3169</v>
      </c>
      <c r="G386" t="s">
        <v>490</v>
      </c>
      <c r="H386">
        <v>1.808</v>
      </c>
      <c r="I386">
        <v>80.3936</v>
      </c>
      <c r="K386" s="2">
        <v>0.795138888888889</v>
      </c>
      <c r="L386" s="3">
        <f t="shared" si="17"/>
        <v>257.7951388888889</v>
      </c>
      <c r="M386">
        <f t="shared" si="20"/>
        <v>520.1407601494692</v>
      </c>
      <c r="N386">
        <f t="shared" si="21"/>
        <v>122.64031223949365</v>
      </c>
    </row>
    <row r="387" spans="1:14" ht="12.75">
      <c r="A387" t="s">
        <v>32</v>
      </c>
      <c r="B387" s="1">
        <v>36782</v>
      </c>
      <c r="C387" s="2">
        <v>0.79875</v>
      </c>
      <c r="D387" t="s">
        <v>489</v>
      </c>
      <c r="E387">
        <v>0.668</v>
      </c>
      <c r="F387">
        <v>9.1678</v>
      </c>
      <c r="G387" t="s">
        <v>490</v>
      </c>
      <c r="H387">
        <v>1.81</v>
      </c>
      <c r="I387">
        <v>78.0246</v>
      </c>
      <c r="K387" s="2">
        <v>0.797222222222222</v>
      </c>
      <c r="L387" s="3">
        <f t="shared" si="17"/>
        <v>257.7972222222222</v>
      </c>
      <c r="M387">
        <f t="shared" si="20"/>
        <v>511.81685548823145</v>
      </c>
      <c r="N387">
        <f t="shared" si="21"/>
        <v>120.19604447885882</v>
      </c>
    </row>
    <row r="388" spans="1:14" ht="12.75">
      <c r="A388" t="s">
        <v>33</v>
      </c>
      <c r="B388" s="1">
        <v>36782</v>
      </c>
      <c r="C388" s="2">
        <v>0.8008333333333333</v>
      </c>
      <c r="D388" t="s">
        <v>489</v>
      </c>
      <c r="E388">
        <v>0.668</v>
      </c>
      <c r="F388">
        <v>9.3336</v>
      </c>
      <c r="G388" t="s">
        <v>490</v>
      </c>
      <c r="H388">
        <v>1.81</v>
      </c>
      <c r="I388">
        <v>80.2184</v>
      </c>
      <c r="K388" s="2">
        <v>0.799305555555555</v>
      </c>
      <c r="L388" s="3">
        <f t="shared" si="17"/>
        <v>257.7993055555556</v>
      </c>
      <c r="M388">
        <f t="shared" si="20"/>
        <v>521.0730821336589</v>
      </c>
      <c r="N388">
        <f t="shared" si="21"/>
        <v>122.4595457930339</v>
      </c>
    </row>
    <row r="389" spans="1:14" ht="12.75">
      <c r="A389" t="s">
        <v>34</v>
      </c>
      <c r="B389" s="1">
        <v>36782</v>
      </c>
      <c r="C389" s="2">
        <v>0.8029166666666666</v>
      </c>
      <c r="D389" t="s">
        <v>489</v>
      </c>
      <c r="E389">
        <v>0.668</v>
      </c>
      <c r="F389">
        <v>9.4332</v>
      </c>
      <c r="G389" t="s">
        <v>490</v>
      </c>
      <c r="H389">
        <v>1.81</v>
      </c>
      <c r="I389">
        <v>77.7543</v>
      </c>
      <c r="K389" s="2">
        <v>0.801388888888889</v>
      </c>
      <c r="L389" s="3">
        <f t="shared" si="17"/>
        <v>257.8013888888889</v>
      </c>
      <c r="M389">
        <f t="shared" si="20"/>
        <v>526.6335174405621</v>
      </c>
      <c r="N389">
        <f t="shared" si="21"/>
        <v>119.91715651950904</v>
      </c>
    </row>
    <row r="390" spans="1:14" ht="12.75">
      <c r="A390" t="s">
        <v>35</v>
      </c>
      <c r="B390" s="1">
        <v>36782</v>
      </c>
      <c r="C390" s="2">
        <v>0.805</v>
      </c>
      <c r="D390" t="s">
        <v>489</v>
      </c>
      <c r="E390">
        <v>0.67</v>
      </c>
      <c r="F390">
        <v>9.1615</v>
      </c>
      <c r="G390" t="s">
        <v>490</v>
      </c>
      <c r="H390">
        <v>1.813</v>
      </c>
      <c r="I390">
        <v>78.2722</v>
      </c>
      <c r="K390" s="2">
        <v>0.803472222222222</v>
      </c>
      <c r="L390" s="3">
        <f aca="true" t="shared" si="22" ref="L390:L453">B390-DATE(1999,12,31)+K390</f>
        <v>257.80347222222224</v>
      </c>
      <c r="M390">
        <f t="shared" si="20"/>
        <v>511.46514120677074</v>
      </c>
      <c r="N390">
        <f t="shared" si="21"/>
        <v>120.45151121483735</v>
      </c>
    </row>
    <row r="391" spans="1:14" ht="12.75">
      <c r="A391" t="s">
        <v>36</v>
      </c>
      <c r="B391" s="1">
        <v>36782</v>
      </c>
      <c r="C391" s="2">
        <v>0.8070949074074073</v>
      </c>
      <c r="D391" t="s">
        <v>489</v>
      </c>
      <c r="E391">
        <v>0.668</v>
      </c>
      <c r="F391">
        <v>8.9612</v>
      </c>
      <c r="G391" t="s">
        <v>490</v>
      </c>
      <c r="H391">
        <v>1.811</v>
      </c>
      <c r="I391">
        <v>80.865</v>
      </c>
      <c r="K391" s="2">
        <v>0.805555555555555</v>
      </c>
      <c r="L391" s="3">
        <f t="shared" si="22"/>
        <v>257.80555555555554</v>
      </c>
      <c r="M391">
        <f t="shared" si="20"/>
        <v>500.2828601628679</v>
      </c>
      <c r="N391">
        <f t="shared" si="21"/>
        <v>123.12668953892938</v>
      </c>
    </row>
    <row r="392" spans="1:14" ht="12.75">
      <c r="A392" t="s">
        <v>37</v>
      </c>
      <c r="B392" s="1">
        <v>36782</v>
      </c>
      <c r="C392" s="2">
        <v>0.8091782407407407</v>
      </c>
      <c r="D392" t="s">
        <v>489</v>
      </c>
      <c r="E392">
        <v>0.668</v>
      </c>
      <c r="F392">
        <v>9.3495</v>
      </c>
      <c r="G392" t="s">
        <v>490</v>
      </c>
      <c r="H392">
        <v>1.808</v>
      </c>
      <c r="I392">
        <v>80.7636</v>
      </c>
      <c r="K392" s="2">
        <v>0.807638888888889</v>
      </c>
      <c r="L392" s="3">
        <f t="shared" si="22"/>
        <v>257.8076388888889</v>
      </c>
      <c r="M392">
        <f t="shared" si="20"/>
        <v>521.9607419868693</v>
      </c>
      <c r="N392">
        <f t="shared" si="21"/>
        <v>123.0220678627249</v>
      </c>
    </row>
    <row r="393" spans="1:14" ht="12.75">
      <c r="A393" t="s">
        <v>38</v>
      </c>
      <c r="B393" s="1">
        <v>36782</v>
      </c>
      <c r="C393" s="2">
        <v>0.8112615740740741</v>
      </c>
      <c r="D393" t="s">
        <v>489</v>
      </c>
      <c r="E393">
        <v>0.668</v>
      </c>
      <c r="F393">
        <v>9.2006</v>
      </c>
      <c r="G393" t="s">
        <v>490</v>
      </c>
      <c r="H393">
        <v>1.81</v>
      </c>
      <c r="I393">
        <v>76.6928</v>
      </c>
      <c r="K393" s="2">
        <v>0.809722222222222</v>
      </c>
      <c r="L393" s="3">
        <f t="shared" si="22"/>
        <v>257.8097222222222</v>
      </c>
      <c r="M393">
        <f t="shared" si="20"/>
        <v>513.6480028583763</v>
      </c>
      <c r="N393">
        <f t="shared" si="21"/>
        <v>118.82193058961718</v>
      </c>
    </row>
    <row r="394" spans="1:14" ht="12.75">
      <c r="A394" t="s">
        <v>39</v>
      </c>
      <c r="B394" s="1">
        <v>36782</v>
      </c>
      <c r="C394" s="2">
        <v>0.8133449074074074</v>
      </c>
      <c r="D394" t="s">
        <v>489</v>
      </c>
      <c r="E394">
        <v>0.668</v>
      </c>
      <c r="F394">
        <v>8.7067</v>
      </c>
      <c r="G394" t="s">
        <v>490</v>
      </c>
      <c r="H394">
        <v>1.81</v>
      </c>
      <c r="I394">
        <v>81.7978</v>
      </c>
      <c r="K394" s="2">
        <v>0.811805555555555</v>
      </c>
      <c r="L394" s="3">
        <f t="shared" si="22"/>
        <v>257.81180555555557</v>
      </c>
      <c r="M394">
        <f t="shared" si="20"/>
        <v>486.07471974512805</v>
      </c>
      <c r="N394">
        <f t="shared" si="21"/>
        <v>124.08912641825407</v>
      </c>
    </row>
    <row r="395" spans="1:14" ht="12.75">
      <c r="A395" t="s">
        <v>40</v>
      </c>
      <c r="B395" s="1">
        <v>36782</v>
      </c>
      <c r="C395" s="2">
        <v>0.8154282407407408</v>
      </c>
      <c r="D395" t="s">
        <v>489</v>
      </c>
      <c r="E395">
        <v>0.67</v>
      </c>
      <c r="F395">
        <v>9.7323</v>
      </c>
      <c r="G395" t="s">
        <v>490</v>
      </c>
      <c r="H395">
        <v>1.813</v>
      </c>
      <c r="I395">
        <v>81.1145</v>
      </c>
      <c r="K395" s="2">
        <v>0.813888888888889</v>
      </c>
      <c r="L395" s="3">
        <f t="shared" si="22"/>
        <v>257.81388888888887</v>
      </c>
      <c r="M395">
        <f t="shared" si="20"/>
        <v>543.3315716603892</v>
      </c>
      <c r="N395">
        <f t="shared" si="21"/>
        <v>123.3841166416218</v>
      </c>
    </row>
    <row r="396" spans="1:14" ht="12.75">
      <c r="A396" t="s">
        <v>41</v>
      </c>
      <c r="B396" s="1">
        <v>36782</v>
      </c>
      <c r="C396" s="2">
        <v>0.817511574074074</v>
      </c>
      <c r="D396" t="s">
        <v>489</v>
      </c>
      <c r="E396">
        <v>0.67</v>
      </c>
      <c r="F396">
        <v>8.9715</v>
      </c>
      <c r="G396" t="s">
        <v>490</v>
      </c>
      <c r="H396">
        <v>1.815</v>
      </c>
      <c r="I396">
        <v>80.4076</v>
      </c>
      <c r="K396" s="2">
        <v>0.815972222222222</v>
      </c>
      <c r="L396" s="3">
        <f t="shared" si="22"/>
        <v>257.81597222222223</v>
      </c>
      <c r="M396">
        <f t="shared" si="20"/>
        <v>500.85788509922435</v>
      </c>
      <c r="N396">
        <f t="shared" si="21"/>
        <v>122.65475704685917</v>
      </c>
    </row>
    <row r="397" spans="1:14" ht="12.75">
      <c r="A397" t="s">
        <v>42</v>
      </c>
      <c r="B397" s="1">
        <v>36782</v>
      </c>
      <c r="C397" s="2">
        <v>0.8196064814814815</v>
      </c>
      <c r="D397" t="s">
        <v>489</v>
      </c>
      <c r="E397">
        <v>0.668</v>
      </c>
      <c r="F397">
        <v>8.8155</v>
      </c>
      <c r="G397" t="s">
        <v>490</v>
      </c>
      <c r="H397">
        <v>1.813</v>
      </c>
      <c r="I397">
        <v>82.8863</v>
      </c>
      <c r="K397" s="2">
        <v>0.818055555555555</v>
      </c>
      <c r="L397" s="3">
        <f t="shared" si="22"/>
        <v>257.81805555555553</v>
      </c>
      <c r="M397">
        <f t="shared" si="20"/>
        <v>492.1487695582915</v>
      </c>
      <c r="N397">
        <f t="shared" si="21"/>
        <v>125.21221019092229</v>
      </c>
    </row>
    <row r="398" spans="1:14" ht="12.75">
      <c r="A398" t="s">
        <v>43</v>
      </c>
      <c r="B398" s="1">
        <v>36782</v>
      </c>
      <c r="C398" s="2">
        <v>0.8216898148148148</v>
      </c>
      <c r="D398" t="s">
        <v>489</v>
      </c>
      <c r="E398">
        <v>0.67</v>
      </c>
      <c r="F398">
        <v>9.2915</v>
      </c>
      <c r="G398" t="s">
        <v>490</v>
      </c>
      <c r="H398">
        <v>1.813</v>
      </c>
      <c r="I398">
        <v>79.021</v>
      </c>
      <c r="K398" s="2">
        <v>0.820138888888889</v>
      </c>
      <c r="L398" s="3">
        <f t="shared" si="22"/>
        <v>257.8201388888889</v>
      </c>
      <c r="M398">
        <f t="shared" si="20"/>
        <v>518.7227374908815</v>
      </c>
      <c r="N398">
        <f t="shared" si="21"/>
        <v>121.22410205450109</v>
      </c>
    </row>
    <row r="399" spans="1:14" ht="12.75">
      <c r="A399" t="s">
        <v>44</v>
      </c>
      <c r="B399" s="1">
        <v>36782</v>
      </c>
      <c r="C399" s="2">
        <v>0.8237731481481482</v>
      </c>
      <c r="D399" t="s">
        <v>489</v>
      </c>
      <c r="E399">
        <v>0.671</v>
      </c>
      <c r="F399">
        <v>9.295</v>
      </c>
      <c r="G399" t="s">
        <v>490</v>
      </c>
      <c r="H399">
        <v>1.815</v>
      </c>
      <c r="I399">
        <v>80.5024</v>
      </c>
      <c r="K399" s="2">
        <v>0.822222222222222</v>
      </c>
      <c r="L399" s="3">
        <f t="shared" si="22"/>
        <v>257.8222222222222</v>
      </c>
      <c r="M399">
        <f t="shared" si="20"/>
        <v>518.9181343139152</v>
      </c>
      <c r="N399">
        <f t="shared" si="21"/>
        <v>122.75256902816272</v>
      </c>
    </row>
    <row r="400" spans="1:14" ht="12.75">
      <c r="A400" t="s">
        <v>45</v>
      </c>
      <c r="B400" s="1">
        <v>36782</v>
      </c>
      <c r="C400" s="2">
        <v>0.8258564814814814</v>
      </c>
      <c r="D400" t="s">
        <v>489</v>
      </c>
      <c r="E400">
        <v>0.67</v>
      </c>
      <c r="F400">
        <v>9.2906</v>
      </c>
      <c r="G400" t="s">
        <v>490</v>
      </c>
      <c r="H400">
        <v>1.813</v>
      </c>
      <c r="I400">
        <v>79.2184</v>
      </c>
      <c r="K400" s="2">
        <v>0.824305555555556</v>
      </c>
      <c r="L400" s="3">
        <f t="shared" si="22"/>
        <v>257.82430555555555</v>
      </c>
      <c r="M400">
        <f t="shared" si="20"/>
        <v>518.6724925935299</v>
      </c>
      <c r="N400">
        <f t="shared" si="21"/>
        <v>121.42777383835477</v>
      </c>
    </row>
    <row r="401" spans="1:14" ht="12.75">
      <c r="A401" t="s">
        <v>46</v>
      </c>
      <c r="B401" s="1">
        <v>36782</v>
      </c>
      <c r="C401" s="2">
        <v>0.8279398148148148</v>
      </c>
      <c r="D401" t="s">
        <v>489</v>
      </c>
      <c r="E401">
        <v>0.673</v>
      </c>
      <c r="F401">
        <v>9.2947</v>
      </c>
      <c r="G401" t="s">
        <v>490</v>
      </c>
      <c r="H401">
        <v>1.818</v>
      </c>
      <c r="I401">
        <v>79.3561</v>
      </c>
      <c r="K401" s="2">
        <v>0.826388888888889</v>
      </c>
      <c r="L401" s="3">
        <f t="shared" si="22"/>
        <v>257.8263888888889</v>
      </c>
      <c r="M401">
        <f t="shared" si="20"/>
        <v>518.901386014798</v>
      </c>
      <c r="N401">
        <f t="shared" si="21"/>
        <v>121.56984883651404</v>
      </c>
    </row>
    <row r="402" spans="1:14" ht="12.75">
      <c r="A402" t="s">
        <v>47</v>
      </c>
      <c r="B402" s="1">
        <v>36782</v>
      </c>
      <c r="C402" s="2">
        <v>0.8300231481481481</v>
      </c>
      <c r="D402" t="s">
        <v>489</v>
      </c>
      <c r="E402">
        <v>0.668</v>
      </c>
      <c r="F402">
        <v>9.4525</v>
      </c>
      <c r="G402" t="s">
        <v>490</v>
      </c>
      <c r="H402">
        <v>1.813</v>
      </c>
      <c r="I402">
        <v>82.2272</v>
      </c>
      <c r="K402" s="2">
        <v>0.828472222222222</v>
      </c>
      <c r="L402" s="3">
        <f t="shared" si="22"/>
        <v>257.8284722222222</v>
      </c>
      <c r="M402">
        <f t="shared" si="20"/>
        <v>527.7109913504339</v>
      </c>
      <c r="N402">
        <f t="shared" si="21"/>
        <v>124.53216929559329</v>
      </c>
    </row>
    <row r="403" spans="1:14" ht="12.75">
      <c r="A403" t="s">
        <v>48</v>
      </c>
      <c r="B403" s="1">
        <v>36782</v>
      </c>
      <c r="C403" s="2">
        <v>0.8321064814814815</v>
      </c>
      <c r="D403" t="s">
        <v>489</v>
      </c>
      <c r="E403">
        <v>0.67</v>
      </c>
      <c r="F403">
        <v>8.6889</v>
      </c>
      <c r="G403" t="s">
        <v>490</v>
      </c>
      <c r="H403">
        <v>1.815</v>
      </c>
      <c r="I403">
        <v>82.607</v>
      </c>
      <c r="K403" s="2">
        <v>0.830555555555555</v>
      </c>
      <c r="L403" s="3">
        <f t="shared" si="22"/>
        <v>257.8305555555556</v>
      </c>
      <c r="M403">
        <f t="shared" si="20"/>
        <v>485.08098733084216</v>
      </c>
      <c r="N403">
        <f t="shared" si="21"/>
        <v>124.9240362839804</v>
      </c>
    </row>
    <row r="404" spans="1:14" ht="12.75">
      <c r="A404" t="s">
        <v>49</v>
      </c>
      <c r="B404" s="1">
        <v>36782</v>
      </c>
      <c r="C404" s="2">
        <v>0.8342013888888888</v>
      </c>
      <c r="D404" t="s">
        <v>489</v>
      </c>
      <c r="E404">
        <v>0.67</v>
      </c>
      <c r="F404">
        <v>9.6195</v>
      </c>
      <c r="G404" t="s">
        <v>490</v>
      </c>
      <c r="H404">
        <v>1.815</v>
      </c>
      <c r="I404">
        <v>82.4392</v>
      </c>
      <c r="K404" s="2">
        <v>0.832638888888889</v>
      </c>
      <c r="L404" s="3">
        <f t="shared" si="22"/>
        <v>257.8326388888889</v>
      </c>
      <c r="M404">
        <f t="shared" si="20"/>
        <v>537.03421119233</v>
      </c>
      <c r="N404">
        <f t="shared" si="21"/>
        <v>124.75090494998523</v>
      </c>
    </row>
    <row r="405" spans="1:14" ht="12.75">
      <c r="A405" t="s">
        <v>50</v>
      </c>
      <c r="B405" s="1">
        <v>36782</v>
      </c>
      <c r="C405" s="2">
        <v>0.8362847222222222</v>
      </c>
      <c r="D405" t="s">
        <v>489</v>
      </c>
      <c r="E405">
        <v>0.67</v>
      </c>
      <c r="F405">
        <v>9.6458</v>
      </c>
      <c r="G405" t="s">
        <v>490</v>
      </c>
      <c r="H405">
        <v>1.815</v>
      </c>
      <c r="I405">
        <v>81.7732</v>
      </c>
      <c r="K405" s="2">
        <v>0.834722222222222</v>
      </c>
      <c r="L405" s="3">
        <f t="shared" si="22"/>
        <v>257.83472222222224</v>
      </c>
      <c r="M405">
        <f t="shared" si="20"/>
        <v>538.5024787482693</v>
      </c>
      <c r="N405">
        <f t="shared" si="21"/>
        <v>124.06374482816898</v>
      </c>
    </row>
    <row r="406" spans="1:14" ht="12.75">
      <c r="A406" t="s">
        <v>51</v>
      </c>
      <c r="B406" s="1">
        <v>36782</v>
      </c>
      <c r="C406" s="2">
        <v>0.8383680555555556</v>
      </c>
      <c r="D406" t="s">
        <v>489</v>
      </c>
      <c r="E406">
        <v>0.675</v>
      </c>
      <c r="F406">
        <v>9.1597</v>
      </c>
      <c r="G406" t="s">
        <v>490</v>
      </c>
      <c r="H406">
        <v>1.82</v>
      </c>
      <c r="I406">
        <v>80.3567</v>
      </c>
      <c r="K406" s="2">
        <v>0.836805555555555</v>
      </c>
      <c r="L406" s="3">
        <f t="shared" si="22"/>
        <v>257.83680555555554</v>
      </c>
      <c r="M406">
        <f t="shared" si="20"/>
        <v>511.3646514120677</v>
      </c>
      <c r="N406">
        <f t="shared" si="21"/>
        <v>122.60223985436602</v>
      </c>
    </row>
    <row r="407" spans="1:14" ht="12.75">
      <c r="A407" t="s">
        <v>52</v>
      </c>
      <c r="B407" s="1">
        <v>36782</v>
      </c>
      <c r="C407" s="2">
        <v>0.8404513888888889</v>
      </c>
      <c r="D407" t="s">
        <v>489</v>
      </c>
      <c r="E407">
        <v>0.67</v>
      </c>
      <c r="F407">
        <v>9.3879</v>
      </c>
      <c r="G407" t="s">
        <v>490</v>
      </c>
      <c r="H407">
        <v>1.815</v>
      </c>
      <c r="I407">
        <v>82.6574</v>
      </c>
      <c r="K407" s="2">
        <v>0.838888888888889</v>
      </c>
      <c r="L407" s="3">
        <f t="shared" si="22"/>
        <v>257.8388888888889</v>
      </c>
      <c r="M407">
        <f t="shared" si="20"/>
        <v>524.1045242738682</v>
      </c>
      <c r="N407">
        <f t="shared" si="21"/>
        <v>124.97603759049622</v>
      </c>
    </row>
    <row r="408" spans="1:14" ht="12.75">
      <c r="A408" t="s">
        <v>53</v>
      </c>
      <c r="B408" s="1">
        <v>36782</v>
      </c>
      <c r="C408" s="2">
        <v>0.8425347222222223</v>
      </c>
      <c r="D408" t="s">
        <v>489</v>
      </c>
      <c r="E408">
        <v>0.67</v>
      </c>
      <c r="F408">
        <v>9.0427</v>
      </c>
      <c r="G408" t="s">
        <v>490</v>
      </c>
      <c r="H408">
        <v>1.815</v>
      </c>
      <c r="I408">
        <v>80.7111</v>
      </c>
      <c r="K408" s="2">
        <v>0.840972222222222</v>
      </c>
      <c r="L408" s="3">
        <f t="shared" si="22"/>
        <v>257.8409722222222</v>
      </c>
      <c r="M408">
        <f t="shared" si="20"/>
        <v>504.83281475636807</v>
      </c>
      <c r="N408">
        <f t="shared" si="21"/>
        <v>122.96789983510428</v>
      </c>
    </row>
    <row r="409" spans="1:14" ht="12.75">
      <c r="A409" t="s">
        <v>54</v>
      </c>
      <c r="B409" s="1">
        <v>36782</v>
      </c>
      <c r="C409" s="2">
        <v>0.8446180555555555</v>
      </c>
      <c r="D409" t="s">
        <v>489</v>
      </c>
      <c r="E409">
        <v>0.67</v>
      </c>
      <c r="F409">
        <v>9.7484</v>
      </c>
      <c r="G409" t="s">
        <v>490</v>
      </c>
      <c r="H409">
        <v>1.815</v>
      </c>
      <c r="I409">
        <v>84.1659</v>
      </c>
      <c r="K409" s="2">
        <v>0.843055555555555</v>
      </c>
      <c r="L409" s="3">
        <f t="shared" si="22"/>
        <v>257.84305555555557</v>
      </c>
      <c r="M409">
        <f t="shared" si="20"/>
        <v>544.2303970463444</v>
      </c>
      <c r="N409">
        <f t="shared" si="21"/>
        <v>126.53246558412968</v>
      </c>
    </row>
    <row r="410" spans="1:14" ht="12.75">
      <c r="A410" t="s">
        <v>55</v>
      </c>
      <c r="B410" s="1">
        <v>36782</v>
      </c>
      <c r="C410" s="2">
        <v>0.8467013888888889</v>
      </c>
      <c r="D410" t="s">
        <v>489</v>
      </c>
      <c r="E410">
        <v>0.67</v>
      </c>
      <c r="F410">
        <v>8.6906</v>
      </c>
      <c r="G410" t="s">
        <v>490</v>
      </c>
      <c r="H410">
        <v>1.815</v>
      </c>
      <c r="I410">
        <v>83.388</v>
      </c>
      <c r="K410" s="2">
        <v>0.845138888888889</v>
      </c>
      <c r="L410" s="3">
        <f t="shared" si="22"/>
        <v>257.84513888888887</v>
      </c>
      <c r="M410">
        <f t="shared" si="20"/>
        <v>485.17589435917284</v>
      </c>
      <c r="N410">
        <f t="shared" si="21"/>
        <v>125.72985018058483</v>
      </c>
    </row>
    <row r="411" spans="1:14" ht="12.75">
      <c r="A411" t="s">
        <v>56</v>
      </c>
      <c r="B411" s="1">
        <v>36782</v>
      </c>
      <c r="C411" s="2">
        <v>0.8487962962962964</v>
      </c>
      <c r="D411" t="s">
        <v>489</v>
      </c>
      <c r="E411">
        <v>0.67</v>
      </c>
      <c r="F411">
        <v>9.2351</v>
      </c>
      <c r="G411" t="s">
        <v>490</v>
      </c>
      <c r="H411">
        <v>1.815</v>
      </c>
      <c r="I411">
        <v>117.5615</v>
      </c>
      <c r="K411" s="2">
        <v>0.847222222222222</v>
      </c>
      <c r="L411" s="3">
        <f t="shared" si="22"/>
        <v>257.84722222222223</v>
      </c>
      <c r="M411">
        <f t="shared" si="20"/>
        <v>515.5740572568518</v>
      </c>
      <c r="N411">
        <f t="shared" si="21"/>
        <v>160.98910907381173</v>
      </c>
    </row>
    <row r="412" spans="1:14" ht="12.75">
      <c r="A412" t="s">
        <v>57</v>
      </c>
      <c r="B412" s="1">
        <v>36782</v>
      </c>
      <c r="C412" s="2">
        <v>0.8508796296296296</v>
      </c>
      <c r="D412" t="s">
        <v>489</v>
      </c>
      <c r="E412">
        <v>0.67</v>
      </c>
      <c r="F412">
        <v>8.7807</v>
      </c>
      <c r="G412" t="s">
        <v>490</v>
      </c>
      <c r="H412">
        <v>1.816</v>
      </c>
      <c r="I412">
        <v>100.7065</v>
      </c>
      <c r="K412" s="2">
        <v>0.849305555555555</v>
      </c>
      <c r="L412" s="3">
        <f t="shared" si="22"/>
        <v>257.84930555555553</v>
      </c>
      <c r="M412">
        <f t="shared" si="20"/>
        <v>490.2059668606987</v>
      </c>
      <c r="N412">
        <f t="shared" si="21"/>
        <v>143.59859277769516</v>
      </c>
    </row>
    <row r="413" spans="1:14" ht="12.75">
      <c r="A413" t="s">
        <v>58</v>
      </c>
      <c r="B413" s="1">
        <v>36782</v>
      </c>
      <c r="C413" s="2">
        <v>0.8529629629629629</v>
      </c>
      <c r="D413" t="s">
        <v>489</v>
      </c>
      <c r="E413">
        <v>0.67</v>
      </c>
      <c r="F413">
        <v>8.952</v>
      </c>
      <c r="G413" t="s">
        <v>490</v>
      </c>
      <c r="H413">
        <v>1.816</v>
      </c>
      <c r="I413">
        <v>82.7965</v>
      </c>
      <c r="K413" s="2">
        <v>0.851388888888889</v>
      </c>
      <c r="L413" s="3">
        <f t="shared" si="22"/>
        <v>257.8513888888889</v>
      </c>
      <c r="M413">
        <f t="shared" si="20"/>
        <v>499.7692456566077</v>
      </c>
      <c r="N413">
        <f t="shared" si="21"/>
        <v>125.1195570693921</v>
      </c>
    </row>
    <row r="414" spans="1:14" ht="12.75">
      <c r="A414" t="s">
        <v>59</v>
      </c>
      <c r="B414" s="1">
        <v>36782</v>
      </c>
      <c r="C414" s="2">
        <v>0.8550462962962962</v>
      </c>
      <c r="D414" t="s">
        <v>489</v>
      </c>
      <c r="E414">
        <v>0.671</v>
      </c>
      <c r="F414">
        <v>8.9772</v>
      </c>
      <c r="G414" t="s">
        <v>490</v>
      </c>
      <c r="H414">
        <v>1.818</v>
      </c>
      <c r="I414">
        <v>82.9644</v>
      </c>
      <c r="K414" s="2">
        <v>0.853472222222222</v>
      </c>
      <c r="L414" s="3">
        <f t="shared" si="22"/>
        <v>257.8534722222222</v>
      </c>
      <c r="M414">
        <f t="shared" si="20"/>
        <v>501.17610278245076</v>
      </c>
      <c r="N414">
        <f t="shared" si="21"/>
        <v>125.29279158058273</v>
      </c>
    </row>
    <row r="415" spans="1:14" ht="12.75">
      <c r="A415" t="s">
        <v>60</v>
      </c>
      <c r="B415" s="1">
        <v>36782</v>
      </c>
      <c r="C415" s="2">
        <v>0.8571296296296297</v>
      </c>
      <c r="D415" t="s">
        <v>489</v>
      </c>
      <c r="E415">
        <v>0.671</v>
      </c>
      <c r="F415">
        <v>9.8514</v>
      </c>
      <c r="G415" t="s">
        <v>490</v>
      </c>
      <c r="H415">
        <v>1.818</v>
      </c>
      <c r="I415">
        <v>84.5972</v>
      </c>
      <c r="K415" s="2">
        <v>0.855555555555556</v>
      </c>
      <c r="L415" s="3">
        <f t="shared" si="22"/>
        <v>257.85555555555555</v>
      </c>
      <c r="M415">
        <f t="shared" si="20"/>
        <v>549.980646409909</v>
      </c>
      <c r="N415">
        <f t="shared" si="21"/>
        <v>126.9774688281828</v>
      </c>
    </row>
    <row r="416" spans="1:14" ht="12.75">
      <c r="A416" t="s">
        <v>61</v>
      </c>
      <c r="B416" s="1">
        <v>36782</v>
      </c>
      <c r="C416" s="2">
        <v>0.859212962962963</v>
      </c>
      <c r="D416" t="s">
        <v>489</v>
      </c>
      <c r="E416">
        <v>0.671</v>
      </c>
      <c r="F416">
        <v>8.6477</v>
      </c>
      <c r="G416" t="s">
        <v>490</v>
      </c>
      <c r="H416">
        <v>1.82</v>
      </c>
      <c r="I416">
        <v>82.3196</v>
      </c>
      <c r="K416" s="2">
        <v>0.857638888888889</v>
      </c>
      <c r="L416" s="3">
        <f t="shared" si="22"/>
        <v>257.8576388888889</v>
      </c>
      <c r="M416">
        <f t="shared" si="20"/>
        <v>482.78088758541634</v>
      </c>
      <c r="N416">
        <f t="shared" si="21"/>
        <v>124.62750502420562</v>
      </c>
    </row>
    <row r="417" spans="1:14" ht="12.75">
      <c r="A417" t="s">
        <v>62</v>
      </c>
      <c r="B417" s="1">
        <v>36782</v>
      </c>
      <c r="C417" s="2">
        <v>0.8613078703703704</v>
      </c>
      <c r="D417" t="s">
        <v>489</v>
      </c>
      <c r="E417">
        <v>0.67</v>
      </c>
      <c r="F417">
        <v>9.1641</v>
      </c>
      <c r="G417" t="s">
        <v>490</v>
      </c>
      <c r="H417">
        <v>1.818</v>
      </c>
      <c r="I417">
        <v>85.8273</v>
      </c>
      <c r="K417" s="2">
        <v>0.859722222222222</v>
      </c>
      <c r="L417" s="3">
        <f t="shared" si="22"/>
        <v>257.8597222222222</v>
      </c>
      <c r="M417">
        <f t="shared" si="20"/>
        <v>511.61029313245297</v>
      </c>
      <c r="N417">
        <f t="shared" si="21"/>
        <v>128.24665150963358</v>
      </c>
    </row>
    <row r="418" spans="1:14" ht="12.75">
      <c r="A418" t="s">
        <v>63</v>
      </c>
      <c r="B418" s="1">
        <v>36782</v>
      </c>
      <c r="C418" s="2">
        <v>0.8633912037037037</v>
      </c>
      <c r="D418" t="s">
        <v>489</v>
      </c>
      <c r="E418">
        <v>0.67</v>
      </c>
      <c r="F418">
        <v>9.0032</v>
      </c>
      <c r="G418" t="s">
        <v>490</v>
      </c>
      <c r="H418">
        <v>1.818</v>
      </c>
      <c r="I418">
        <v>84.6563</v>
      </c>
      <c r="K418" s="2">
        <v>0.861805555555555</v>
      </c>
      <c r="L418" s="3">
        <f t="shared" si="22"/>
        <v>257.8618055555556</v>
      </c>
      <c r="M418">
        <f t="shared" si="20"/>
        <v>502.6276220392728</v>
      </c>
      <c r="N418">
        <f t="shared" si="21"/>
        <v>127.03844655070435</v>
      </c>
    </row>
    <row r="419" spans="1:14" ht="12.75">
      <c r="A419" t="s">
        <v>64</v>
      </c>
      <c r="B419" s="1">
        <v>36782</v>
      </c>
      <c r="C419" s="2">
        <v>0.865474537037037</v>
      </c>
      <c r="D419" t="s">
        <v>489</v>
      </c>
      <c r="E419">
        <v>0.671</v>
      </c>
      <c r="F419">
        <v>9.1734</v>
      </c>
      <c r="G419" t="s">
        <v>490</v>
      </c>
      <c r="H419">
        <v>1.818</v>
      </c>
      <c r="I419">
        <v>89.5277</v>
      </c>
      <c r="K419" s="2">
        <v>0.863888888888889</v>
      </c>
      <c r="L419" s="3">
        <f t="shared" si="22"/>
        <v>257.8638888888889</v>
      </c>
      <c r="M419">
        <f t="shared" si="20"/>
        <v>512.1294904050856</v>
      </c>
      <c r="N419">
        <f t="shared" si="21"/>
        <v>132.06462045072823</v>
      </c>
    </row>
    <row r="420" spans="1:14" ht="12.75">
      <c r="A420" t="s">
        <v>65</v>
      </c>
      <c r="B420" s="1">
        <v>36782</v>
      </c>
      <c r="C420" s="2">
        <v>0.8675578703703705</v>
      </c>
      <c r="D420" t="s">
        <v>489</v>
      </c>
      <c r="E420">
        <v>0.671</v>
      </c>
      <c r="F420">
        <v>9.2456</v>
      </c>
      <c r="G420" t="s">
        <v>490</v>
      </c>
      <c r="H420">
        <v>1.818</v>
      </c>
      <c r="I420">
        <v>85.8762</v>
      </c>
      <c r="K420" s="2">
        <v>0.865972222222222</v>
      </c>
      <c r="L420" s="3">
        <f t="shared" si="22"/>
        <v>257.86597222222224</v>
      </c>
      <c r="M420">
        <f t="shared" si="20"/>
        <v>516.1602477259531</v>
      </c>
      <c r="N420">
        <f t="shared" si="21"/>
        <v>128.2971051582174</v>
      </c>
    </row>
    <row r="421" spans="1:14" ht="12.75">
      <c r="A421" t="s">
        <v>66</v>
      </c>
      <c r="B421" s="1">
        <v>36782</v>
      </c>
      <c r="C421" s="2">
        <v>0.8696412037037037</v>
      </c>
      <c r="D421" t="s">
        <v>489</v>
      </c>
      <c r="E421">
        <v>0.671</v>
      </c>
      <c r="F421">
        <v>10.0698</v>
      </c>
      <c r="G421" t="s">
        <v>490</v>
      </c>
      <c r="H421">
        <v>1.82</v>
      </c>
      <c r="I421">
        <v>85.8933</v>
      </c>
      <c r="K421" s="2">
        <v>0.868055555555555</v>
      </c>
      <c r="L421" s="3">
        <f t="shared" si="22"/>
        <v>257.86805555555554</v>
      </c>
      <c r="M421">
        <f t="shared" si="20"/>
        <v>562.173408167215</v>
      </c>
      <c r="N421">
        <f t="shared" si="21"/>
        <v>128.31474845864238</v>
      </c>
    </row>
    <row r="422" spans="1:14" ht="12.75">
      <c r="A422" t="s">
        <v>67</v>
      </c>
      <c r="B422" s="1">
        <v>36782</v>
      </c>
      <c r="C422" s="2">
        <v>0.871724537037037</v>
      </c>
      <c r="D422" t="s">
        <v>489</v>
      </c>
      <c r="E422">
        <v>0.671</v>
      </c>
      <c r="F422">
        <v>8.8848</v>
      </c>
      <c r="G422" t="s">
        <v>490</v>
      </c>
      <c r="H422">
        <v>1.82</v>
      </c>
      <c r="I422">
        <v>85.7883</v>
      </c>
      <c r="K422" s="2">
        <v>0.870138888888889</v>
      </c>
      <c r="L422" s="3">
        <f t="shared" si="22"/>
        <v>257.8701388888889</v>
      </c>
      <c r="M422">
        <f t="shared" si="20"/>
        <v>496.0176266543598</v>
      </c>
      <c r="N422">
        <f t="shared" si="21"/>
        <v>128.2064124034011</v>
      </c>
    </row>
    <row r="423" spans="1:14" ht="12.75">
      <c r="A423" t="s">
        <v>68</v>
      </c>
      <c r="B423" s="1">
        <v>36782</v>
      </c>
      <c r="C423" s="2">
        <v>0.8738078703703703</v>
      </c>
      <c r="D423" t="s">
        <v>489</v>
      </c>
      <c r="E423">
        <v>0.671</v>
      </c>
      <c r="F423">
        <v>9.5598</v>
      </c>
      <c r="G423" t="s">
        <v>490</v>
      </c>
      <c r="H423">
        <v>1.818</v>
      </c>
      <c r="I423">
        <v>84.3207</v>
      </c>
      <c r="K423" s="2">
        <v>0.872222222222222</v>
      </c>
      <c r="L423" s="3">
        <f t="shared" si="22"/>
        <v>257.8722222222222</v>
      </c>
      <c r="M423">
        <f t="shared" si="20"/>
        <v>533.7012996680114</v>
      </c>
      <c r="N423">
        <f t="shared" si="21"/>
        <v>126.692183882714</v>
      </c>
    </row>
    <row r="424" spans="1:14" ht="12.75">
      <c r="A424" t="s">
        <v>69</v>
      </c>
      <c r="B424" s="1">
        <v>36782</v>
      </c>
      <c r="C424" s="2">
        <v>0.8758912037037038</v>
      </c>
      <c r="D424" t="s">
        <v>489</v>
      </c>
      <c r="E424">
        <v>0.673</v>
      </c>
      <c r="F424">
        <v>8.7248</v>
      </c>
      <c r="G424" t="s">
        <v>490</v>
      </c>
      <c r="H424">
        <v>1.82</v>
      </c>
      <c r="I424">
        <v>87.3649</v>
      </c>
      <c r="K424" s="2">
        <v>0.874305555555555</v>
      </c>
      <c r="L424" s="3">
        <f t="shared" si="22"/>
        <v>257.87430555555557</v>
      </c>
      <c r="M424">
        <f t="shared" si="20"/>
        <v>487.0852004585312</v>
      </c>
      <c r="N424">
        <f t="shared" si="21"/>
        <v>129.8331040671482</v>
      </c>
    </row>
    <row r="425" spans="1:14" ht="12.75">
      <c r="A425" t="s">
        <v>70</v>
      </c>
      <c r="B425" s="1">
        <v>36782</v>
      </c>
      <c r="C425" s="2">
        <v>0.877986111111111</v>
      </c>
      <c r="D425" t="s">
        <v>489</v>
      </c>
      <c r="E425">
        <v>0.671</v>
      </c>
      <c r="F425">
        <v>9.0761</v>
      </c>
      <c r="G425" t="s">
        <v>490</v>
      </c>
      <c r="H425">
        <v>1.818</v>
      </c>
      <c r="I425">
        <v>81.8066</v>
      </c>
      <c r="K425" s="2">
        <v>0.876388888888889</v>
      </c>
      <c r="L425" s="3">
        <f t="shared" si="22"/>
        <v>257.87638888888887</v>
      </c>
      <c r="M425">
        <f t="shared" si="20"/>
        <v>506.69745872474726</v>
      </c>
      <c r="N425">
        <f t="shared" si="21"/>
        <v>124.09820601145526</v>
      </c>
    </row>
    <row r="426" spans="1:14" ht="12.75">
      <c r="A426" t="s">
        <v>71</v>
      </c>
      <c r="B426" s="1">
        <v>36782</v>
      </c>
      <c r="C426" s="2">
        <v>0.8800694444444445</v>
      </c>
      <c r="D426" t="s">
        <v>489</v>
      </c>
      <c r="E426">
        <v>0.671</v>
      </c>
      <c r="F426">
        <v>9.4863</v>
      </c>
      <c r="G426" t="s">
        <v>490</v>
      </c>
      <c r="H426">
        <v>1.82</v>
      </c>
      <c r="I426">
        <v>86.2739</v>
      </c>
      <c r="K426" s="2">
        <v>0.878472222222222</v>
      </c>
      <c r="L426" s="3">
        <f t="shared" si="22"/>
        <v>257.87847222222223</v>
      </c>
      <c r="M426">
        <f t="shared" si="20"/>
        <v>529.5979663843027</v>
      </c>
      <c r="N426">
        <f t="shared" si="21"/>
        <v>128.70744086459325</v>
      </c>
    </row>
    <row r="427" spans="1:14" ht="12.75">
      <c r="A427" t="s">
        <v>72</v>
      </c>
      <c r="B427" s="1">
        <v>36782</v>
      </c>
      <c r="C427" s="2">
        <v>0.8821527777777778</v>
      </c>
      <c r="D427" t="s">
        <v>489</v>
      </c>
      <c r="E427">
        <v>0.671</v>
      </c>
      <c r="F427">
        <v>9.5109</v>
      </c>
      <c r="G427" t="s">
        <v>490</v>
      </c>
      <c r="H427">
        <v>1.82</v>
      </c>
      <c r="I427">
        <v>81.6064</v>
      </c>
      <c r="K427" s="2">
        <v>0.880555555555555</v>
      </c>
      <c r="L427" s="3">
        <f t="shared" si="22"/>
        <v>257.88055555555553</v>
      </c>
      <c r="M427">
        <f t="shared" si="20"/>
        <v>530.9713269119113</v>
      </c>
      <c r="N427">
        <f t="shared" si="21"/>
        <v>123.89164526612848</v>
      </c>
    </row>
    <row r="428" spans="1:14" ht="12.75">
      <c r="A428" t="s">
        <v>73</v>
      </c>
      <c r="B428" s="1">
        <v>36782</v>
      </c>
      <c r="C428" s="2">
        <v>0.8842361111111111</v>
      </c>
      <c r="D428" t="s">
        <v>489</v>
      </c>
      <c r="E428">
        <v>0.67</v>
      </c>
      <c r="F428">
        <v>9.572</v>
      </c>
      <c r="G428" t="s">
        <v>490</v>
      </c>
      <c r="H428">
        <v>1.818</v>
      </c>
      <c r="I428">
        <v>81.9424</v>
      </c>
      <c r="K428" s="2">
        <v>0.882638888888889</v>
      </c>
      <c r="L428" s="3">
        <f t="shared" si="22"/>
        <v>257.8826388888889</v>
      </c>
      <c r="M428">
        <f t="shared" si="20"/>
        <v>534.3823971654434</v>
      </c>
      <c r="N428">
        <f t="shared" si="21"/>
        <v>124.23832064290065</v>
      </c>
    </row>
    <row r="429" spans="1:14" ht="12.75">
      <c r="A429" t="s">
        <v>74</v>
      </c>
      <c r="B429" s="1">
        <v>36782</v>
      </c>
      <c r="C429" s="2">
        <v>0.8863194444444445</v>
      </c>
      <c r="D429" t="s">
        <v>489</v>
      </c>
      <c r="E429">
        <v>0.671</v>
      </c>
      <c r="F429">
        <v>9.6585</v>
      </c>
      <c r="G429" t="s">
        <v>490</v>
      </c>
      <c r="H429">
        <v>1.82</v>
      </c>
      <c r="I429">
        <v>80.1227</v>
      </c>
      <c r="K429" s="2">
        <v>0.884722222222222</v>
      </c>
      <c r="L429" s="3">
        <f t="shared" si="22"/>
        <v>257.8847222222222</v>
      </c>
      <c r="M429">
        <f t="shared" si="20"/>
        <v>539.2114900775632</v>
      </c>
      <c r="N429">
        <f t="shared" si="21"/>
        <v>122.36080521697107</v>
      </c>
    </row>
    <row r="430" spans="1:14" ht="12.75">
      <c r="A430" t="s">
        <v>75</v>
      </c>
      <c r="B430" s="1">
        <v>36782</v>
      </c>
      <c r="C430" s="2">
        <v>0.8884027777777778</v>
      </c>
      <c r="D430" t="s">
        <v>489</v>
      </c>
      <c r="E430">
        <v>0.675</v>
      </c>
      <c r="F430">
        <v>9.2173</v>
      </c>
      <c r="G430" t="s">
        <v>490</v>
      </c>
      <c r="H430">
        <v>1.823</v>
      </c>
      <c r="I430">
        <v>81.7316</v>
      </c>
      <c r="K430" s="2">
        <v>0.886805555555556</v>
      </c>
      <c r="L430" s="3">
        <f t="shared" si="22"/>
        <v>257.88680555555555</v>
      </c>
      <c r="M430">
        <f t="shared" si="20"/>
        <v>514.5803248425659</v>
      </c>
      <c r="N430">
        <f t="shared" si="21"/>
        <v>124.0208231148543</v>
      </c>
    </row>
    <row r="431" spans="1:14" ht="12.75">
      <c r="A431" t="s">
        <v>76</v>
      </c>
      <c r="B431" s="1">
        <v>36782</v>
      </c>
      <c r="C431" s="2">
        <v>0.8904976851851852</v>
      </c>
      <c r="D431" t="s">
        <v>489</v>
      </c>
      <c r="E431">
        <v>0.671</v>
      </c>
      <c r="F431">
        <v>9.2801</v>
      </c>
      <c r="G431" t="s">
        <v>490</v>
      </c>
      <c r="H431">
        <v>1.82</v>
      </c>
      <c r="I431">
        <v>81.31</v>
      </c>
      <c r="K431" s="2">
        <v>0.888888888888889</v>
      </c>
      <c r="L431" s="3">
        <f t="shared" si="22"/>
        <v>257.8888888888889</v>
      </c>
      <c r="M431">
        <f t="shared" si="20"/>
        <v>518.0863021244286</v>
      </c>
      <c r="N431">
        <f t="shared" si="21"/>
        <v>123.58582805876159</v>
      </c>
    </row>
    <row r="432" spans="1:14" ht="12.75">
      <c r="A432" t="s">
        <v>77</v>
      </c>
      <c r="B432" s="1">
        <v>36782</v>
      </c>
      <c r="C432" s="2">
        <v>0.8925810185185186</v>
      </c>
      <c r="D432" t="s">
        <v>489</v>
      </c>
      <c r="E432">
        <v>0.671</v>
      </c>
      <c r="F432">
        <v>9.4288</v>
      </c>
      <c r="G432" t="s">
        <v>490</v>
      </c>
      <c r="H432">
        <v>1.82</v>
      </c>
      <c r="I432">
        <v>82.8833</v>
      </c>
      <c r="K432" s="2">
        <v>0.890972222222222</v>
      </c>
      <c r="L432" s="3">
        <f t="shared" si="22"/>
        <v>257.8909722222222</v>
      </c>
      <c r="M432">
        <f t="shared" si="20"/>
        <v>526.3878757201769</v>
      </c>
      <c r="N432">
        <f t="shared" si="21"/>
        <v>125.20911487505828</v>
      </c>
    </row>
    <row r="433" spans="1:14" ht="12.75">
      <c r="A433" t="s">
        <v>78</v>
      </c>
      <c r="B433" s="1">
        <v>36782</v>
      </c>
      <c r="C433" s="2">
        <v>0.8946643518518518</v>
      </c>
      <c r="D433" t="s">
        <v>489</v>
      </c>
      <c r="E433">
        <v>0.67</v>
      </c>
      <c r="F433">
        <v>8.7577</v>
      </c>
      <c r="G433" t="s">
        <v>490</v>
      </c>
      <c r="H433">
        <v>1.818</v>
      </c>
      <c r="I433">
        <v>77.9393</v>
      </c>
      <c r="K433" s="2">
        <v>0.893055555555555</v>
      </c>
      <c r="L433" s="3">
        <f t="shared" si="22"/>
        <v>257.8930555555556</v>
      </c>
      <c r="M433">
        <f aca="true" t="shared" si="23" ref="M433:M484">500*F433/AVERAGE($Q$367,$Q$6)</f>
        <v>488.9219305950485</v>
      </c>
      <c r="N433">
        <f aca="true" t="shared" si="24" ref="N433:N484">(277-103)/(-67.4+(AVERAGE($Q$4,$P$367)))*I433+277-((277-103)/(-67.4+(AVERAGE($Q$4,$P$367)))*230)</f>
        <v>120.10803433112466</v>
      </c>
    </row>
    <row r="434" spans="1:14" ht="12.75">
      <c r="A434" t="s">
        <v>79</v>
      </c>
      <c r="B434" s="1">
        <v>36782</v>
      </c>
      <c r="C434" s="2">
        <v>0.8967476851851851</v>
      </c>
      <c r="D434" t="s">
        <v>489</v>
      </c>
      <c r="E434">
        <v>0.671</v>
      </c>
      <c r="F434">
        <v>9.1734</v>
      </c>
      <c r="G434" t="s">
        <v>490</v>
      </c>
      <c r="H434">
        <v>1.818</v>
      </c>
      <c r="I434">
        <v>78.9046</v>
      </c>
      <c r="K434" s="2">
        <v>0.895138888888889</v>
      </c>
      <c r="L434" s="3">
        <f t="shared" si="22"/>
        <v>257.8951388888889</v>
      </c>
      <c r="M434">
        <f t="shared" si="23"/>
        <v>512.1294904050856</v>
      </c>
      <c r="N434">
        <f t="shared" si="24"/>
        <v>121.10400379897641</v>
      </c>
    </row>
    <row r="435" spans="1:14" ht="12.75">
      <c r="A435" t="s">
        <v>80</v>
      </c>
      <c r="B435" s="1">
        <v>36782</v>
      </c>
      <c r="C435" s="2">
        <v>0.8988310185185185</v>
      </c>
      <c r="D435" t="s">
        <v>489</v>
      </c>
      <c r="E435">
        <v>0.673</v>
      </c>
      <c r="F435">
        <v>9.3044</v>
      </c>
      <c r="G435" t="s">
        <v>490</v>
      </c>
      <c r="H435">
        <v>1.82</v>
      </c>
      <c r="I435">
        <v>80.6666</v>
      </c>
      <c r="K435" s="2">
        <v>0.897222222222222</v>
      </c>
      <c r="L435" s="3">
        <f t="shared" si="22"/>
        <v>257.89722222222224</v>
      </c>
      <c r="M435">
        <f t="shared" si="23"/>
        <v>519.4429143529201</v>
      </c>
      <c r="N435">
        <f t="shared" si="24"/>
        <v>122.92198598312103</v>
      </c>
    </row>
    <row r="436" spans="1:14" ht="12.75">
      <c r="A436" t="s">
        <v>81</v>
      </c>
      <c r="B436" s="1">
        <v>36782</v>
      </c>
      <c r="C436" s="2">
        <v>0.9009143518518519</v>
      </c>
      <c r="D436" t="s">
        <v>489</v>
      </c>
      <c r="E436">
        <v>0.671</v>
      </c>
      <c r="F436">
        <v>9.3291</v>
      </c>
      <c r="G436" t="s">
        <v>490</v>
      </c>
      <c r="H436">
        <v>1.818</v>
      </c>
      <c r="I436">
        <v>81.8171</v>
      </c>
      <c r="K436" s="2">
        <v>0.899305555555555</v>
      </c>
      <c r="L436" s="3">
        <f t="shared" si="22"/>
        <v>257.89930555555554</v>
      </c>
      <c r="M436">
        <f t="shared" si="23"/>
        <v>520.8218576469012</v>
      </c>
      <c r="N436">
        <f t="shared" si="24"/>
        <v>124.10903961697937</v>
      </c>
    </row>
    <row r="437" spans="1:14" ht="12.75">
      <c r="A437" t="s">
        <v>82</v>
      </c>
      <c r="B437" s="1">
        <v>36782</v>
      </c>
      <c r="C437" s="2">
        <v>0.9029976851851852</v>
      </c>
      <c r="D437" t="s">
        <v>489</v>
      </c>
      <c r="E437">
        <v>0.671</v>
      </c>
      <c r="F437">
        <v>9.2407</v>
      </c>
      <c r="G437" t="s">
        <v>490</v>
      </c>
      <c r="H437">
        <v>1.82</v>
      </c>
      <c r="I437">
        <v>79.3539</v>
      </c>
      <c r="K437" s="2">
        <v>0.901388888888889</v>
      </c>
      <c r="L437" s="3">
        <f t="shared" si="22"/>
        <v>257.9013888888889</v>
      </c>
      <c r="M437">
        <f t="shared" si="23"/>
        <v>515.8866921737059</v>
      </c>
      <c r="N437">
        <f t="shared" si="24"/>
        <v>121.56757893821379</v>
      </c>
    </row>
    <row r="438" spans="1:14" ht="12.75">
      <c r="A438" t="s">
        <v>83</v>
      </c>
      <c r="B438" s="1">
        <v>36782</v>
      </c>
      <c r="C438" s="2">
        <v>0.9050810185185186</v>
      </c>
      <c r="D438" t="s">
        <v>489</v>
      </c>
      <c r="E438">
        <v>0.671</v>
      </c>
      <c r="F438">
        <v>9.0723</v>
      </c>
      <c r="G438" t="s">
        <v>490</v>
      </c>
      <c r="H438">
        <v>1.821</v>
      </c>
      <c r="I438">
        <v>79.9899</v>
      </c>
      <c r="K438" s="2">
        <v>0.903472222222222</v>
      </c>
      <c r="L438" s="3">
        <f t="shared" si="22"/>
        <v>257.9034722222222</v>
      </c>
      <c r="M438">
        <f t="shared" si="23"/>
        <v>506.4853136025964</v>
      </c>
      <c r="N438">
        <f t="shared" si="24"/>
        <v>122.2237859013897</v>
      </c>
    </row>
    <row r="439" spans="1:14" ht="12.75">
      <c r="A439" t="s">
        <v>84</v>
      </c>
      <c r="B439" s="1">
        <v>36782</v>
      </c>
      <c r="C439" s="2">
        <v>0.9071759259259259</v>
      </c>
      <c r="D439" t="s">
        <v>489</v>
      </c>
      <c r="E439">
        <v>0.671</v>
      </c>
      <c r="F439">
        <v>9.7454</v>
      </c>
      <c r="G439" t="s">
        <v>490</v>
      </c>
      <c r="H439">
        <v>1.82</v>
      </c>
      <c r="I439">
        <v>79.1633</v>
      </c>
      <c r="K439" s="2">
        <v>0.905555555555555</v>
      </c>
      <c r="L439" s="3">
        <f t="shared" si="22"/>
        <v>257.90555555555557</v>
      </c>
      <c r="M439">
        <f t="shared" si="23"/>
        <v>544.0629140551725</v>
      </c>
      <c r="N439">
        <f t="shared" si="24"/>
        <v>121.3709232036519</v>
      </c>
    </row>
    <row r="440" spans="1:14" ht="12.75">
      <c r="A440" t="s">
        <v>85</v>
      </c>
      <c r="B440" s="1">
        <v>36782</v>
      </c>
      <c r="C440" s="2">
        <v>0.9092592592592593</v>
      </c>
      <c r="D440" t="s">
        <v>489</v>
      </c>
      <c r="E440">
        <v>0.671</v>
      </c>
      <c r="F440">
        <v>8.4478</v>
      </c>
      <c r="G440" t="s">
        <v>490</v>
      </c>
      <c r="H440">
        <v>1.82</v>
      </c>
      <c r="I440">
        <v>82.2587</v>
      </c>
      <c r="K440" s="2">
        <v>0.907638888888889</v>
      </c>
      <c r="L440" s="3">
        <f t="shared" si="22"/>
        <v>257.90763888888887</v>
      </c>
      <c r="M440">
        <f t="shared" si="23"/>
        <v>471.62093760700304</v>
      </c>
      <c r="N440">
        <f t="shared" si="24"/>
        <v>124.56467011216569</v>
      </c>
    </row>
    <row r="441" spans="1:14" ht="12.75">
      <c r="A441" t="s">
        <v>86</v>
      </c>
      <c r="B441" s="1">
        <v>36782</v>
      </c>
      <c r="C441" s="2">
        <v>0.9113425925925926</v>
      </c>
      <c r="D441" t="s">
        <v>489</v>
      </c>
      <c r="E441">
        <v>0.671</v>
      </c>
      <c r="F441">
        <v>9.3823</v>
      </c>
      <c r="G441" t="s">
        <v>490</v>
      </c>
      <c r="H441">
        <v>1.82</v>
      </c>
      <c r="I441">
        <v>80.0984</v>
      </c>
      <c r="K441" s="2">
        <v>0.909722222222222</v>
      </c>
      <c r="L441" s="3">
        <f t="shared" si="22"/>
        <v>257.90972222222223</v>
      </c>
      <c r="M441">
        <f t="shared" si="23"/>
        <v>523.7918893570143</v>
      </c>
      <c r="N441">
        <f t="shared" si="24"/>
        <v>122.33573315847235</v>
      </c>
    </row>
    <row r="442" spans="1:14" ht="12.75">
      <c r="A442" t="s">
        <v>87</v>
      </c>
      <c r="B442" s="1">
        <v>36782</v>
      </c>
      <c r="C442" s="2">
        <v>0.9134259259259259</v>
      </c>
      <c r="D442" t="s">
        <v>489</v>
      </c>
      <c r="E442">
        <v>0.671</v>
      </c>
      <c r="F442">
        <v>9.164</v>
      </c>
      <c r="G442" t="s">
        <v>490</v>
      </c>
      <c r="H442">
        <v>1.818</v>
      </c>
      <c r="I442">
        <v>81.4317</v>
      </c>
      <c r="K442" s="2">
        <v>0.911805555555555</v>
      </c>
      <c r="L442" s="3">
        <f t="shared" si="22"/>
        <v>257.91180555555553</v>
      </c>
      <c r="M442">
        <f t="shared" si="23"/>
        <v>511.60471036608055</v>
      </c>
      <c r="N442">
        <f t="shared" si="24"/>
        <v>123.71139470564606</v>
      </c>
    </row>
    <row r="443" spans="1:14" ht="12.75">
      <c r="A443" t="s">
        <v>88</v>
      </c>
      <c r="B443" s="1">
        <v>36782</v>
      </c>
      <c r="C443" s="2">
        <v>0.9155092592592592</v>
      </c>
      <c r="D443" t="s">
        <v>489</v>
      </c>
      <c r="E443">
        <v>0.673</v>
      </c>
      <c r="F443">
        <v>9.0325</v>
      </c>
      <c r="G443" t="s">
        <v>490</v>
      </c>
      <c r="H443">
        <v>1.82</v>
      </c>
      <c r="I443">
        <v>79.6641</v>
      </c>
      <c r="K443" s="2">
        <v>0.913888888888889</v>
      </c>
      <c r="L443" s="3">
        <f t="shared" si="22"/>
        <v>257.9138888888889</v>
      </c>
      <c r="M443">
        <f t="shared" si="23"/>
        <v>504.263372586384</v>
      </c>
      <c r="N443">
        <f t="shared" si="24"/>
        <v>121.88763459855522</v>
      </c>
    </row>
    <row r="444" spans="1:14" ht="12.75">
      <c r="A444" t="s">
        <v>89</v>
      </c>
      <c r="B444" s="1">
        <v>36782</v>
      </c>
      <c r="C444" s="2">
        <v>0.9175925925925926</v>
      </c>
      <c r="D444" t="s">
        <v>489</v>
      </c>
      <c r="E444">
        <v>0.671</v>
      </c>
      <c r="F444">
        <v>9.1602</v>
      </c>
      <c r="G444" t="s">
        <v>490</v>
      </c>
      <c r="H444">
        <v>1.818</v>
      </c>
      <c r="I444">
        <v>79.6869</v>
      </c>
      <c r="K444" s="2">
        <v>0.915972222222222</v>
      </c>
      <c r="L444" s="3">
        <f t="shared" si="22"/>
        <v>257.9159722222222</v>
      </c>
      <c r="M444">
        <f t="shared" si="23"/>
        <v>511.3925652439296</v>
      </c>
      <c r="N444">
        <f t="shared" si="24"/>
        <v>121.91115899912194</v>
      </c>
    </row>
    <row r="445" spans="1:14" ht="12.75">
      <c r="A445" t="s">
        <v>90</v>
      </c>
      <c r="B445" s="1">
        <v>36782</v>
      </c>
      <c r="C445" s="2">
        <v>0.9196875</v>
      </c>
      <c r="D445" t="s">
        <v>489</v>
      </c>
      <c r="E445">
        <v>0.671</v>
      </c>
      <c r="F445">
        <v>9.0102</v>
      </c>
      <c r="G445" t="s">
        <v>490</v>
      </c>
      <c r="H445">
        <v>1.816</v>
      </c>
      <c r="I445">
        <v>80.8931</v>
      </c>
      <c r="K445" s="2">
        <v>0.918055555555556</v>
      </c>
      <c r="L445" s="3">
        <f t="shared" si="22"/>
        <v>257.91805555555555</v>
      </c>
      <c r="M445">
        <f t="shared" si="23"/>
        <v>503.0184156853403</v>
      </c>
      <c r="N445">
        <f t="shared" si="24"/>
        <v>123.15568233085588</v>
      </c>
    </row>
    <row r="446" spans="1:14" ht="12.75">
      <c r="A446" t="s">
        <v>91</v>
      </c>
      <c r="B446" s="1">
        <v>36782</v>
      </c>
      <c r="C446" s="2">
        <v>0.9217708333333333</v>
      </c>
      <c r="D446" t="s">
        <v>489</v>
      </c>
      <c r="E446">
        <v>0.671</v>
      </c>
      <c r="F446">
        <v>9.4162</v>
      </c>
      <c r="G446" t="s">
        <v>490</v>
      </c>
      <c r="H446">
        <v>1.816</v>
      </c>
      <c r="I446">
        <v>84.0499</v>
      </c>
      <c r="K446" s="2">
        <v>0.920138888888889</v>
      </c>
      <c r="L446" s="3">
        <f t="shared" si="22"/>
        <v>257.9201388888889</v>
      </c>
      <c r="M446">
        <f t="shared" si="23"/>
        <v>525.6844471572554</v>
      </c>
      <c r="N446">
        <f t="shared" si="24"/>
        <v>126.41278003738688</v>
      </c>
    </row>
    <row r="447" spans="1:14" ht="12.75">
      <c r="A447" t="s">
        <v>92</v>
      </c>
      <c r="B447" s="1">
        <v>36782</v>
      </c>
      <c r="C447" s="2">
        <v>0.9238541666666666</v>
      </c>
      <c r="D447" t="s">
        <v>489</v>
      </c>
      <c r="E447">
        <v>0.671</v>
      </c>
      <c r="F447">
        <v>9.1811</v>
      </c>
      <c r="G447" t="s">
        <v>490</v>
      </c>
      <c r="H447">
        <v>1.82</v>
      </c>
      <c r="I447">
        <v>80.2907</v>
      </c>
      <c r="K447" s="2">
        <v>0.922222222222222</v>
      </c>
      <c r="L447" s="3">
        <f t="shared" si="22"/>
        <v>257.9222222222222</v>
      </c>
      <c r="M447">
        <f t="shared" si="23"/>
        <v>512.5593634157598</v>
      </c>
      <c r="N447">
        <f t="shared" si="24"/>
        <v>122.53414290535716</v>
      </c>
    </row>
    <row r="448" spans="1:14" ht="12.75">
      <c r="A448" t="s">
        <v>93</v>
      </c>
      <c r="B448" s="1">
        <v>36782</v>
      </c>
      <c r="C448" s="2">
        <v>0.9259375</v>
      </c>
      <c r="D448" t="s">
        <v>489</v>
      </c>
      <c r="E448">
        <v>0.676</v>
      </c>
      <c r="F448">
        <v>9.4878</v>
      </c>
      <c r="G448" t="s">
        <v>490</v>
      </c>
      <c r="H448">
        <v>1.823</v>
      </c>
      <c r="I448">
        <v>80.9249</v>
      </c>
      <c r="K448" s="2">
        <v>0.924305555555555</v>
      </c>
      <c r="L448" s="3">
        <f t="shared" si="22"/>
        <v>257.9243055555556</v>
      </c>
      <c r="M448">
        <f t="shared" si="23"/>
        <v>529.6817078798886</v>
      </c>
      <c r="N448">
        <f t="shared" si="24"/>
        <v>123.18849267901464</v>
      </c>
    </row>
    <row r="449" spans="1:14" ht="12.75">
      <c r="A449" t="s">
        <v>94</v>
      </c>
      <c r="B449" s="1">
        <v>36782</v>
      </c>
      <c r="C449" s="2">
        <v>0.9280208333333334</v>
      </c>
      <c r="D449" t="s">
        <v>489</v>
      </c>
      <c r="E449">
        <v>0.673</v>
      </c>
      <c r="F449">
        <v>8.9342</v>
      </c>
      <c r="G449" t="s">
        <v>490</v>
      </c>
      <c r="H449">
        <v>1.82</v>
      </c>
      <c r="I449">
        <v>81.0302</v>
      </c>
      <c r="K449" s="2">
        <v>0.926388888888889</v>
      </c>
      <c r="L449" s="3">
        <f t="shared" si="22"/>
        <v>257.9263888888889</v>
      </c>
      <c r="M449">
        <f t="shared" si="23"/>
        <v>498.77551324232184</v>
      </c>
      <c r="N449">
        <f t="shared" si="24"/>
        <v>123.29713826584236</v>
      </c>
    </row>
    <row r="450" spans="1:14" ht="12.75">
      <c r="A450" t="s">
        <v>95</v>
      </c>
      <c r="B450" s="1">
        <v>36782</v>
      </c>
      <c r="C450" s="2">
        <v>0.9301041666666667</v>
      </c>
      <c r="D450" t="s">
        <v>489</v>
      </c>
      <c r="E450">
        <v>0.673</v>
      </c>
      <c r="F450">
        <v>9.3143</v>
      </c>
      <c r="G450" t="s">
        <v>490</v>
      </c>
      <c r="H450">
        <v>1.82</v>
      </c>
      <c r="I450">
        <v>83.053</v>
      </c>
      <c r="K450" s="2">
        <v>0.928472222222222</v>
      </c>
      <c r="L450" s="3">
        <f t="shared" si="22"/>
        <v>257.92847222222224</v>
      </c>
      <c r="M450">
        <f t="shared" si="23"/>
        <v>519.995608223787</v>
      </c>
      <c r="N450">
        <f t="shared" si="24"/>
        <v>125.38420657576728</v>
      </c>
    </row>
    <row r="451" spans="1:14" ht="12.75">
      <c r="A451" t="s">
        <v>96</v>
      </c>
      <c r="B451" s="1">
        <v>36782</v>
      </c>
      <c r="C451" s="2">
        <v>0.9321875</v>
      </c>
      <c r="D451" t="s">
        <v>489</v>
      </c>
      <c r="E451">
        <v>0.671</v>
      </c>
      <c r="F451">
        <v>9.1123</v>
      </c>
      <c r="G451" t="s">
        <v>490</v>
      </c>
      <c r="H451">
        <v>1.82</v>
      </c>
      <c r="I451">
        <v>84.3383</v>
      </c>
      <c r="K451" s="2">
        <v>0.930555555555555</v>
      </c>
      <c r="L451" s="3">
        <f t="shared" si="22"/>
        <v>257.93055555555554</v>
      </c>
      <c r="M451">
        <f t="shared" si="23"/>
        <v>508.71842015155346</v>
      </c>
      <c r="N451">
        <f t="shared" si="24"/>
        <v>126.71034306911639</v>
      </c>
    </row>
    <row r="452" spans="1:14" ht="12.75">
      <c r="A452" t="s">
        <v>97</v>
      </c>
      <c r="B452" s="1">
        <v>36782</v>
      </c>
      <c r="C452" s="2">
        <v>0.9342708333333333</v>
      </c>
      <c r="D452" t="s">
        <v>489</v>
      </c>
      <c r="E452">
        <v>0.671</v>
      </c>
      <c r="F452">
        <v>9.1532</v>
      </c>
      <c r="G452" t="s">
        <v>490</v>
      </c>
      <c r="H452">
        <v>1.82</v>
      </c>
      <c r="I452">
        <v>86.3344</v>
      </c>
      <c r="K452" s="2">
        <v>0.932638888888889</v>
      </c>
      <c r="L452" s="3">
        <f t="shared" si="22"/>
        <v>257.9326388888889</v>
      </c>
      <c r="M452">
        <f t="shared" si="23"/>
        <v>511.0017715978622</v>
      </c>
      <c r="N452">
        <f t="shared" si="24"/>
        <v>128.76986306785136</v>
      </c>
    </row>
    <row r="453" spans="1:14" ht="12.75">
      <c r="A453" t="s">
        <v>98</v>
      </c>
      <c r="B453" s="1">
        <v>36782</v>
      </c>
      <c r="C453" s="2">
        <v>0.9363657407407407</v>
      </c>
      <c r="D453" t="s">
        <v>489</v>
      </c>
      <c r="E453">
        <v>0.673</v>
      </c>
      <c r="F453">
        <v>9.4249</v>
      </c>
      <c r="G453" t="s">
        <v>490</v>
      </c>
      <c r="H453">
        <v>1.82</v>
      </c>
      <c r="I453">
        <v>94.0314</v>
      </c>
      <c r="K453" s="2">
        <v>0.934722222222222</v>
      </c>
      <c r="L453" s="3">
        <f t="shared" si="22"/>
        <v>257.9347222222222</v>
      </c>
      <c r="M453">
        <f t="shared" si="23"/>
        <v>526.1701478316535</v>
      </c>
      <c r="N453">
        <f t="shared" si="24"/>
        <v>136.71141180301657</v>
      </c>
    </row>
    <row r="454" spans="1:14" ht="12.75">
      <c r="A454" t="s">
        <v>99</v>
      </c>
      <c r="B454" s="1">
        <v>36782</v>
      </c>
      <c r="C454" s="2">
        <v>0.938449074074074</v>
      </c>
      <c r="D454" t="s">
        <v>489</v>
      </c>
      <c r="E454">
        <v>0.675</v>
      </c>
      <c r="F454">
        <v>8.8493</v>
      </c>
      <c r="G454" t="s">
        <v>490</v>
      </c>
      <c r="H454">
        <v>1.823</v>
      </c>
      <c r="I454">
        <v>91.3543</v>
      </c>
      <c r="K454" s="2">
        <v>0.936805555555555</v>
      </c>
      <c r="L454" s="3">
        <f aca="true" t="shared" si="25" ref="L454:L484">B454-DATE(1999,12,31)+K454</f>
        <v>257.93680555555557</v>
      </c>
      <c r="M454">
        <f t="shared" si="23"/>
        <v>494.03574459216026</v>
      </c>
      <c r="N454">
        <f t="shared" si="24"/>
        <v>133.94925510314505</v>
      </c>
    </row>
    <row r="455" spans="1:14" ht="12.75">
      <c r="A455" t="s">
        <v>100</v>
      </c>
      <c r="B455" s="1">
        <v>36782</v>
      </c>
      <c r="C455" s="2">
        <v>0.9405324074074074</v>
      </c>
      <c r="D455" t="s">
        <v>489</v>
      </c>
      <c r="E455">
        <v>0.671</v>
      </c>
      <c r="F455">
        <v>9.4929</v>
      </c>
      <c r="G455" t="s">
        <v>490</v>
      </c>
      <c r="H455">
        <v>1.82</v>
      </c>
      <c r="I455">
        <v>106.4424</v>
      </c>
      <c r="K455" s="2">
        <v>0.938888888888889</v>
      </c>
      <c r="L455" s="3">
        <f t="shared" si="25"/>
        <v>257.93888888888887</v>
      </c>
      <c r="M455">
        <f t="shared" si="23"/>
        <v>529.9664289648807</v>
      </c>
      <c r="N455">
        <f t="shared" si="24"/>
        <v>149.51673353253915</v>
      </c>
    </row>
    <row r="456" spans="1:14" ht="12.75">
      <c r="A456" t="s">
        <v>101</v>
      </c>
      <c r="B456" s="1">
        <v>36782</v>
      </c>
      <c r="C456" s="2">
        <v>0.9426157407407407</v>
      </c>
      <c r="D456" t="s">
        <v>489</v>
      </c>
      <c r="E456">
        <v>0.671</v>
      </c>
      <c r="F456">
        <v>10.0534</v>
      </c>
      <c r="G456" t="s">
        <v>490</v>
      </c>
      <c r="H456">
        <v>1.818</v>
      </c>
      <c r="I456">
        <v>99.8261</v>
      </c>
      <c r="K456" s="2">
        <v>0.940972222222222</v>
      </c>
      <c r="L456" s="3">
        <f t="shared" si="25"/>
        <v>257.94097222222223</v>
      </c>
      <c r="M456">
        <f t="shared" si="23"/>
        <v>561.2578344821426</v>
      </c>
      <c r="N456">
        <f t="shared" si="24"/>
        <v>142.69022074879564</v>
      </c>
    </row>
    <row r="457" spans="1:14" ht="12.75">
      <c r="A457" t="s">
        <v>102</v>
      </c>
      <c r="B457" s="1">
        <v>36782</v>
      </c>
      <c r="C457" s="2">
        <v>0.944699074074074</v>
      </c>
      <c r="D457" t="s">
        <v>489</v>
      </c>
      <c r="E457">
        <v>0.671</v>
      </c>
      <c r="F457">
        <v>9.4146</v>
      </c>
      <c r="G457" t="s">
        <v>490</v>
      </c>
      <c r="H457">
        <v>1.82</v>
      </c>
      <c r="I457">
        <v>114.0108</v>
      </c>
      <c r="K457" s="2">
        <v>0.943055555555555</v>
      </c>
      <c r="L457" s="3">
        <f t="shared" si="25"/>
        <v>257.94305555555553</v>
      </c>
      <c r="M457">
        <f t="shared" si="23"/>
        <v>525.5951228952971</v>
      </c>
      <c r="N457">
        <f t="shared" si="24"/>
        <v>157.3255963943326</v>
      </c>
    </row>
    <row r="458" spans="1:14" ht="12.75">
      <c r="A458" t="s">
        <v>103</v>
      </c>
      <c r="B458" s="1">
        <v>36782</v>
      </c>
      <c r="C458" s="2">
        <v>0.9467824074074075</v>
      </c>
      <c r="D458" t="s">
        <v>489</v>
      </c>
      <c r="E458">
        <v>0.671</v>
      </c>
      <c r="F458">
        <v>9.3309</v>
      </c>
      <c r="G458" t="s">
        <v>490</v>
      </c>
      <c r="H458">
        <v>1.818</v>
      </c>
      <c r="I458">
        <v>107.4277</v>
      </c>
      <c r="K458" s="2">
        <v>0.945138888888889</v>
      </c>
      <c r="L458" s="3">
        <f t="shared" si="25"/>
        <v>257.9451388888889</v>
      </c>
      <c r="M458">
        <f t="shared" si="23"/>
        <v>520.9223474416042</v>
      </c>
      <c r="N458">
        <f t="shared" si="24"/>
        <v>150.53333843948445</v>
      </c>
    </row>
    <row r="459" spans="1:14" ht="12.75">
      <c r="A459" t="s">
        <v>104</v>
      </c>
      <c r="B459" s="1">
        <v>36782</v>
      </c>
      <c r="C459" s="2">
        <v>0.9488657407407407</v>
      </c>
      <c r="D459" t="s">
        <v>489</v>
      </c>
      <c r="E459">
        <v>0.671</v>
      </c>
      <c r="F459">
        <v>9.4458</v>
      </c>
      <c r="G459" t="s">
        <v>490</v>
      </c>
      <c r="H459">
        <v>1.818</v>
      </c>
      <c r="I459">
        <v>113.9805</v>
      </c>
      <c r="K459" s="2">
        <v>0.947222222222222</v>
      </c>
      <c r="L459" s="3">
        <f t="shared" si="25"/>
        <v>257.9472222222222</v>
      </c>
      <c r="M459">
        <f t="shared" si="23"/>
        <v>527.3369460034837</v>
      </c>
      <c r="N459">
        <f t="shared" si="24"/>
        <v>157.29433370410578</v>
      </c>
    </row>
    <row r="460" spans="1:14" ht="12.75">
      <c r="A460" t="s">
        <v>105</v>
      </c>
      <c r="B460" s="1">
        <v>36782</v>
      </c>
      <c r="C460" s="2">
        <v>0.950949074074074</v>
      </c>
      <c r="D460" t="s">
        <v>489</v>
      </c>
      <c r="E460">
        <v>0.676</v>
      </c>
      <c r="F460">
        <v>9.2446</v>
      </c>
      <c r="G460" t="s">
        <v>490</v>
      </c>
      <c r="H460">
        <v>1.823</v>
      </c>
      <c r="I460">
        <v>110.2703</v>
      </c>
      <c r="K460" s="2">
        <v>0.949305555555555</v>
      </c>
      <c r="L460" s="3">
        <f t="shared" si="25"/>
        <v>257.94930555555555</v>
      </c>
      <c r="M460">
        <f t="shared" si="23"/>
        <v>516.1044200622292</v>
      </c>
      <c r="N460">
        <f t="shared" si="24"/>
        <v>153.46625339785533</v>
      </c>
    </row>
    <row r="461" spans="1:14" ht="12.75">
      <c r="A461" t="s">
        <v>106</v>
      </c>
      <c r="B461" s="1">
        <v>36782</v>
      </c>
      <c r="C461" s="2">
        <v>0.9530439814814815</v>
      </c>
      <c r="D461" t="s">
        <v>489</v>
      </c>
      <c r="E461">
        <v>0.671</v>
      </c>
      <c r="F461">
        <v>9.3743</v>
      </c>
      <c r="G461" t="s">
        <v>490</v>
      </c>
      <c r="H461">
        <v>1.818</v>
      </c>
      <c r="I461">
        <v>112.8446</v>
      </c>
      <c r="K461" s="2">
        <v>0.951388888888889</v>
      </c>
      <c r="L461" s="3">
        <f t="shared" si="25"/>
        <v>257.9513888888889</v>
      </c>
      <c r="M461">
        <f t="shared" si="23"/>
        <v>523.3452680472227</v>
      </c>
      <c r="N461">
        <f t="shared" si="24"/>
        <v>156.1223439407858</v>
      </c>
    </row>
    <row r="462" spans="1:14" ht="12.75">
      <c r="A462" t="s">
        <v>107</v>
      </c>
      <c r="B462" s="1">
        <v>36782</v>
      </c>
      <c r="C462" s="2">
        <v>0.9551273148148148</v>
      </c>
      <c r="D462" t="s">
        <v>489</v>
      </c>
      <c r="E462">
        <v>0.673</v>
      </c>
      <c r="F462">
        <v>9.4866</v>
      </c>
      <c r="G462" t="s">
        <v>490</v>
      </c>
      <c r="H462">
        <v>1.82</v>
      </c>
      <c r="I462">
        <v>103.4909</v>
      </c>
      <c r="K462" s="2">
        <v>0.953472222222222</v>
      </c>
      <c r="L462" s="3">
        <f t="shared" si="25"/>
        <v>257.9534722222222</v>
      </c>
      <c r="M462">
        <f t="shared" si="23"/>
        <v>529.6147146834198</v>
      </c>
      <c r="N462">
        <f t="shared" si="24"/>
        <v>146.4714586083037</v>
      </c>
    </row>
    <row r="463" spans="1:14" ht="12.75">
      <c r="A463" t="s">
        <v>108</v>
      </c>
      <c r="B463" s="1">
        <v>36782</v>
      </c>
      <c r="C463" s="2">
        <v>0.957210648148148</v>
      </c>
      <c r="D463" t="s">
        <v>489</v>
      </c>
      <c r="E463">
        <v>0.671</v>
      </c>
      <c r="F463">
        <v>9.864</v>
      </c>
      <c r="G463" t="s">
        <v>490</v>
      </c>
      <c r="H463">
        <v>1.82</v>
      </c>
      <c r="I463">
        <v>107.4947</v>
      </c>
      <c r="K463" s="2">
        <v>0.955555555555555</v>
      </c>
      <c r="L463" s="3">
        <f t="shared" si="25"/>
        <v>257.9555555555556</v>
      </c>
      <c r="M463">
        <f t="shared" si="23"/>
        <v>550.6840749728306</v>
      </c>
      <c r="N463">
        <f t="shared" si="24"/>
        <v>150.60246716044793</v>
      </c>
    </row>
    <row r="464" spans="1:14" ht="12.75">
      <c r="A464" t="s">
        <v>109</v>
      </c>
      <c r="B464" s="1">
        <v>36782</v>
      </c>
      <c r="C464" s="2">
        <v>0.9592939814814815</v>
      </c>
      <c r="D464" t="s">
        <v>489</v>
      </c>
      <c r="E464">
        <v>0.671</v>
      </c>
      <c r="F464">
        <v>9.7511</v>
      </c>
      <c r="G464" t="s">
        <v>490</v>
      </c>
      <c r="H464">
        <v>1.818</v>
      </c>
      <c r="I464">
        <v>105.7263</v>
      </c>
      <c r="K464" s="2">
        <v>0.957638888888889</v>
      </c>
      <c r="L464" s="3">
        <f t="shared" si="25"/>
        <v>257.9576388888889</v>
      </c>
      <c r="M464">
        <f t="shared" si="23"/>
        <v>544.381131738399</v>
      </c>
      <c r="N464">
        <f t="shared" si="24"/>
        <v>148.7778816357934</v>
      </c>
    </row>
    <row r="465" spans="1:14" ht="12.75">
      <c r="A465" t="s">
        <v>110</v>
      </c>
      <c r="B465" s="1">
        <v>36782</v>
      </c>
      <c r="C465" s="2">
        <v>0.9613773148148148</v>
      </c>
      <c r="D465" t="s">
        <v>489</v>
      </c>
      <c r="E465">
        <v>0.671</v>
      </c>
      <c r="F465">
        <v>9.4024</v>
      </c>
      <c r="G465" t="s">
        <v>490</v>
      </c>
      <c r="H465">
        <v>1.818</v>
      </c>
      <c r="I465">
        <v>105.6954</v>
      </c>
      <c r="K465" s="2">
        <v>0.959722222222222</v>
      </c>
      <c r="L465" s="3">
        <f t="shared" si="25"/>
        <v>257.95972222222224</v>
      </c>
      <c r="M465">
        <f t="shared" si="23"/>
        <v>524.9140253978651</v>
      </c>
      <c r="N465">
        <f t="shared" si="24"/>
        <v>148.74599988239385</v>
      </c>
    </row>
    <row r="466" spans="1:14" ht="12.75">
      <c r="A466" t="s">
        <v>111</v>
      </c>
      <c r="B466" s="1">
        <v>36782</v>
      </c>
      <c r="C466" s="2">
        <v>0.9634606481481481</v>
      </c>
      <c r="D466" t="s">
        <v>489</v>
      </c>
      <c r="E466">
        <v>0.671</v>
      </c>
      <c r="F466">
        <v>8.5038</v>
      </c>
      <c r="G466" t="s">
        <v>490</v>
      </c>
      <c r="H466">
        <v>1.82</v>
      </c>
      <c r="I466">
        <v>104.9831</v>
      </c>
      <c r="K466" s="2">
        <v>0.961805555555555</v>
      </c>
      <c r="L466" s="3">
        <f t="shared" si="25"/>
        <v>257.96180555555554</v>
      </c>
      <c r="M466">
        <f t="shared" si="23"/>
        <v>474.74728677554293</v>
      </c>
      <c r="N466">
        <f t="shared" si="24"/>
        <v>148.01106871907587</v>
      </c>
    </row>
    <row r="467" spans="1:14" ht="12.75">
      <c r="A467" t="s">
        <v>112</v>
      </c>
      <c r="B467" s="1">
        <v>36782</v>
      </c>
      <c r="C467" s="2">
        <v>0.9655555555555555</v>
      </c>
      <c r="D467" t="s">
        <v>489</v>
      </c>
      <c r="E467">
        <v>0.671</v>
      </c>
      <c r="F467">
        <v>9.3638</v>
      </c>
      <c r="G467" t="s">
        <v>490</v>
      </c>
      <c r="H467">
        <v>1.818</v>
      </c>
      <c r="I467">
        <v>111.5468</v>
      </c>
      <c r="K467" s="2">
        <v>0.963888888888889</v>
      </c>
      <c r="L467" s="3">
        <f t="shared" si="25"/>
        <v>257.9638888888889</v>
      </c>
      <c r="M467">
        <f t="shared" si="23"/>
        <v>522.7590775781215</v>
      </c>
      <c r="N467">
        <f t="shared" si="24"/>
        <v>154.78331029800324</v>
      </c>
    </row>
    <row r="468" spans="1:14" ht="12.75">
      <c r="A468" t="s">
        <v>113</v>
      </c>
      <c r="B468" s="1">
        <v>36782</v>
      </c>
      <c r="C468" s="2">
        <v>0.9676388888888888</v>
      </c>
      <c r="D468" t="s">
        <v>489</v>
      </c>
      <c r="E468">
        <v>0.673</v>
      </c>
      <c r="F468">
        <v>8.6108</v>
      </c>
      <c r="G468" t="s">
        <v>490</v>
      </c>
      <c r="H468">
        <v>1.818</v>
      </c>
      <c r="I468">
        <v>111.8887</v>
      </c>
      <c r="K468" s="2">
        <v>0.965972222222222</v>
      </c>
      <c r="L468" s="3">
        <f t="shared" si="25"/>
        <v>257.9659722222222</v>
      </c>
      <c r="M468">
        <f t="shared" si="23"/>
        <v>480.7208467940033</v>
      </c>
      <c r="N468">
        <f t="shared" si="24"/>
        <v>155.13607312930804</v>
      </c>
    </row>
    <row r="469" spans="1:14" ht="12.75">
      <c r="A469" t="s">
        <v>114</v>
      </c>
      <c r="B469" s="1">
        <v>36782</v>
      </c>
      <c r="C469" s="2">
        <v>0.9697222222222223</v>
      </c>
      <c r="D469" t="s">
        <v>489</v>
      </c>
      <c r="E469">
        <v>0.671</v>
      </c>
      <c r="F469">
        <v>9.507</v>
      </c>
      <c r="G469" t="s">
        <v>490</v>
      </c>
      <c r="H469">
        <v>1.818</v>
      </c>
      <c r="I469">
        <v>116.2086</v>
      </c>
      <c r="K469" s="2">
        <v>0.968055555555555</v>
      </c>
      <c r="L469" s="3">
        <f t="shared" si="25"/>
        <v>257.96805555555557</v>
      </c>
      <c r="M469">
        <f t="shared" si="23"/>
        <v>530.753599023388</v>
      </c>
      <c r="N469">
        <f t="shared" si="24"/>
        <v>159.59322479632635</v>
      </c>
    </row>
    <row r="470" spans="1:14" ht="12.75">
      <c r="A470" t="s">
        <v>115</v>
      </c>
      <c r="B470" s="1">
        <v>36782</v>
      </c>
      <c r="C470" s="2">
        <v>0.9718055555555556</v>
      </c>
      <c r="D470" t="s">
        <v>489</v>
      </c>
      <c r="E470">
        <v>0.671</v>
      </c>
      <c r="F470">
        <v>9.1646</v>
      </c>
      <c r="G470" t="s">
        <v>490</v>
      </c>
      <c r="H470">
        <v>1.818</v>
      </c>
      <c r="I470">
        <v>113.5828</v>
      </c>
      <c r="K470" s="2">
        <v>0.970138888888889</v>
      </c>
      <c r="L470" s="3">
        <f t="shared" si="25"/>
        <v>257.97013888888887</v>
      </c>
      <c r="M470">
        <f t="shared" si="23"/>
        <v>511.638206964315</v>
      </c>
      <c r="N470">
        <f t="shared" si="24"/>
        <v>156.88399799772992</v>
      </c>
    </row>
    <row r="471" spans="1:14" ht="12.75">
      <c r="A471" t="s">
        <v>116</v>
      </c>
      <c r="B471" s="1">
        <v>36782</v>
      </c>
      <c r="C471" s="2">
        <v>0.9738888888888889</v>
      </c>
      <c r="D471" t="s">
        <v>489</v>
      </c>
      <c r="E471">
        <v>0.673</v>
      </c>
      <c r="F471">
        <v>9.6563</v>
      </c>
      <c r="G471" t="s">
        <v>490</v>
      </c>
      <c r="H471">
        <v>1.82</v>
      </c>
      <c r="I471">
        <v>124.9831</v>
      </c>
      <c r="K471" s="2">
        <v>0.972222222222222</v>
      </c>
      <c r="L471" s="3">
        <f t="shared" si="25"/>
        <v>257.97222222222223</v>
      </c>
      <c r="M471">
        <f t="shared" si="23"/>
        <v>539.0886692173706</v>
      </c>
      <c r="N471">
        <f t="shared" si="24"/>
        <v>168.64650781265829</v>
      </c>
    </row>
    <row r="472" spans="1:14" ht="12.75">
      <c r="A472" t="s">
        <v>117</v>
      </c>
      <c r="B472" s="1">
        <v>36782</v>
      </c>
      <c r="C472" s="2">
        <v>0.9759722222222221</v>
      </c>
      <c r="D472" t="s">
        <v>489</v>
      </c>
      <c r="E472">
        <v>0.671</v>
      </c>
      <c r="F472">
        <v>9.3999</v>
      </c>
      <c r="G472" t="s">
        <v>490</v>
      </c>
      <c r="H472">
        <v>1.82</v>
      </c>
      <c r="I472">
        <v>125.7484</v>
      </c>
      <c r="K472" s="2">
        <v>0.974305555555555</v>
      </c>
      <c r="L472" s="3">
        <f t="shared" si="25"/>
        <v>257.97430555555553</v>
      </c>
      <c r="M472">
        <f t="shared" si="23"/>
        <v>524.7744562385553</v>
      </c>
      <c r="N472">
        <f t="shared" si="24"/>
        <v>169.43612288957422</v>
      </c>
    </row>
    <row r="473" spans="1:14" ht="12.75">
      <c r="A473" t="s">
        <v>118</v>
      </c>
      <c r="B473" s="1">
        <v>36782</v>
      </c>
      <c r="C473" s="2">
        <v>0.9780555555555556</v>
      </c>
      <c r="D473" t="s">
        <v>489</v>
      </c>
      <c r="E473">
        <v>0.671</v>
      </c>
      <c r="F473">
        <v>9.134</v>
      </c>
      <c r="G473" t="s">
        <v>490</v>
      </c>
      <c r="H473">
        <v>1.82</v>
      </c>
      <c r="I473">
        <v>133.2637</v>
      </c>
      <c r="K473" s="2">
        <v>0.976388888888889</v>
      </c>
      <c r="L473" s="3">
        <f t="shared" si="25"/>
        <v>257.9763888888889</v>
      </c>
      <c r="M473">
        <f t="shared" si="23"/>
        <v>509.9298804543627</v>
      </c>
      <c r="N473">
        <f t="shared" si="24"/>
        <v>177.19019866057425</v>
      </c>
    </row>
    <row r="474" spans="1:14" ht="12.75">
      <c r="A474" t="s">
        <v>119</v>
      </c>
      <c r="B474" s="1">
        <v>36782</v>
      </c>
      <c r="C474" s="2">
        <v>0.980150462962963</v>
      </c>
      <c r="D474" t="s">
        <v>489</v>
      </c>
      <c r="E474">
        <v>0.671</v>
      </c>
      <c r="F474">
        <v>9.6222</v>
      </c>
      <c r="G474" t="s">
        <v>490</v>
      </c>
      <c r="H474">
        <v>1.818</v>
      </c>
      <c r="I474">
        <v>130.6181</v>
      </c>
      <c r="K474" s="2">
        <v>0.978472222222222</v>
      </c>
      <c r="L474" s="3">
        <f t="shared" si="25"/>
        <v>257.9784722222222</v>
      </c>
      <c r="M474">
        <f t="shared" si="23"/>
        <v>537.1849458843845</v>
      </c>
      <c r="N474">
        <f t="shared" si="24"/>
        <v>174.46054277727512</v>
      </c>
    </row>
    <row r="475" spans="1:14" ht="12.75">
      <c r="A475" t="s">
        <v>120</v>
      </c>
      <c r="B475" s="1">
        <v>36782</v>
      </c>
      <c r="C475" s="2">
        <v>0.9822337962962964</v>
      </c>
      <c r="D475" t="s">
        <v>489</v>
      </c>
      <c r="E475">
        <v>0.671</v>
      </c>
      <c r="F475">
        <v>9.6201</v>
      </c>
      <c r="G475" t="s">
        <v>490</v>
      </c>
      <c r="H475">
        <v>1.818</v>
      </c>
      <c r="I475">
        <v>132.44</v>
      </c>
      <c r="K475" s="2">
        <v>0.980555555555555</v>
      </c>
      <c r="L475" s="3">
        <f t="shared" si="25"/>
        <v>257.98055555555555</v>
      </c>
      <c r="M475">
        <f t="shared" si="23"/>
        <v>537.0677077905643</v>
      </c>
      <c r="N475">
        <f t="shared" si="24"/>
        <v>176.340328101505</v>
      </c>
    </row>
    <row r="476" spans="1:14" ht="12.75">
      <c r="A476" t="s">
        <v>121</v>
      </c>
      <c r="B476" s="1">
        <v>36782</v>
      </c>
      <c r="C476" s="2">
        <v>0.9843171296296296</v>
      </c>
      <c r="D476" t="s">
        <v>489</v>
      </c>
      <c r="E476">
        <v>0.671</v>
      </c>
      <c r="F476">
        <v>9.4518</v>
      </c>
      <c r="G476" t="s">
        <v>490</v>
      </c>
      <c r="H476">
        <v>1.818</v>
      </c>
      <c r="I476">
        <v>128.6706</v>
      </c>
      <c r="K476" s="2">
        <v>0.982638888888889</v>
      </c>
      <c r="L476" s="3">
        <f t="shared" si="25"/>
        <v>257.9826388888889</v>
      </c>
      <c r="M476">
        <f t="shared" si="23"/>
        <v>527.6719119858273</v>
      </c>
      <c r="N476">
        <f t="shared" si="24"/>
        <v>172.45116689553754</v>
      </c>
    </row>
    <row r="477" spans="1:14" ht="12.75">
      <c r="A477" t="s">
        <v>122</v>
      </c>
      <c r="B477" s="1">
        <v>36782</v>
      </c>
      <c r="C477" s="2">
        <v>0.9864004629629629</v>
      </c>
      <c r="D477" t="s">
        <v>489</v>
      </c>
      <c r="E477">
        <v>0.671</v>
      </c>
      <c r="F477">
        <v>10.1165</v>
      </c>
      <c r="G477" t="s">
        <v>490</v>
      </c>
      <c r="H477">
        <v>1.816</v>
      </c>
      <c r="I477">
        <v>134.1743</v>
      </c>
      <c r="K477" s="2">
        <v>0.984722222222222</v>
      </c>
      <c r="L477" s="3">
        <f t="shared" si="25"/>
        <v>257.9847222222222</v>
      </c>
      <c r="M477">
        <f t="shared" si="23"/>
        <v>564.7805600631225</v>
      </c>
      <c r="N477">
        <f t="shared" si="24"/>
        <v>178.12973020250502</v>
      </c>
    </row>
    <row r="478" spans="1:14" ht="12.75">
      <c r="A478" t="s">
        <v>123</v>
      </c>
      <c r="B478" s="1">
        <v>36782</v>
      </c>
      <c r="C478" s="2">
        <v>0.9884837962962963</v>
      </c>
      <c r="D478" t="s">
        <v>489</v>
      </c>
      <c r="E478">
        <v>0.671</v>
      </c>
      <c r="F478">
        <v>9.3709</v>
      </c>
      <c r="G478" t="s">
        <v>490</v>
      </c>
      <c r="H478">
        <v>1.818</v>
      </c>
      <c r="I478">
        <v>131.6</v>
      </c>
      <c r="K478" s="2">
        <v>0.986805555555555</v>
      </c>
      <c r="L478" s="3">
        <f t="shared" si="25"/>
        <v>257.9868055555556</v>
      </c>
      <c r="M478">
        <f t="shared" si="23"/>
        <v>523.1554539905615</v>
      </c>
      <c r="N478">
        <f t="shared" si="24"/>
        <v>175.47363965957453</v>
      </c>
    </row>
    <row r="479" spans="1:14" ht="12.75">
      <c r="A479" t="s">
        <v>124</v>
      </c>
      <c r="B479" s="1">
        <v>36782</v>
      </c>
      <c r="C479" s="2">
        <v>0.9905671296296297</v>
      </c>
      <c r="D479" t="s">
        <v>489</v>
      </c>
      <c r="E479">
        <v>0.671</v>
      </c>
      <c r="F479">
        <v>10.4045</v>
      </c>
      <c r="G479" t="s">
        <v>490</v>
      </c>
      <c r="H479">
        <v>1.818</v>
      </c>
      <c r="I479">
        <v>132.5915</v>
      </c>
      <c r="K479" s="2">
        <v>0.988888888888889</v>
      </c>
      <c r="L479" s="3">
        <f t="shared" si="25"/>
        <v>257.9888888888889</v>
      </c>
      <c r="M479">
        <f t="shared" si="23"/>
        <v>580.8589272156139</v>
      </c>
      <c r="N479">
        <f t="shared" si="24"/>
        <v>176.4966415526389</v>
      </c>
    </row>
    <row r="480" spans="1:14" ht="12.75">
      <c r="A480" t="s">
        <v>125</v>
      </c>
      <c r="B480" s="1">
        <v>36782</v>
      </c>
      <c r="C480" s="2">
        <v>0.992662037037037</v>
      </c>
      <c r="D480" t="s">
        <v>489</v>
      </c>
      <c r="E480">
        <v>0.675</v>
      </c>
      <c r="F480">
        <v>10.5843</v>
      </c>
      <c r="G480" t="s">
        <v>490</v>
      </c>
      <c r="H480">
        <v>1.821</v>
      </c>
      <c r="I480">
        <v>130.505</v>
      </c>
      <c r="K480" s="2">
        <v>0.990972222222222</v>
      </c>
      <c r="L480" s="3">
        <f t="shared" si="25"/>
        <v>257.99097222222224</v>
      </c>
      <c r="M480">
        <f t="shared" si="23"/>
        <v>590.8967411531762</v>
      </c>
      <c r="N480">
        <f t="shared" si="24"/>
        <v>174.34384936920088</v>
      </c>
    </row>
    <row r="481" spans="1:14" ht="12.75">
      <c r="A481" t="s">
        <v>126</v>
      </c>
      <c r="B481" s="1">
        <v>36782</v>
      </c>
      <c r="C481" s="2">
        <v>0.9947453703703704</v>
      </c>
      <c r="D481" t="s">
        <v>489</v>
      </c>
      <c r="E481">
        <v>0.671</v>
      </c>
      <c r="F481">
        <v>9.8056</v>
      </c>
      <c r="G481" t="s">
        <v>490</v>
      </c>
      <c r="H481">
        <v>1.818</v>
      </c>
      <c r="I481">
        <v>137.1973</v>
      </c>
      <c r="K481" s="2">
        <v>0.993055555555555</v>
      </c>
      <c r="L481" s="3">
        <f t="shared" si="25"/>
        <v>257.99305555555554</v>
      </c>
      <c r="M481">
        <f t="shared" si="23"/>
        <v>547.4237394113532</v>
      </c>
      <c r="N481">
        <f t="shared" si="24"/>
        <v>181.24877682150003</v>
      </c>
    </row>
    <row r="482" spans="1:14" ht="12.75">
      <c r="A482" t="s">
        <v>127</v>
      </c>
      <c r="B482" s="1">
        <v>36782</v>
      </c>
      <c r="C482" s="2">
        <v>0.9968287037037037</v>
      </c>
      <c r="D482" t="s">
        <v>489</v>
      </c>
      <c r="E482">
        <v>0.671</v>
      </c>
      <c r="F482">
        <v>10.3497</v>
      </c>
      <c r="G482" t="s">
        <v>490</v>
      </c>
      <c r="H482">
        <v>1.818</v>
      </c>
      <c r="I482">
        <v>136.31</v>
      </c>
      <c r="K482" s="2">
        <v>0.995138888888889</v>
      </c>
      <c r="L482" s="3">
        <f t="shared" si="25"/>
        <v>257.9951388888889</v>
      </c>
      <c r="M482">
        <f t="shared" si="23"/>
        <v>577.7995712435426</v>
      </c>
      <c r="N482">
        <f t="shared" si="24"/>
        <v>180.33328556611326</v>
      </c>
    </row>
    <row r="483" spans="1:14" ht="12.75">
      <c r="A483" t="s">
        <v>128</v>
      </c>
      <c r="B483" s="1">
        <v>36782</v>
      </c>
      <c r="C483" s="2">
        <v>0.9989120370370371</v>
      </c>
      <c r="D483" t="s">
        <v>489</v>
      </c>
      <c r="E483">
        <v>0.671</v>
      </c>
      <c r="F483">
        <v>10.0806</v>
      </c>
      <c r="G483" t="s">
        <v>490</v>
      </c>
      <c r="H483">
        <v>1.818</v>
      </c>
      <c r="I483">
        <v>140.1516</v>
      </c>
      <c r="K483" s="2">
        <v>0.997222222222222</v>
      </c>
      <c r="L483" s="3">
        <f t="shared" si="25"/>
        <v>257.9972222222222</v>
      </c>
      <c r="M483">
        <f t="shared" si="23"/>
        <v>562.7763469354335</v>
      </c>
      <c r="N483">
        <f t="shared" si="24"/>
        <v>184.29694070720853</v>
      </c>
    </row>
    <row r="484" spans="1:14" ht="12.75">
      <c r="A484" t="s">
        <v>129</v>
      </c>
      <c r="B484" s="1">
        <v>36782</v>
      </c>
      <c r="C484" s="2">
        <v>0.0009953703703703704</v>
      </c>
      <c r="D484" t="s">
        <v>489</v>
      </c>
      <c r="E484">
        <v>0.671</v>
      </c>
      <c r="F484">
        <v>10.1411</v>
      </c>
      <c r="G484" t="s">
        <v>490</v>
      </c>
      <c r="H484">
        <v>1.818</v>
      </c>
      <c r="I484">
        <v>136.7902</v>
      </c>
      <c r="K484" s="2">
        <v>0.999305555555555</v>
      </c>
      <c r="L484" s="3">
        <f t="shared" si="25"/>
        <v>257.99930555555557</v>
      </c>
      <c r="M484">
        <f t="shared" si="23"/>
        <v>566.1539205907311</v>
      </c>
      <c r="N484">
        <f t="shared" si="24"/>
        <v>180.82874245875013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