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<sst xmlns="http://schemas.openxmlformats.org/spreadsheetml/2006/main" count="1488" uniqueCount="499">
  <si>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c:\data\co\000910\fld1621</t>
  </si>
  <si>
    <t>c:\data\co\000910\fld1622</t>
  </si>
  <si>
    <t>c:\data\co\000910\fld1623</t>
  </si>
  <si>
    <t>c:\data\co\000910\fld1624</t>
  </si>
  <si>
    <t>c:\data\co\000910\fld1625</t>
  </si>
  <si>
    <t>c:\data\co\000910\fld1626</t>
  </si>
  <si>
    <t>c:\data\co\000910\fld1627</t>
  </si>
  <si>
    <t>c:\data\co\000910\fld1628</t>
  </si>
  <si>
    <t>c:\data\co\000910\fld1629</t>
  </si>
  <si>
    <t>c:\data\co\000910\fld1630</t>
  </si>
  <si>
    <t>c:\data\co\000910\fld1631</t>
  </si>
  <si>
    <t>c:\data\co\000910\fld1632</t>
  </si>
  <si>
    <t>c:\data\co\000910\fld1633</t>
  </si>
  <si>
    <t>c:\data\co\000910\fld1634</t>
  </si>
  <si>
    <t>c:\data\co\000910\fld1635</t>
  </si>
  <si>
    <t>c:\data\co\000910\fld1636</t>
  </si>
  <si>
    <t>c:\data\co\000910\fld1637</t>
  </si>
  <si>
    <t>c:\data\co\000910\fld1638</t>
  </si>
  <si>
    <t>c:\data\co\000910\fld1639</t>
  </si>
  <si>
    <t>c:\data\co\000910\fld1640</t>
  </si>
  <si>
    <t>c:\data\co\000910\fld1641</t>
  </si>
  <si>
    <t>c:\data\co\000910\fld1642</t>
  </si>
  <si>
    <t>c:\data\co\000910\fld1643</t>
  </si>
  <si>
    <t>c:\data\co\000910\fld1644</t>
  </si>
  <si>
    <t>c:\data\co\000910\fld1645</t>
  </si>
  <si>
    <t>c:\data\co\000910\fld1646</t>
  </si>
  <si>
    <t>c:\data\co\000910\fld1647</t>
  </si>
  <si>
    <t>c:\data\co\000910\fld1648</t>
  </si>
  <si>
    <t>c:\data\co\000910\fld1649</t>
  </si>
  <si>
    <t>c:\data\co\000910\fld1650</t>
  </si>
  <si>
    <t>c:\data\co\000910\fld1651</t>
  </si>
  <si>
    <t>c:\data\co\000910\fld1652</t>
  </si>
  <si>
    <t>c:\data\co\000910\fld1653</t>
  </si>
  <si>
    <t>c:\data\co\000910\fld1654</t>
  </si>
  <si>
    <t>c:\data\co\000910\fld1655</t>
  </si>
  <si>
    <t>c:\data\co\000910\fld1656</t>
  </si>
  <si>
    <t>c:\data\co\000910\fld1657</t>
  </si>
  <si>
    <t>c:\data\co\000910\fld1658</t>
  </si>
  <si>
    <t>c:\data\co\000910\fld1659</t>
  </si>
  <si>
    <t>c:\data\co\000910\fld1660</t>
  </si>
  <si>
    <t>c:\data\co\000910\fld1661</t>
  </si>
  <si>
    <t>c:\data\co\000910\fld1662</t>
  </si>
  <si>
    <t>c:\data\co\000910\fld1663</t>
  </si>
  <si>
    <t>c:\data\co\000910\fld1664</t>
  </si>
  <si>
    <t>c:\data\co\000910\fld1665</t>
  </si>
  <si>
    <t>c:\data\co\000910\fld1666</t>
  </si>
  <si>
    <t>c:\data\co\000910\fld1667</t>
  </si>
  <si>
    <t>c:\data\co\000910\fld1668</t>
  </si>
  <si>
    <t>c:\data\co\000910\fld1669</t>
  </si>
  <si>
    <t>c:\data\co\000910\fld1670</t>
  </si>
  <si>
    <t>c:\data\co\000910\fld1671</t>
  </si>
  <si>
    <t>c:\data\co\000910\fld1672</t>
  </si>
  <si>
    <t>c:\data\co\000910\fld1673</t>
  </si>
  <si>
    <t>c:\data\co\000910\fld1674</t>
  </si>
  <si>
    <t>c:\data\co\000910\fld1675</t>
  </si>
  <si>
    <t>c:\data\co\000910\fld1676</t>
  </si>
  <si>
    <t>c:\data\co\000910\fld1677</t>
  </si>
  <si>
    <t>c:\data\co\000910\fld1678</t>
  </si>
  <si>
    <t>c:\data\co\000910\fld1679</t>
  </si>
  <si>
    <t>c:\data\co\000910\fld1680</t>
  </si>
  <si>
    <t>c:\data\co\000910\fld1681</t>
  </si>
  <si>
    <t>c:\data\co\000910\fld1682</t>
  </si>
  <si>
    <t>c:\data\co\000910\fld1683</t>
  </si>
  <si>
    <t>c:\data\co\000910\fld1684</t>
  </si>
  <si>
    <t>c:\data\co\000910\fld1685</t>
  </si>
  <si>
    <t>c:\data\co\000910\fld1686</t>
  </si>
  <si>
    <t>c:\data\co\000910\fld1687</t>
  </si>
  <si>
    <t>c:\data\co\000910\fld1688</t>
  </si>
  <si>
    <t>c:\data\co\000910\fld1689</t>
  </si>
  <si>
    <t>c:\data\co\000910\fld1690</t>
  </si>
  <si>
    <t>c:\data\co\000910\fld1691</t>
  </si>
  <si>
    <t>c:\data\co\000910\fld1692</t>
  </si>
  <si>
    <t>c:\data\co\000910\fld1693</t>
  </si>
  <si>
    <t>c:\data\co\000910\fld1694</t>
  </si>
  <si>
    <t>c:\data\co\000910\fld1695</t>
  </si>
  <si>
    <t>c:\data\co\000910\fld1696</t>
  </si>
  <si>
    <t>c:\data\co\000910\fld1697</t>
  </si>
  <si>
    <t>c:\data\co\000910\fld1698</t>
  </si>
  <si>
    <t>c:\data\co\000910\fld1699</t>
  </si>
  <si>
    <t>c:\data\co\000910\fld1700</t>
  </si>
  <si>
    <t>c:\data\co\000910\fld1701</t>
  </si>
  <si>
    <t>c:\data\co\000910\fld1702</t>
  </si>
  <si>
    <t>c:\data\co\000910\fld1703</t>
  </si>
  <si>
    <t>c:\data\co\000910\fld1704</t>
  </si>
  <si>
    <t>c:\data\co\000910\fld1705</t>
  </si>
  <si>
    <t>c:\data\co\000910\fld1706</t>
  </si>
  <si>
    <t>c:\data\co\000910\fld1707</t>
  </si>
  <si>
    <t>c:\data\co\000910\fld1708</t>
  </si>
  <si>
    <t>c:\data\co\000910\fld1709</t>
  </si>
  <si>
    <t>c:\data\co\000910\fld1710</t>
  </si>
  <si>
    <t>c:\data\co\000910\fld1711</t>
  </si>
  <si>
    <t>c:\data\co\000910\fld1712</t>
  </si>
  <si>
    <t>c:\data\co\000910\fld1713</t>
  </si>
  <si>
    <t>c:\data\co\000910\fld1714</t>
  </si>
  <si>
    <t>c:\data\co\000910\fld1715</t>
  </si>
  <si>
    <t>c:\data\co\000910\fld1716</t>
  </si>
  <si>
    <t>c:\data\co\000910\fld1717</t>
  </si>
  <si>
    <t>c:\data\co\000910\fld1718</t>
  </si>
  <si>
    <t>c:\data\co\000910\fld1719</t>
  </si>
  <si>
    <t>c:\data\co\000910\fld1720</t>
  </si>
  <si>
    <t>c:\data\co\000910\fld1721</t>
  </si>
  <si>
    <t>c:\data\co\000910\fld1722</t>
  </si>
  <si>
    <t>c:\data\co\000910\fld1723</t>
  </si>
  <si>
    <t>c:\data\co\000910\fld1724</t>
  </si>
  <si>
    <t>c:\data\co\000910\fld1725</t>
  </si>
  <si>
    <t>c:\data\co\000910\fld1726</t>
  </si>
  <si>
    <t>c:\data\co\000910\fld1727</t>
  </si>
  <si>
    <t>c:\data\co\000910\fld1728</t>
  </si>
  <si>
    <t>c:\data\co\000910\fld1729</t>
  </si>
  <si>
    <t>c:\data\co\000910\fld1730</t>
  </si>
  <si>
    <t>c:\data\co\000910\fld1731</t>
  </si>
  <si>
    <t>c:\data\co\000910\fld1732</t>
  </si>
  <si>
    <t>c:\data\co\000910\fld1733</t>
  </si>
  <si>
    <t>c:\data\co\000910\fld1734</t>
  </si>
  <si>
    <t>c:\data\co\000910\fld1735</t>
  </si>
  <si>
    <t>c:\data\co\000910\fld1736</t>
  </si>
  <si>
    <t>c:\data\co\000910\fld1737</t>
  </si>
  <si>
    <t>c:\data\co\000910\fld1738</t>
  </si>
  <si>
    <t>c:\data\co\000910\fld1739</t>
  </si>
  <si>
    <t>c:\data\co\000910\fld1740</t>
  </si>
  <si>
    <t>c:\data\co\000910\fld1741</t>
  </si>
  <si>
    <t>c:\data\co\000910\fld1742</t>
  </si>
  <si>
    <t>c:\data\co\000910\fld1743</t>
  </si>
  <si>
    <t>c:\data\co\000910\fld1744</t>
  </si>
  <si>
    <t>c:\data\co\000910\fld1745</t>
  </si>
  <si>
    <t>c:\data\co\000910\fld1746</t>
  </si>
  <si>
    <t>c:\data\co\000910\fld1747</t>
  </si>
  <si>
    <t>c:\data\co\000910\fld1748</t>
  </si>
  <si>
    <t>c:\data\co\000910\fld1749</t>
  </si>
  <si>
    <t>c:\data\co\000910\fld1750</t>
  </si>
  <si>
    <t>c:\data\co\000910\fld1751</t>
  </si>
  <si>
    <t>c:\data\co\000910\fld1752</t>
  </si>
  <si>
    <t>c:\data\co\000910\fld1753</t>
  </si>
  <si>
    <t>c:\data\co\000910\fld1754</t>
  </si>
  <si>
    <t>c:\data\co\000910\fld1755</t>
  </si>
  <si>
    <t>c:\data\co\000910\fld1756</t>
  </si>
  <si>
    <t>c:\data\co\000910\fld1757</t>
  </si>
  <si>
    <t>c:\data\co\000910\fld1758</t>
  </si>
  <si>
    <t>c:\data\co\000910\fld1759</t>
  </si>
  <si>
    <t>c:\data\co\000910\fld1760</t>
  </si>
  <si>
    <t>c:\data\co\000910\fld1761</t>
  </si>
  <si>
    <t>c:\data\co\000910\fld1762</t>
  </si>
  <si>
    <t>c:\data\co\000910\fld1763</t>
  </si>
  <si>
    <t>c:\data\co\000910\fld1764</t>
  </si>
  <si>
    <t>c:\data\co\000910\fld1765</t>
  </si>
  <si>
    <t>c:\data\co\000910\fld1766</t>
  </si>
  <si>
    <t>c:\data\co\000910\fld1767</t>
  </si>
  <si>
    <t>c:\data\co\000910\fld1768</t>
  </si>
  <si>
    <t>c:\data\co\000910\fld1769</t>
  </si>
  <si>
    <t>c:\data\co\000910\fld1770</t>
  </si>
  <si>
    <t>c:\data\co\000910\fld1771</t>
  </si>
  <si>
    <t>c:\data\co\000910\fld1772</t>
  </si>
  <si>
    <t>c:\data\co\000910\fld1773</t>
  </si>
  <si>
    <t>c:\data\co\000910\fld1774</t>
  </si>
  <si>
    <t>c:\data\co\000910\fld1775</t>
  </si>
  <si>
    <t>c:\data\co\000910\fld1776</t>
  </si>
  <si>
    <t>c:\data\co\000910\fld1777</t>
  </si>
  <si>
    <t>c:\data\co\000910\fld1778</t>
  </si>
  <si>
    <t>c:\data\co\000910\fld1779</t>
  </si>
  <si>
    <t>c:\data\co\000910\fld1780</t>
  </si>
  <si>
    <t>c:\data\co\000910\fld1781</t>
  </si>
  <si>
    <t>c:\data\co\000910\fld1782</t>
  </si>
  <si>
    <t>c:\data\co\000910\fld1783</t>
  </si>
  <si>
    <t>c:\data\co\000910\fld1784</t>
  </si>
  <si>
    <t>c:\data\co\000910\fld1785</t>
  </si>
  <si>
    <t>c:\data\co\000910\fld1786</t>
  </si>
  <si>
    <t>c:\data\co\000910\fld1787</t>
  </si>
  <si>
    <t>c:\data\co\000910\fld1788</t>
  </si>
  <si>
    <t>c:\data\co\000910\fld1789</t>
  </si>
  <si>
    <t>c:\data\co\000910\fld1790</t>
  </si>
  <si>
    <t>c:\data\co\000910\fld1791</t>
  </si>
  <si>
    <t>c:\data\co\000910\fld1792</t>
  </si>
  <si>
    <t>c:\data\co\000910\fld1793</t>
  </si>
  <si>
    <t>c:\data\co\000910\fld1794</t>
  </si>
  <si>
    <t>c:\data\co\000910\fld1795</t>
  </si>
  <si>
    <t>c:\data\co\000910\fld1796</t>
  </si>
  <si>
    <t>c:\data\co\000910\fld1797</t>
  </si>
  <si>
    <t>c:\data\co\000910\fld1798</t>
  </si>
  <si>
    <t>c:\data\co\000910\fld1799</t>
  </si>
  <si>
    <t>c:\data\co\000910\fld1800</t>
  </si>
  <si>
    <t>c:\data\co\000910\fld1801</t>
  </si>
  <si>
    <t>c:\data\co\000910\fld1802</t>
  </si>
  <si>
    <t>c:\data\co\000910\fld1803</t>
  </si>
  <si>
    <t>c:\data\co\000910\fld1804</t>
  </si>
  <si>
    <t>c:\data\co\000910\fld1805</t>
  </si>
  <si>
    <t>c:\data\co\000910\fld1806</t>
  </si>
  <si>
    <t>c:\data\co\000910\fld1807</t>
  </si>
  <si>
    <t>c:\data\co\000910\fld1808</t>
  </si>
  <si>
    <t>c:\data\co\000910\fld1809</t>
  </si>
  <si>
    <t>c:\data\co\000910\fld1810</t>
  </si>
  <si>
    <t>c:\data\co\000910\fld1811</t>
  </si>
  <si>
    <t>c:\data\co\000910\fld1812</t>
  </si>
  <si>
    <t>c:\data\co\000910\fld1813</t>
  </si>
  <si>
    <t>c:\data\co\000910\fld1814</t>
  </si>
  <si>
    <t>c:\data\co\000910\fld1815</t>
  </si>
  <si>
    <t>c:\data\co\000910\fld1816</t>
  </si>
  <si>
    <t>c:\data\co\000910\fld1817</t>
  </si>
  <si>
    <t>c:\data\co\000910\fld1818</t>
  </si>
  <si>
    <t>c:\data\co\000910\fld1819</t>
  </si>
  <si>
    <t>c:\data\co\000910\fld1820</t>
  </si>
  <si>
    <t>c:\data\co\000910\fld1821</t>
  </si>
  <si>
    <t>c:\data\co\000910\fld1822</t>
  </si>
  <si>
    <t>c:\data\co\000910\fld1823</t>
  </si>
  <si>
    <t>c:\data\co\000910\fld1824</t>
  </si>
  <si>
    <t>c:\data\co\000910\fld1825</t>
  </si>
  <si>
    <t>c:\data\co\000910\fld1826</t>
  </si>
  <si>
    <t>c:\data\co\000910\fld1827</t>
  </si>
  <si>
    <t>c:\data\co\000910\fld1828</t>
  </si>
  <si>
    <t>c:\data\co\000910\fld1829</t>
  </si>
  <si>
    <t>c:\data\co\000910\fld1830</t>
  </si>
  <si>
    <t>c:\data\co\000910\fld1831</t>
  </si>
  <si>
    <t>c:\data\co\000910\fld1832</t>
  </si>
  <si>
    <t>c:\data\co\000910\fld1833</t>
  </si>
  <si>
    <t>c:\data\co\000910\fld1834</t>
  </si>
  <si>
    <t>c:\data\co\000910\fld1835</t>
  </si>
  <si>
    <t>c:\data\co\000910\fld1836</t>
  </si>
  <si>
    <t>c:\data\co\000910\fld1837</t>
  </si>
  <si>
    <t>c:\data\co\000910\fld1838</t>
  </si>
  <si>
    <t>c:\data\co\000910\fld1839</t>
  </si>
  <si>
    <t>c:\data\co\000910\fld1840</t>
  </si>
  <si>
    <t>c:\data\co\000910\fld1841</t>
  </si>
  <si>
    <t>c:\data\co\000910\fld1842</t>
  </si>
  <si>
    <t>c:\data\co\000910\fld1843</t>
  </si>
  <si>
    <t>c:\data\co\000910\fld1844</t>
  </si>
  <si>
    <t>c:\data\co\000910\fld1845</t>
  </si>
  <si>
    <t>c:\data\co\000910\fld1846</t>
  </si>
  <si>
    <t>c:\data\co\000910\fld1847</t>
  </si>
  <si>
    <t>c:\data\co\000910\fld1848</t>
  </si>
  <si>
    <t>c:\data\co\000910\fld1849</t>
  </si>
  <si>
    <t>c:\data\co\000910\fld1850</t>
  </si>
  <si>
    <t>c:\data\co\000910\fld1851</t>
  </si>
  <si>
    <t>c:\data\co\000910\fld1852</t>
  </si>
  <si>
    <t>c:\data\co\000910\fld1853</t>
  </si>
  <si>
    <t>c:\data\co\000910\fld1854</t>
  </si>
  <si>
    <t>c:\data\co\000910\fld1855</t>
  </si>
  <si>
    <t>c:\data\co\000910\fld1856</t>
  </si>
  <si>
    <t>c:\data\co\000910\fld1857</t>
  </si>
  <si>
    <t>c:\data\co\000910\fld1858</t>
  </si>
  <si>
    <t>c:\data\co\000910\fld1859</t>
  </si>
  <si>
    <t>c:\data\co\000910\fld1860</t>
  </si>
  <si>
    <t>c:\data\co\000910\fld1861</t>
  </si>
  <si>
    <t>c:\data\co\000910\fld1862</t>
  </si>
  <si>
    <t>c:\data\co\000910\fld1863</t>
  </si>
  <si>
    <t>c:\data\co\000910\fld1864</t>
  </si>
  <si>
    <t>c:\data\co\000910\fld1865</t>
  </si>
  <si>
    <t>c:\data\co\000910\fld1866</t>
  </si>
  <si>
    <t>c:\data\co\000910\fld1867</t>
  </si>
  <si>
    <t>c:\data\co\000910\fld1868</t>
  </si>
  <si>
    <t>c:\data\co\000910\fld1869</t>
  </si>
  <si>
    <t>c:\data\co\000910\fld1870</t>
  </si>
  <si>
    <t>c:\data\co\000910\fld1871</t>
  </si>
  <si>
    <t>c:\data\co\000910\fld1872</t>
  </si>
  <si>
    <t>c:\data\co\000910\fld1873</t>
  </si>
  <si>
    <t>c:\data\co\000910\fld1874</t>
  </si>
  <si>
    <t>c:\data\co\000910\fld1875</t>
  </si>
  <si>
    <t>c:\data\co\000910\fld1876</t>
  </si>
  <si>
    <t>c:\data\co\000910\fld1877</t>
  </si>
  <si>
    <t>c:\data\co\000910\fld1878</t>
  </si>
  <si>
    <t>c:\data\co\000910\fld1879</t>
  </si>
  <si>
    <t>c:\data\co\000910\fld1880</t>
  </si>
  <si>
    <t>c:\data\co\000910\fld1881</t>
  </si>
  <si>
    <t>c:\data\co\000910\fld1882</t>
  </si>
  <si>
    <t>c:\data\co\000910\fld1883</t>
  </si>
  <si>
    <t>c:\data\co\000910\fld1884</t>
  </si>
  <si>
    <t>c:\data\co\000910\fld1885</t>
  </si>
  <si>
    <t>c:\data\co\000910\fld1886</t>
  </si>
  <si>
    <t>c:\data\co\000910\fld1887</t>
  </si>
  <si>
    <t>c:\data\co\000910\fld1888</t>
  </si>
  <si>
    <t>c:\data\co\000910\fld1889</t>
  </si>
  <si>
    <t>c:\data\co\000910\fld1890</t>
  </si>
  <si>
    <t>c:\data\co\000910\fld1891</t>
  </si>
  <si>
    <t>c:\data\co\000910\fld1892</t>
  </si>
  <si>
    <t>c:\data\co\000910\fld1893</t>
  </si>
  <si>
    <t>c:\data\co\000910\fld1894</t>
  </si>
  <si>
    <t>c:\data\co\000910\fld1895</t>
  </si>
  <si>
    <t>c:\data\co\000910\fld1896</t>
  </si>
  <si>
    <t>c:\data\co\000910\fld1897</t>
  </si>
  <si>
    <t>c:\data\co\000910\fld1898</t>
  </si>
  <si>
    <t>c:\data\co\000910\fld1899</t>
  </si>
  <si>
    <t>c:\data\co\000910\fld1900</t>
  </si>
  <si>
    <t>c:\data\co\000910\fld1901</t>
  </si>
  <si>
    <t>c:\data\co\000910\fld1902</t>
  </si>
  <si>
    <t>c:\data\co\000910\fld1903</t>
  </si>
  <si>
    <t>c:\data\co\000910\fld1904</t>
  </si>
  <si>
    <t>c:\data\co\000910\fld1905</t>
  </si>
  <si>
    <t>c:\data\co\000910\fld1906</t>
  </si>
  <si>
    <t>c:\data\co\000910\fld1907</t>
  </si>
  <si>
    <t>c:\data\co\000910\fld1908</t>
  </si>
  <si>
    <t>c:\data\co\000910\fld1909</t>
  </si>
  <si>
    <t>c:\data\co\000910\fld1910</t>
  </si>
  <si>
    <t>c:\data\co\000910\fld1911</t>
  </si>
  <si>
    <t>c:\data\co\000910\fld1912</t>
  </si>
  <si>
    <t>c:\data\co\000910\fld1913</t>
  </si>
  <si>
    <t>c:\data\co\000910\fld1914</t>
  </si>
  <si>
    <t>c:\data\co\000910\fld1915</t>
  </si>
  <si>
    <t>c:\data\co\000910\fld1916</t>
  </si>
  <si>
    <t>c:\data\co\000910\fld1917</t>
  </si>
  <si>
    <t>c:\data\co\000910\fld1918</t>
  </si>
  <si>
    <t>c:\data\co\000910\fld1919</t>
  </si>
  <si>
    <t>c:\data\co\000910\fld1920</t>
  </si>
  <si>
    <t>c:\data\co\000910\fld1921</t>
  </si>
  <si>
    <t>c:\data\co\000910\fld1922</t>
  </si>
  <si>
    <t>c:\data\co\000910\fld1923</t>
  </si>
  <si>
    <t>c:\data\co\000910\fld1924</t>
  </si>
  <si>
    <t>c:\data\co\000910\fld1925</t>
  </si>
  <si>
    <t>c:\data\co\000910\fld1926</t>
  </si>
  <si>
    <t>c:\data\co\000910\fld1927</t>
  </si>
  <si>
    <t>c:\data\co\000910\fld1928</t>
  </si>
  <si>
    <t>c:\data\co\000910\fld1929</t>
  </si>
  <si>
    <t>c:\data\co\000910\fld1930</t>
  </si>
  <si>
    <t>c:\data\co\000910\fld1931</t>
  </si>
  <si>
    <t>c:\data\co\000910\fld1932</t>
  </si>
  <si>
    <t>c:\data\co\000910\fld1933</t>
  </si>
  <si>
    <t>c:\data\co\000910\fld1934</t>
  </si>
  <si>
    <t>c:\data\co\000910\fld1935</t>
  </si>
  <si>
    <t>c:\data\co\000910\fld1936</t>
  </si>
  <si>
    <t>c:\data\co\000910\fld1937</t>
  </si>
  <si>
    <t>c:\data\co\000910\fld1938</t>
  </si>
  <si>
    <t>c:\data\co\000910\fld1939</t>
  </si>
  <si>
    <t>c:\data\co\000910\fld1940</t>
  </si>
  <si>
    <t>c:\data\co\000910\fld1941</t>
  </si>
  <si>
    <t>c:\data\co\000910\fld1942</t>
  </si>
  <si>
    <t>c:\data\co\000910\fld1943</t>
  </si>
  <si>
    <t>c:\data\co\000910\fld1944</t>
  </si>
  <si>
    <t>c:\data\co\000910\fld1945</t>
  </si>
  <si>
    <t>c:\data\co\000910\fld1946</t>
  </si>
  <si>
    <t>c:\data\co\000910\fld1947</t>
  </si>
  <si>
    <t>c:\data\co\000910\fld1948</t>
  </si>
  <si>
    <t>c:\data\co\000910\fld1949</t>
  </si>
  <si>
    <t>c:\data\co\000910\fld1950</t>
  </si>
  <si>
    <t>c:\data\co\000910\fld1951</t>
  </si>
  <si>
    <t>c:\data\co\000910\fld1952</t>
  </si>
  <si>
    <t>c:\data\co\000910\fld1953</t>
  </si>
  <si>
    <t>c:\data\co\000910\fld1954</t>
  </si>
  <si>
    <t>c:\data\co\000910\fld1955</t>
  </si>
  <si>
    <t>c:\data\co\000910\fld1956</t>
  </si>
  <si>
    <t>c:\data\co\000910\fld1957</t>
  </si>
  <si>
    <t>c:\data\co\000910\fld1958</t>
  </si>
  <si>
    <t>c:\data\co\000910\fld1959</t>
  </si>
  <si>
    <t>c:\data\co\000910\fld1960</t>
  </si>
  <si>
    <t>c:\data\co\000910\fld1961</t>
  </si>
  <si>
    <t>c:\data\co\000910\fld1962</t>
  </si>
  <si>
    <t>c:\data\co\000910\fld1963</t>
  </si>
  <si>
    <t>c:\data\co\000910\fld1964</t>
  </si>
  <si>
    <t>c:\data\co\000910\fld1965</t>
  </si>
  <si>
    <t>c:\data\co\000910\fld1966</t>
  </si>
  <si>
    <t>c:\data\co\000910\fld1967</t>
  </si>
  <si>
    <t>c:\data\co\000910\fld1968</t>
  </si>
  <si>
    <t>c:\data\co\000910\fld1969</t>
  </si>
  <si>
    <t>c:\data\co\000910\fld1970</t>
  </si>
  <si>
    <t>c:\data\co\000910\fld1971</t>
  </si>
  <si>
    <t>c:\data\co\000910\fld1972</t>
  </si>
  <si>
    <t>c:\data\co\000910\fld1973</t>
  </si>
  <si>
    <t>c:\data\co\000910\fld1974</t>
  </si>
  <si>
    <t>c:\data\co\000910\fld1975</t>
  </si>
  <si>
    <t>c:\data\co\000910\fld1976</t>
  </si>
  <si>
    <t>c:\data\co\000910\fld1977</t>
  </si>
  <si>
    <t>c:\data\co\000910\fld1978</t>
  </si>
  <si>
    <t>c:\data\co\000910\fld1979</t>
  </si>
  <si>
    <t>c:\data\co\000910\fld1980</t>
  </si>
  <si>
    <t>c:\data\co\000910\fld1981</t>
  </si>
  <si>
    <t>c:\data\co\000910\fld1982</t>
  </si>
  <si>
    <t>c:\data\co\000910\fld1983</t>
  </si>
  <si>
    <t>c:\data\co\000910\fld1984</t>
  </si>
  <si>
    <t>c:\data\co\000910\fld1985</t>
  </si>
  <si>
    <t>c:\data\co\000910\fld1986</t>
  </si>
  <si>
    <t>c:\data\co\000910\fld1987</t>
  </si>
  <si>
    <t>c:\data\co\000910\fld1988</t>
  </si>
  <si>
    <t>c:\data\co\000910\fld1989</t>
  </si>
  <si>
    <t>c:\data\co\000910\fld1990</t>
  </si>
  <si>
    <t>c:\data\co\000910\fld1991</t>
  </si>
  <si>
    <t>c:\data\co\000910\fld1992</t>
  </si>
  <si>
    <t>c:\data\co\000910\fld1993</t>
  </si>
  <si>
    <t>c:\data\co\000910\fld1994</t>
  </si>
  <si>
    <t>c:\data\co\000910\fld1995</t>
  </si>
  <si>
    <t>c:\data\co\000910\fld1996</t>
  </si>
  <si>
    <t>c:\data\co\000910\fld1997</t>
  </si>
  <si>
    <t>c:\data\co\000910\fld1998</t>
  </si>
  <si>
    <t>c:\data\co\000910\fld1999</t>
  </si>
  <si>
    <t>c:\data\co\000910\fld2000</t>
  </si>
  <si>
    <t>c:\data\co\000910\fld2001</t>
  </si>
  <si>
    <t>c:\data\co\000910\fld2002</t>
  </si>
  <si>
    <t>c:\data\co\000910\fld2003</t>
  </si>
  <si>
    <t>c:\data\co\000910\fld2004</t>
  </si>
  <si>
    <t>c:\data\co\000910\fld2005</t>
  </si>
  <si>
    <t>c:\data\co\000910\fld2006</t>
  </si>
  <si>
    <t>c:\data\co\000910\fld2007</t>
  </si>
  <si>
    <t>c:\data\co\000910\fld2008</t>
  </si>
  <si>
    <t>c:\data\co\000910\fld2009</t>
  </si>
  <si>
    <t>c:\data\co\000910\fld2010</t>
  </si>
  <si>
    <t>c:\data\co\000910\fld2011</t>
  </si>
  <si>
    <t>c:\data\co\000910\fld2012</t>
  </si>
  <si>
    <t>c:\data\co\000910\fld2013</t>
  </si>
  <si>
    <t>c:\data\co\000910\fld2014</t>
  </si>
  <si>
    <t>c:\data\co\000910\fld2015</t>
  </si>
  <si>
    <t>c:\data\co\000910\fld2016</t>
  </si>
  <si>
    <t>c:\data\co\000910\fld2017</t>
  </si>
  <si>
    <t>c:\data\co\000910\fld2018</t>
  </si>
  <si>
    <t>c:\data\co\000910\fld2019</t>
  </si>
  <si>
    <t>c:\data\co\000910\fld2020</t>
  </si>
  <si>
    <t>c:\data\co\000910\fld2021</t>
  </si>
  <si>
    <t>c:\data\co\000910\fld2022</t>
  </si>
  <si>
    <t>c:\data\co\000910\fld2023</t>
  </si>
  <si>
    <t>c:\data\co\000910\fld2024</t>
  </si>
  <si>
    <t>c:\data\co\000910\fld2025</t>
  </si>
  <si>
    <t>c:\data\co\000910\fld2026</t>
  </si>
  <si>
    <t>c:\data\co\000910\fld2027</t>
  </si>
  <si>
    <t>c:\data\co\000910\fld2028</t>
  </si>
  <si>
    <t>c:\data\co\000910\fld2029</t>
  </si>
  <si>
    <t>c:\data\co\000910\fld2030</t>
  </si>
  <si>
    <t>c:\data\co\000910\fld2031</t>
  </si>
  <si>
    <t>c:\data\co\000910\fld2032</t>
  </si>
  <si>
    <t>c:\data\co\000910\fld2033</t>
  </si>
  <si>
    <t>c:\data\co\000910\fld2034</t>
  </si>
  <si>
    <t>c:\data\co\000910\fld2035</t>
  </si>
  <si>
    <t>c:\data\co\000910\fld2036</t>
  </si>
  <si>
    <t>c:\data\co\000910\fld2037</t>
  </si>
  <si>
    <t>c:\data\co\000910\fld2038</t>
  </si>
  <si>
    <t>c:\data\co\000910\fld2039</t>
  </si>
  <si>
    <t>c:\data\co\000910\fld2040</t>
  </si>
  <si>
    <t>c:\data\co\000910\fld2041</t>
  </si>
  <si>
    <t>c:\data\co\000910\fld2042</t>
  </si>
  <si>
    <t>c:\data\co\000910\fld2043</t>
  </si>
  <si>
    <t>c:\data\co\000910\fld2044</t>
  </si>
  <si>
    <t>c:\data\co\000910\fld2045</t>
  </si>
  <si>
    <t>c:\data\co\000910\fld2046</t>
  </si>
  <si>
    <t>c:\data\co\000910\fld2047</t>
  </si>
  <si>
    <t>c:\data\co\000910\fld2048</t>
  </si>
  <si>
    <t>c:\data\co\000910\fld2049</t>
  </si>
  <si>
    <t>c:\data\co\000910\fld2050</t>
  </si>
  <si>
    <t>c:\data\co\000910\fld2051</t>
  </si>
  <si>
    <t>c:\data\co\000910\fld2052</t>
  </si>
  <si>
    <t>c:\data\co\000910\fld2053</t>
  </si>
  <si>
    <t>c:\data\co\000910\fld2054</t>
  </si>
  <si>
    <t>c:\data\co\000910\fld2055</t>
  </si>
  <si>
    <t>c:\data\co\000910\fld2056</t>
  </si>
  <si>
    <t>c:\data\co\000910\fld2057</t>
  </si>
  <si>
    <t>c:\data\co\000910\fld2058</t>
  </si>
  <si>
    <t>c:\data\co\000910\fld2059</t>
  </si>
  <si>
    <t>c:\data\co\000910\fld2060</t>
  </si>
  <si>
    <t>c:\data\co\000910\fld2061</t>
  </si>
  <si>
    <t>c:\data\co\000910\fld2062</t>
  </si>
  <si>
    <t>c:\data\co\000910\fld2063</t>
  </si>
  <si>
    <t>c:\data\co\000910\fld2064</t>
  </si>
  <si>
    <t>c:\data\co\000910\fld2065</t>
  </si>
  <si>
    <t>c:\data\co\000910\fld2066</t>
  </si>
  <si>
    <t>c:\data\co\000910\fld2067</t>
  </si>
  <si>
    <t>c:\data\co\000910\fld2068</t>
  </si>
  <si>
    <t>c:\data\co\000910\fld2069</t>
  </si>
  <si>
    <t>c:\data\co\000910\fld2070</t>
  </si>
  <si>
    <t>c:\data\co\000910\fld2071</t>
  </si>
  <si>
    <t>c:\data\co\000910\fld2072</t>
  </si>
  <si>
    <t>c:\data\co\000910\fld2073</t>
  </si>
  <si>
    <t>c:\data\co\000910\fld2074</t>
  </si>
  <si>
    <t>c:\data\co\000910\fld2075</t>
  </si>
  <si>
    <t>c:\data\co\000910\fld2076</t>
  </si>
  <si>
    <t>c:\data\co\000910\fld2077</t>
  </si>
  <si>
    <t>c:\data\co\000910\fld2078</t>
  </si>
  <si>
    <t>c:\data\co\000910\fld2079</t>
  </si>
  <si>
    <t>c:\data\co\000910\fld2080</t>
  </si>
  <si>
    <t>c:\data\co\000910\fld2081</t>
  </si>
  <si>
    <t>c:\data\co\000910\fld2082</t>
  </si>
  <si>
    <t>c:\data\co\000910\fld2083</t>
  </si>
  <si>
    <t>c:\data\co\000910\fld2084</t>
  </si>
  <si>
    <t>c:\data\co\000910\fld2085</t>
  </si>
  <si>
    <t>c:\data\co\000910\fld2086</t>
  </si>
  <si>
    <t>c:\data\co\000910\fld2087</t>
  </si>
  <si>
    <t>c:\data\co\000910\fld2088</t>
  </si>
  <si>
    <t>c:\data\co\000910\fld2089</t>
  </si>
  <si>
    <t>c:\data\co\000910\fld2090</t>
  </si>
  <si>
    <t>c:\data\co\000910\fld2091</t>
  </si>
  <si>
    <t>c:\data\co\000910\fld2092</t>
  </si>
  <si>
    <t>c:\data\co\000910\fld2093</t>
  </si>
  <si>
    <t>c:\data\co\000910\fld2094</t>
  </si>
  <si>
    <t>c:\data\co\000910\fld2095</t>
  </si>
  <si>
    <t>c:\data\co\000910\fld2096</t>
  </si>
  <si>
    <t>c:\data\co\000910\fld2097</t>
  </si>
  <si>
    <t>c:\data\co\000910\fld2098</t>
  </si>
  <si>
    <t>c:\data\co\000910\fld2099</t>
  </si>
  <si>
    <t>c:\data\co\000910\fld2100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</si>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</sst>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J4">
      <selection activeCell="B484" sqref="B4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229.53283333333334</v>
      </c>
      <c r="Q4">
        <v>242.49890000000002</v>
      </c>
    </row>
    <row r="5" spans="1:16" ht="12.75">
      <c r="A5" t="s">
        <v>0</v>
      </c>
      <c r="B5" s="1">
        <v>36783</v>
      </c>
      <c r="C5" s="2">
        <v>0.0030787037037037037</v>
      </c>
      <c r="D5" t="s">
        <v>489</v>
      </c>
      <c r="E5">
        <v>0.671</v>
      </c>
      <c r="F5">
        <v>10.2598</v>
      </c>
      <c r="G5" t="s">
        <v>490</v>
      </c>
      <c r="H5">
        <v>1.818</v>
      </c>
      <c r="I5">
        <v>138.4973</v>
      </c>
      <c r="K5" s="2">
        <v>0.001388888888888889</v>
      </c>
      <c r="L5" s="3">
        <f>B5-DATE(1999,12,31)+K5</f>
        <v>258.00138888888887</v>
      </c>
      <c r="M5">
        <f>500*F5/AVERAGE($Q$47,$P$6)</f>
        <v>572.7806642747614</v>
      </c>
      <c r="N5">
        <f>(277-103)/(-67.4+(AVERAGE($P$4,$P$47)))*I5+277-((277-103)/(-67.4+(AVERAGE($P$4,$P$47)))*230)</f>
        <v>182.59008036258285</v>
      </c>
      <c r="P5" t="s">
        <v>489</v>
      </c>
    </row>
    <row r="6" spans="1:17" ht="12.75">
      <c r="A6" t="s">
        <v>1</v>
      </c>
      <c r="B6" s="1">
        <v>36783</v>
      </c>
      <c r="C6" s="2">
        <v>0.005162037037037037</v>
      </c>
      <c r="D6" t="s">
        <v>489</v>
      </c>
      <c r="E6">
        <v>0.671</v>
      </c>
      <c r="F6">
        <v>9.9126</v>
      </c>
      <c r="G6" t="s">
        <v>490</v>
      </c>
      <c r="H6">
        <v>1.818</v>
      </c>
      <c r="I6">
        <v>136.6243</v>
      </c>
      <c r="K6" s="2">
        <v>0.003472222222222222</v>
      </c>
      <c r="L6" s="3">
        <f aca="true" t="shared" si="0" ref="L6:L69">B6-DATE(1999,12,31)+K6</f>
        <v>258.00347222222223</v>
      </c>
      <c r="M6">
        <f aca="true" t="shared" si="1" ref="M6:M44">500*F6/AVERAGE($Q$47,$P$6)</f>
        <v>553.3972994298133</v>
      </c>
      <c r="N6">
        <f aca="true" t="shared" si="2" ref="N6:N43">(277-103)/(-67.4+(AVERAGE($P$4,$P$47)))*I6+277-((277-103)/(-67.4+(AVERAGE($P$4,$P$47)))*230)</f>
        <v>180.6575714914689</v>
      </c>
      <c r="P6">
        <v>8.592933333333333</v>
      </c>
      <c r="Q6">
        <v>9.575166666666666</v>
      </c>
    </row>
    <row r="7" spans="1:14" ht="12.75">
      <c r="A7" t="s">
        <v>2</v>
      </c>
      <c r="B7" s="1">
        <v>36783</v>
      </c>
      <c r="C7" s="2">
        <v>0.007245370370370371</v>
      </c>
      <c r="D7" t="s">
        <v>489</v>
      </c>
      <c r="E7">
        <v>0.671</v>
      </c>
      <c r="F7">
        <v>9.9597</v>
      </c>
      <c r="G7" t="s">
        <v>490</v>
      </c>
      <c r="H7">
        <v>1.816</v>
      </c>
      <c r="I7">
        <v>139.6863</v>
      </c>
      <c r="K7" s="2">
        <v>0.00555555555555556</v>
      </c>
      <c r="L7" s="3">
        <f t="shared" si="0"/>
        <v>258.00555555555553</v>
      </c>
      <c r="M7">
        <f t="shared" si="1"/>
        <v>556.0267823912104</v>
      </c>
      <c r="N7">
        <f t="shared" si="2"/>
        <v>183.8168572166963</v>
      </c>
    </row>
    <row r="8" spans="1:14" ht="12.75">
      <c r="A8" t="s">
        <v>3</v>
      </c>
      <c r="B8" s="1">
        <v>36783</v>
      </c>
      <c r="C8" s="2">
        <v>0.009340277777777777</v>
      </c>
      <c r="D8" t="s">
        <v>489</v>
      </c>
      <c r="E8">
        <v>0.671</v>
      </c>
      <c r="F8">
        <v>10.0388</v>
      </c>
      <c r="G8" t="s">
        <v>490</v>
      </c>
      <c r="H8">
        <v>1.816</v>
      </c>
      <c r="I8">
        <v>136.1316</v>
      </c>
      <c r="K8" s="2">
        <v>0.00763888888888889</v>
      </c>
      <c r="L8" s="3">
        <f t="shared" si="0"/>
        <v>258.0076388888889</v>
      </c>
      <c r="M8">
        <f t="shared" si="1"/>
        <v>560.4427505917731</v>
      </c>
      <c r="N8">
        <f t="shared" si="2"/>
        <v>180.14921744939846</v>
      </c>
    </row>
    <row r="9" spans="1:14" ht="12.75">
      <c r="A9" t="s">
        <v>4</v>
      </c>
      <c r="B9" s="1">
        <v>36783</v>
      </c>
      <c r="C9" s="2">
        <v>0.011423611111111112</v>
      </c>
      <c r="D9" t="s">
        <v>489</v>
      </c>
      <c r="E9">
        <v>0.671</v>
      </c>
      <c r="F9">
        <v>9.7073</v>
      </c>
      <c r="G9" t="s">
        <v>490</v>
      </c>
      <c r="H9">
        <v>1.816</v>
      </c>
      <c r="I9">
        <v>140.6028</v>
      </c>
      <c r="K9" s="2">
        <v>0.00972222222222222</v>
      </c>
      <c r="L9" s="3">
        <f t="shared" si="0"/>
        <v>258.0097222222222</v>
      </c>
      <c r="M9">
        <f t="shared" si="1"/>
        <v>541.9358800672909</v>
      </c>
      <c r="N9">
        <f t="shared" si="2"/>
        <v>184.76247621315974</v>
      </c>
    </row>
    <row r="10" spans="1:14" ht="12.75">
      <c r="A10" t="s">
        <v>5</v>
      </c>
      <c r="B10" s="1">
        <v>36783</v>
      </c>
      <c r="C10" s="2">
        <v>0.013506944444444445</v>
      </c>
      <c r="D10" t="s">
        <v>489</v>
      </c>
      <c r="E10">
        <v>0.676</v>
      </c>
      <c r="F10">
        <v>9.2614</v>
      </c>
      <c r="G10" t="s">
        <v>490</v>
      </c>
      <c r="H10">
        <v>1.821</v>
      </c>
      <c r="I10">
        <v>134.0402</v>
      </c>
      <c r="K10" s="2">
        <v>0.0118055555555556</v>
      </c>
      <c r="L10" s="3">
        <f t="shared" si="0"/>
        <v>258.01180555555555</v>
      </c>
      <c r="M10">
        <f t="shared" si="1"/>
        <v>517.0423248127912</v>
      </c>
      <c r="N10">
        <f t="shared" si="2"/>
        <v>177.99136958338255</v>
      </c>
    </row>
    <row r="11" spans="1:14" ht="12.75">
      <c r="A11" t="s">
        <v>6</v>
      </c>
      <c r="B11" s="1">
        <v>36783</v>
      </c>
      <c r="C11" s="2">
        <v>0.015590277777777778</v>
      </c>
      <c r="D11" t="s">
        <v>489</v>
      </c>
      <c r="E11">
        <v>0.671</v>
      </c>
      <c r="F11">
        <v>10.6152</v>
      </c>
      <c r="G11" t="s">
        <v>490</v>
      </c>
      <c r="H11">
        <v>1.816</v>
      </c>
      <c r="I11">
        <v>140.7612</v>
      </c>
      <c r="K11" s="2">
        <v>0.0138888888888889</v>
      </c>
      <c r="L11" s="3">
        <f t="shared" si="0"/>
        <v>258.0138888888889</v>
      </c>
      <c r="M11">
        <f t="shared" si="1"/>
        <v>592.6218159622455</v>
      </c>
      <c r="N11">
        <f t="shared" si="2"/>
        <v>184.92590889078093</v>
      </c>
    </row>
    <row r="12" spans="1:14" ht="12.75">
      <c r="A12" t="s">
        <v>7</v>
      </c>
      <c r="B12" s="1">
        <v>36783</v>
      </c>
      <c r="C12" s="2">
        <v>0.01767361111111111</v>
      </c>
      <c r="D12" t="s">
        <v>489</v>
      </c>
      <c r="E12">
        <v>0.671</v>
      </c>
      <c r="F12">
        <v>9.9744</v>
      </c>
      <c r="G12" t="s">
        <v>490</v>
      </c>
      <c r="H12">
        <v>1.816</v>
      </c>
      <c r="I12">
        <v>138.8716</v>
      </c>
      <c r="K12" s="2">
        <v>0.0159722222222222</v>
      </c>
      <c r="L12" s="3">
        <f t="shared" si="0"/>
        <v>258.0159722222222</v>
      </c>
      <c r="M12">
        <f t="shared" si="1"/>
        <v>556.8474490479522</v>
      </c>
      <c r="N12">
        <f t="shared" si="2"/>
        <v>182.97627260521926</v>
      </c>
    </row>
    <row r="13" spans="1:14" ht="12.75">
      <c r="A13" t="s">
        <v>8</v>
      </c>
      <c r="B13" s="1">
        <v>36783</v>
      </c>
      <c r="C13" s="2">
        <v>0.019756944444444445</v>
      </c>
      <c r="D13" t="s">
        <v>489</v>
      </c>
      <c r="E13">
        <v>0.671</v>
      </c>
      <c r="F13">
        <v>10.076</v>
      </c>
      <c r="G13" t="s">
        <v>490</v>
      </c>
      <c r="H13">
        <v>1.816</v>
      </c>
      <c r="I13">
        <v>140.0211</v>
      </c>
      <c r="K13" s="2">
        <v>0.0180555555555556</v>
      </c>
      <c r="L13" s="3">
        <f t="shared" si="0"/>
        <v>258.0180555555556</v>
      </c>
      <c r="M13">
        <f t="shared" si="1"/>
        <v>562.5195396823034</v>
      </c>
      <c r="N13">
        <f t="shared" si="2"/>
        <v>184.16229446712288</v>
      </c>
    </row>
    <row r="14" spans="1:14" ht="12.75">
      <c r="A14" t="s">
        <v>9</v>
      </c>
      <c r="B14" s="1">
        <v>36783</v>
      </c>
      <c r="C14" s="2">
        <v>0.021851851851851848</v>
      </c>
      <c r="D14" t="s">
        <v>489</v>
      </c>
      <c r="E14">
        <v>0.671</v>
      </c>
      <c r="F14">
        <v>10.3371</v>
      </c>
      <c r="G14" t="s">
        <v>490</v>
      </c>
      <c r="H14">
        <v>1.816</v>
      </c>
      <c r="I14">
        <v>139.6458</v>
      </c>
      <c r="K14" s="2">
        <v>0.0201388888888889</v>
      </c>
      <c r="L14" s="3">
        <f t="shared" si="0"/>
        <v>258.0201388888889</v>
      </c>
      <c r="M14">
        <f t="shared" si="1"/>
        <v>577.0961426806211</v>
      </c>
      <c r="N14">
        <f t="shared" si="2"/>
        <v>183.77507045253185</v>
      </c>
    </row>
    <row r="15" spans="1:14" ht="12.75">
      <c r="A15" t="s">
        <v>10</v>
      </c>
      <c r="B15" s="1">
        <v>36783</v>
      </c>
      <c r="C15" s="2">
        <v>0.023935185185185184</v>
      </c>
      <c r="D15" t="s">
        <v>489</v>
      </c>
      <c r="E15">
        <v>0.671</v>
      </c>
      <c r="F15">
        <v>10.3692</v>
      </c>
      <c r="G15" t="s">
        <v>490</v>
      </c>
      <c r="H15">
        <v>1.818</v>
      </c>
      <c r="I15">
        <v>136.652</v>
      </c>
      <c r="K15" s="2">
        <v>0.0222222222222222</v>
      </c>
      <c r="L15" s="3">
        <f t="shared" si="0"/>
        <v>258.02222222222224</v>
      </c>
      <c r="M15">
        <f t="shared" si="1"/>
        <v>578.8882106861591</v>
      </c>
      <c r="N15">
        <f t="shared" si="2"/>
        <v>180.68615157461346</v>
      </c>
    </row>
    <row r="16" spans="1:14" ht="12.75">
      <c r="A16" t="s">
        <v>11</v>
      </c>
      <c r="B16" s="1">
        <v>36783</v>
      </c>
      <c r="C16" s="2">
        <v>0.02601851851851852</v>
      </c>
      <c r="D16" t="s">
        <v>489</v>
      </c>
      <c r="E16">
        <v>0.673</v>
      </c>
      <c r="F16">
        <v>10.5545</v>
      </c>
      <c r="G16" t="s">
        <v>490</v>
      </c>
      <c r="H16">
        <v>1.818</v>
      </c>
      <c r="I16">
        <v>137.9085</v>
      </c>
      <c r="K16" s="2">
        <v>0.0243055555555556</v>
      </c>
      <c r="L16" s="3">
        <f t="shared" si="0"/>
        <v>258.02430555555554</v>
      </c>
      <c r="M16">
        <f t="shared" si="1"/>
        <v>589.2330767742031</v>
      </c>
      <c r="N16">
        <f t="shared" si="2"/>
        <v>181.98257303566783</v>
      </c>
    </row>
    <row r="17" spans="1:14" ht="12.75">
      <c r="A17" t="s">
        <v>12</v>
      </c>
      <c r="B17" s="1">
        <v>36783</v>
      </c>
      <c r="C17" s="2">
        <v>0.028101851851851854</v>
      </c>
      <c r="D17" t="s">
        <v>489</v>
      </c>
      <c r="E17">
        <v>0.673</v>
      </c>
      <c r="F17">
        <v>10.1507</v>
      </c>
      <c r="G17" t="s">
        <v>490</v>
      </c>
      <c r="H17">
        <v>1.818</v>
      </c>
      <c r="I17">
        <v>136.1568</v>
      </c>
      <c r="K17" s="2">
        <v>0.0263888888888889</v>
      </c>
      <c r="L17" s="3">
        <f t="shared" si="0"/>
        <v>258.0263888888889</v>
      </c>
      <c r="M17">
        <f t="shared" si="1"/>
        <v>566.6898661624808</v>
      </c>
      <c r="N17">
        <f t="shared" si="2"/>
        <v>180.1752181026564</v>
      </c>
    </row>
    <row r="18" spans="1:14" ht="12.75">
      <c r="A18" t="s">
        <v>13</v>
      </c>
      <c r="B18" s="1">
        <v>36783</v>
      </c>
      <c r="C18" s="2">
        <v>0.030185185185185186</v>
      </c>
      <c r="D18" t="s">
        <v>489</v>
      </c>
      <c r="E18">
        <v>0.671</v>
      </c>
      <c r="F18">
        <v>9.9112</v>
      </c>
      <c r="G18" t="s">
        <v>490</v>
      </c>
      <c r="H18">
        <v>1.816</v>
      </c>
      <c r="I18">
        <v>140.2917</v>
      </c>
      <c r="K18" s="2">
        <v>0.0284722222222222</v>
      </c>
      <c r="L18" s="3">
        <f t="shared" si="0"/>
        <v>258.0284722222222</v>
      </c>
      <c r="M18">
        <f t="shared" si="1"/>
        <v>553.3191407005999</v>
      </c>
      <c r="N18">
        <f t="shared" si="2"/>
        <v>184.4414919580591</v>
      </c>
    </row>
    <row r="19" spans="1:14" ht="12.75">
      <c r="A19" t="s">
        <v>14</v>
      </c>
      <c r="B19" s="1">
        <v>36783</v>
      </c>
      <c r="C19" s="2">
        <v>0.03226851851851852</v>
      </c>
      <c r="D19" t="s">
        <v>489</v>
      </c>
      <c r="E19">
        <v>0.671</v>
      </c>
      <c r="F19">
        <v>10.232</v>
      </c>
      <c r="G19" t="s">
        <v>490</v>
      </c>
      <c r="H19">
        <v>1.816</v>
      </c>
      <c r="I19">
        <v>136.5097</v>
      </c>
      <c r="K19" s="2">
        <v>0.0305555555555556</v>
      </c>
      <c r="L19" s="3">
        <f t="shared" si="0"/>
        <v>258.03055555555557</v>
      </c>
      <c r="M19">
        <f t="shared" si="1"/>
        <v>571.2286552232362</v>
      </c>
      <c r="N19">
        <f t="shared" si="2"/>
        <v>180.53933042546265</v>
      </c>
    </row>
    <row r="20" spans="1:14" ht="12.75">
      <c r="A20" t="s">
        <v>15</v>
      </c>
      <c r="B20" s="1">
        <v>36783</v>
      </c>
      <c r="C20" s="2">
        <v>0.03435185185185185</v>
      </c>
      <c r="D20" t="s">
        <v>489</v>
      </c>
      <c r="E20">
        <v>0.673</v>
      </c>
      <c r="F20">
        <v>9.6511</v>
      </c>
      <c r="G20" t="s">
        <v>490</v>
      </c>
      <c r="H20">
        <v>1.818</v>
      </c>
      <c r="I20">
        <v>138.159</v>
      </c>
      <c r="K20" s="2">
        <v>0.0326388888888889</v>
      </c>
      <c r="L20" s="3">
        <f t="shared" si="0"/>
        <v>258.03263888888887</v>
      </c>
      <c r="M20">
        <f t="shared" si="1"/>
        <v>538.7983653660061</v>
      </c>
      <c r="N20">
        <f t="shared" si="2"/>
        <v>182.24103191031492</v>
      </c>
    </row>
    <row r="21" spans="1:14" ht="12.75">
      <c r="A21" t="s">
        <v>16</v>
      </c>
      <c r="B21" s="1">
        <v>36783</v>
      </c>
      <c r="C21" s="2">
        <v>0.03643518518518519</v>
      </c>
      <c r="D21" t="s">
        <v>489</v>
      </c>
      <c r="E21">
        <v>0.671</v>
      </c>
      <c r="F21">
        <v>9.6596</v>
      </c>
      <c r="G21" t="s">
        <v>490</v>
      </c>
      <c r="H21">
        <v>1.818</v>
      </c>
      <c r="I21">
        <v>132.1081</v>
      </c>
      <c r="K21" s="2">
        <v>0.0347222222222222</v>
      </c>
      <c r="L21" s="3">
        <f t="shared" si="0"/>
        <v>258.03472222222223</v>
      </c>
      <c r="M21">
        <f t="shared" si="1"/>
        <v>539.2729005076594</v>
      </c>
      <c r="N21">
        <f t="shared" si="2"/>
        <v>175.99788298974704</v>
      </c>
    </row>
    <row r="22" spans="1:14" ht="12.75">
      <c r="A22" t="s">
        <v>17</v>
      </c>
      <c r="B22" s="1">
        <v>36783</v>
      </c>
      <c r="C22" s="2">
        <v>0.038530092592592595</v>
      </c>
      <c r="D22" t="s">
        <v>489</v>
      </c>
      <c r="E22">
        <v>0.671</v>
      </c>
      <c r="F22">
        <v>10.296</v>
      </c>
      <c r="G22" t="s">
        <v>490</v>
      </c>
      <c r="H22">
        <v>1.816</v>
      </c>
      <c r="I22">
        <v>137.7212</v>
      </c>
      <c r="K22" s="2">
        <v>0.0368055555555556</v>
      </c>
      <c r="L22" s="3">
        <f t="shared" si="0"/>
        <v>258.03680555555553</v>
      </c>
      <c r="M22">
        <f t="shared" si="1"/>
        <v>574.8016257015676</v>
      </c>
      <c r="N22">
        <f t="shared" si="2"/>
        <v>181.78932214855644</v>
      </c>
    </row>
    <row r="23" spans="1:14" ht="12.75">
      <c r="A23" t="s">
        <v>18</v>
      </c>
      <c r="B23" s="1">
        <v>36783</v>
      </c>
      <c r="C23" s="2">
        <v>0.04061342592592593</v>
      </c>
      <c r="D23" t="s">
        <v>489</v>
      </c>
      <c r="E23">
        <v>0.675</v>
      </c>
      <c r="F23">
        <v>10.907</v>
      </c>
      <c r="G23" t="s">
        <v>490</v>
      </c>
      <c r="H23">
        <v>1.818</v>
      </c>
      <c r="I23">
        <v>166.4947</v>
      </c>
      <c r="K23" s="2">
        <v>0.0388888888888889</v>
      </c>
      <c r="L23" s="3">
        <f t="shared" si="0"/>
        <v>258.0388888888889</v>
      </c>
      <c r="M23">
        <f t="shared" si="1"/>
        <v>608.9123282368879</v>
      </c>
      <c r="N23">
        <f t="shared" si="2"/>
        <v>211.47701248651606</v>
      </c>
    </row>
    <row r="24" spans="1:14" ht="12.75">
      <c r="A24" t="s">
        <v>19</v>
      </c>
      <c r="B24" s="1">
        <v>36783</v>
      </c>
      <c r="C24" s="2">
        <v>0.04269675925925926</v>
      </c>
      <c r="D24" t="s">
        <v>489</v>
      </c>
      <c r="E24">
        <v>0.673</v>
      </c>
      <c r="F24">
        <v>10.9109</v>
      </c>
      <c r="G24" t="s">
        <v>490</v>
      </c>
      <c r="H24">
        <v>1.818</v>
      </c>
      <c r="I24">
        <v>134.877</v>
      </c>
      <c r="K24" s="2">
        <v>0.0409722222222222</v>
      </c>
      <c r="L24" s="3">
        <f t="shared" si="0"/>
        <v>258.0409722222222</v>
      </c>
      <c r="M24">
        <f t="shared" si="1"/>
        <v>609.1300561254112</v>
      </c>
      <c r="N24">
        <f t="shared" si="2"/>
        <v>178.85475635505804</v>
      </c>
    </row>
    <row r="25" spans="1:14" ht="12.75">
      <c r="A25" t="s">
        <v>20</v>
      </c>
      <c r="B25" s="1">
        <v>36783</v>
      </c>
      <c r="C25" s="2">
        <v>0.04478009259259259</v>
      </c>
      <c r="D25" t="s">
        <v>489</v>
      </c>
      <c r="E25">
        <v>0.671</v>
      </c>
      <c r="F25">
        <v>10.1317</v>
      </c>
      <c r="G25" t="s">
        <v>490</v>
      </c>
      <c r="H25">
        <v>1.816</v>
      </c>
      <c r="I25">
        <v>138.9471</v>
      </c>
      <c r="K25" s="2">
        <v>0.0430555555555556</v>
      </c>
      <c r="L25" s="3">
        <f t="shared" si="0"/>
        <v>258.04305555555555</v>
      </c>
      <c r="M25">
        <f t="shared" si="1"/>
        <v>565.6291405517262</v>
      </c>
      <c r="N25">
        <f t="shared" si="2"/>
        <v>183.05417138779757</v>
      </c>
    </row>
    <row r="26" spans="1:14" ht="12.75">
      <c r="A26" t="s">
        <v>21</v>
      </c>
      <c r="B26" s="1">
        <v>36783</v>
      </c>
      <c r="C26" s="2">
        <v>0.046863425925925926</v>
      </c>
      <c r="D26" t="s">
        <v>489</v>
      </c>
      <c r="E26">
        <v>0.671</v>
      </c>
      <c r="F26">
        <v>9.6981</v>
      </c>
      <c r="G26" t="s">
        <v>490</v>
      </c>
      <c r="H26">
        <v>1.816</v>
      </c>
      <c r="I26">
        <v>136.3464</v>
      </c>
      <c r="K26" s="2">
        <v>0.0451388888888889</v>
      </c>
      <c r="L26" s="3">
        <f t="shared" si="0"/>
        <v>258.0451388888889</v>
      </c>
      <c r="M26">
        <f t="shared" si="1"/>
        <v>541.4222655610308</v>
      </c>
      <c r="N26">
        <f t="shared" si="2"/>
        <v>180.3708420652635</v>
      </c>
    </row>
    <row r="27" spans="1:14" ht="12.75">
      <c r="A27" t="s">
        <v>22</v>
      </c>
      <c r="B27" s="1">
        <v>36783</v>
      </c>
      <c r="C27" s="2">
        <v>0.04894675925925926</v>
      </c>
      <c r="D27" t="s">
        <v>489</v>
      </c>
      <c r="E27">
        <v>0.673</v>
      </c>
      <c r="F27">
        <v>10.3101</v>
      </c>
      <c r="G27" t="s">
        <v>490</v>
      </c>
      <c r="H27">
        <v>1.818</v>
      </c>
      <c r="I27">
        <v>138.8382</v>
      </c>
      <c r="K27" s="2">
        <v>0.0472222222222222</v>
      </c>
      <c r="L27" s="3">
        <f t="shared" si="0"/>
        <v>258.0472222222222</v>
      </c>
      <c r="M27">
        <f t="shared" si="1"/>
        <v>575.5887957600751</v>
      </c>
      <c r="N27">
        <f t="shared" si="2"/>
        <v>182.94181142193298</v>
      </c>
    </row>
    <row r="28" spans="1:14" ht="12.75">
      <c r="A28" t="s">
        <v>23</v>
      </c>
      <c r="B28" s="1">
        <v>36783</v>
      </c>
      <c r="C28" s="2">
        <v>0.05104166666666667</v>
      </c>
      <c r="D28" t="s">
        <v>489</v>
      </c>
      <c r="E28">
        <v>0.673</v>
      </c>
      <c r="F28">
        <v>9.5823</v>
      </c>
      <c r="G28" t="s">
        <v>490</v>
      </c>
      <c r="H28">
        <v>1.818</v>
      </c>
      <c r="I28">
        <v>129.1506</v>
      </c>
      <c r="K28" s="2">
        <v>0.0493055555555556</v>
      </c>
      <c r="L28" s="3">
        <f t="shared" si="0"/>
        <v>258.0493055555556</v>
      </c>
      <c r="M28">
        <f t="shared" si="1"/>
        <v>534.9574221017998</v>
      </c>
      <c r="N28">
        <f t="shared" si="2"/>
        <v>172.94641743378355</v>
      </c>
    </row>
    <row r="29" spans="1:14" ht="12.75">
      <c r="A29" t="s">
        <v>24</v>
      </c>
      <c r="B29" s="1">
        <v>36783</v>
      </c>
      <c r="C29" s="2">
        <v>0.053125</v>
      </c>
      <c r="D29" t="s">
        <v>489</v>
      </c>
      <c r="E29">
        <v>0.671</v>
      </c>
      <c r="F29">
        <v>10.2018</v>
      </c>
      <c r="G29" t="s">
        <v>490</v>
      </c>
      <c r="H29">
        <v>1.818</v>
      </c>
      <c r="I29">
        <v>129.1534</v>
      </c>
      <c r="K29" s="2">
        <v>0.0513888888888889</v>
      </c>
      <c r="L29" s="3">
        <f t="shared" si="0"/>
        <v>258.0513888888889</v>
      </c>
      <c r="M29">
        <f t="shared" si="1"/>
        <v>569.5426597787737</v>
      </c>
      <c r="N29">
        <f t="shared" si="2"/>
        <v>172.94930639525666</v>
      </c>
    </row>
    <row r="30" spans="1:14" ht="12.75">
      <c r="A30" t="s">
        <v>25</v>
      </c>
      <c r="B30" s="1">
        <v>36783</v>
      </c>
      <c r="C30" s="2">
        <v>0.05520833333333333</v>
      </c>
      <c r="D30" t="s">
        <v>489</v>
      </c>
      <c r="E30">
        <v>0.673</v>
      </c>
      <c r="F30">
        <v>10.2229</v>
      </c>
      <c r="G30" t="s">
        <v>490</v>
      </c>
      <c r="H30">
        <v>1.818</v>
      </c>
      <c r="I30">
        <v>126.4874</v>
      </c>
      <c r="K30" s="2">
        <v>0.0534722222222222</v>
      </c>
      <c r="L30" s="3">
        <f t="shared" si="0"/>
        <v>258.05347222222224</v>
      </c>
      <c r="M30">
        <f t="shared" si="1"/>
        <v>570.7206234833484</v>
      </c>
      <c r="N30">
        <f t="shared" si="2"/>
        <v>170.1986023640821</v>
      </c>
    </row>
    <row r="31" spans="1:14" ht="12.75">
      <c r="A31" t="s">
        <v>26</v>
      </c>
      <c r="B31" s="1">
        <v>36783</v>
      </c>
      <c r="C31" s="2">
        <v>0.057291666666666664</v>
      </c>
      <c r="D31" t="s">
        <v>489</v>
      </c>
      <c r="E31">
        <v>0.673</v>
      </c>
      <c r="F31">
        <v>9.8901</v>
      </c>
      <c r="G31" t="s">
        <v>490</v>
      </c>
      <c r="H31">
        <v>1.818</v>
      </c>
      <c r="I31">
        <v>126.2216</v>
      </c>
      <c r="K31" s="2">
        <v>0.0555555555555556</v>
      </c>
      <c r="L31" s="3">
        <f t="shared" si="0"/>
        <v>258.05555555555554</v>
      </c>
      <c r="M31">
        <f t="shared" si="1"/>
        <v>552.141176996025</v>
      </c>
      <c r="N31">
        <f t="shared" si="2"/>
        <v>169.92435737852838</v>
      </c>
    </row>
    <row r="32" spans="1:14" ht="12.75">
      <c r="A32" t="s">
        <v>27</v>
      </c>
      <c r="B32" s="1">
        <v>36783</v>
      </c>
      <c r="C32" s="2">
        <v>0.059375</v>
      </c>
      <c r="D32" t="s">
        <v>489</v>
      </c>
      <c r="E32">
        <v>0.673</v>
      </c>
      <c r="F32">
        <v>9.5647</v>
      </c>
      <c r="G32" t="s">
        <v>490</v>
      </c>
      <c r="H32">
        <v>1.818</v>
      </c>
      <c r="I32">
        <v>131.875</v>
      </c>
      <c r="K32" s="2">
        <v>0.0576388888888889</v>
      </c>
      <c r="L32" s="3">
        <f t="shared" si="0"/>
        <v>258.0576388888889</v>
      </c>
      <c r="M32">
        <f t="shared" si="1"/>
        <v>533.9748552202587</v>
      </c>
      <c r="N32">
        <f t="shared" si="2"/>
        <v>175.7573769471113</v>
      </c>
    </row>
    <row r="33" spans="1:14" ht="12.75">
      <c r="A33" t="s">
        <v>28</v>
      </c>
      <c r="B33" s="1">
        <v>36783</v>
      </c>
      <c r="C33" s="2">
        <v>0.06145833333333334</v>
      </c>
      <c r="D33" t="s">
        <v>489</v>
      </c>
      <c r="E33">
        <v>0.673</v>
      </c>
      <c r="F33">
        <v>9.5976</v>
      </c>
      <c r="G33" t="s">
        <v>490</v>
      </c>
      <c r="H33">
        <v>1.818</v>
      </c>
      <c r="I33">
        <v>127.6962</v>
      </c>
      <c r="K33" s="2">
        <v>0.0597222222222222</v>
      </c>
      <c r="L33" s="3">
        <f t="shared" si="0"/>
        <v>258.0597222222222</v>
      </c>
      <c r="M33">
        <f t="shared" si="1"/>
        <v>535.8115853567759</v>
      </c>
      <c r="N33">
        <f t="shared" si="2"/>
        <v>171.44580830289823</v>
      </c>
    </row>
    <row r="34" spans="1:14" ht="12.75">
      <c r="A34" t="s">
        <v>29</v>
      </c>
      <c r="B34" s="1">
        <v>36783</v>
      </c>
      <c r="C34" s="2">
        <v>0.06354166666666666</v>
      </c>
      <c r="D34" t="s">
        <v>489</v>
      </c>
      <c r="E34">
        <v>0.673</v>
      </c>
      <c r="F34">
        <v>9.9947</v>
      </c>
      <c r="G34" t="s">
        <v>490</v>
      </c>
      <c r="H34">
        <v>1.818</v>
      </c>
      <c r="I34">
        <v>127.3512</v>
      </c>
      <c r="K34" s="2">
        <v>0.0618055555555556</v>
      </c>
      <c r="L34" s="3">
        <f t="shared" si="0"/>
        <v>258.06180555555557</v>
      </c>
      <c r="M34">
        <f t="shared" si="1"/>
        <v>557.980750621548</v>
      </c>
      <c r="N34">
        <f t="shared" si="2"/>
        <v>171.0898469785339</v>
      </c>
    </row>
    <row r="35" spans="1:14" ht="12.75">
      <c r="A35" t="s">
        <v>30</v>
      </c>
      <c r="B35" s="1">
        <v>36783</v>
      </c>
      <c r="C35" s="2">
        <v>0.065625</v>
      </c>
      <c r="D35" t="s">
        <v>489</v>
      </c>
      <c r="E35">
        <v>0.673</v>
      </c>
      <c r="F35">
        <v>9.9554</v>
      </c>
      <c r="G35" t="s">
        <v>490</v>
      </c>
      <c r="H35">
        <v>1.818</v>
      </c>
      <c r="I35">
        <v>125.8554</v>
      </c>
      <c r="K35" s="2">
        <v>0.0638888888888889</v>
      </c>
      <c r="L35" s="3">
        <f t="shared" si="0"/>
        <v>258.06388888888887</v>
      </c>
      <c r="M35">
        <f t="shared" si="1"/>
        <v>555.7867234371976</v>
      </c>
      <c r="N35">
        <f t="shared" si="2"/>
        <v>169.54652248872486</v>
      </c>
    </row>
    <row r="36" spans="1:14" ht="12.75">
      <c r="A36" t="s">
        <v>31</v>
      </c>
      <c r="B36" s="1">
        <v>36783</v>
      </c>
      <c r="C36" s="2">
        <v>0.06771990740740741</v>
      </c>
      <c r="D36" t="s">
        <v>489</v>
      </c>
      <c r="E36">
        <v>0.673</v>
      </c>
      <c r="F36">
        <v>9.4115</v>
      </c>
      <c r="G36" t="s">
        <v>490</v>
      </c>
      <c r="H36">
        <v>1.818</v>
      </c>
      <c r="I36">
        <v>128.1437</v>
      </c>
      <c r="K36" s="2">
        <v>0.0659722222222222</v>
      </c>
      <c r="L36" s="3">
        <f t="shared" si="0"/>
        <v>258.06597222222223</v>
      </c>
      <c r="M36">
        <f t="shared" si="1"/>
        <v>525.4220571377529</v>
      </c>
      <c r="N36">
        <f t="shared" si="2"/>
        <v>171.90752625261712</v>
      </c>
    </row>
    <row r="37" spans="1:14" ht="12.75">
      <c r="A37" t="s">
        <v>32</v>
      </c>
      <c r="B37" s="1">
        <v>36783</v>
      </c>
      <c r="C37" s="2">
        <v>0.06980324074074074</v>
      </c>
      <c r="D37" t="s">
        <v>489</v>
      </c>
      <c r="E37">
        <v>0.673</v>
      </c>
      <c r="F37">
        <v>9.5489</v>
      </c>
      <c r="G37" t="s">
        <v>490</v>
      </c>
      <c r="H37">
        <v>1.818</v>
      </c>
      <c r="I37">
        <v>125.0351</v>
      </c>
      <c r="K37" s="2">
        <v>0.0680555555555556</v>
      </c>
      <c r="L37" s="3">
        <f t="shared" si="0"/>
        <v>258.06805555555553</v>
      </c>
      <c r="M37">
        <f t="shared" si="1"/>
        <v>533.0927781334207</v>
      </c>
      <c r="N37">
        <f t="shared" si="2"/>
        <v>168.70015995430157</v>
      </c>
    </row>
    <row r="38" spans="1:14" ht="12.75">
      <c r="A38" t="s">
        <v>33</v>
      </c>
      <c r="B38" s="1">
        <v>36783</v>
      </c>
      <c r="C38" s="2">
        <v>0.07188657407407407</v>
      </c>
      <c r="D38" t="s">
        <v>489</v>
      </c>
      <c r="E38">
        <v>0.671</v>
      </c>
      <c r="F38">
        <v>9.3354</v>
      </c>
      <c r="G38" t="s">
        <v>490</v>
      </c>
      <c r="H38">
        <v>1.818</v>
      </c>
      <c r="I38">
        <v>126.7009</v>
      </c>
      <c r="K38" s="2">
        <v>0.0701388888888889</v>
      </c>
      <c r="L38" s="3">
        <f t="shared" si="0"/>
        <v>258.0701388888889</v>
      </c>
      <c r="M38">
        <f t="shared" si="1"/>
        <v>521.1735719283619</v>
      </c>
      <c r="N38">
        <f t="shared" si="2"/>
        <v>170.4188856764061</v>
      </c>
    </row>
    <row r="39" spans="1:14" ht="12.75">
      <c r="A39" t="s">
        <v>34</v>
      </c>
      <c r="B39" s="1">
        <v>36783</v>
      </c>
      <c r="C39" s="2">
        <v>0.0739699074074074</v>
      </c>
      <c r="D39" t="s">
        <v>489</v>
      </c>
      <c r="E39">
        <v>0.673</v>
      </c>
      <c r="F39">
        <v>9.8455</v>
      </c>
      <c r="G39" t="s">
        <v>490</v>
      </c>
      <c r="H39">
        <v>1.818</v>
      </c>
      <c r="I39">
        <v>124.2271</v>
      </c>
      <c r="K39" s="2">
        <v>0.0722222222222222</v>
      </c>
      <c r="L39" s="3">
        <f t="shared" si="0"/>
        <v>258.0722222222222</v>
      </c>
      <c r="M39">
        <f t="shared" si="1"/>
        <v>549.6512631939378</v>
      </c>
      <c r="N39">
        <f t="shared" si="2"/>
        <v>167.86648821492088</v>
      </c>
    </row>
    <row r="40" spans="1:14" ht="12.75">
      <c r="A40" t="s">
        <v>35</v>
      </c>
      <c r="B40" s="1">
        <v>36783</v>
      </c>
      <c r="C40" s="2">
        <v>0.07605324074074074</v>
      </c>
      <c r="D40" t="s">
        <v>489</v>
      </c>
      <c r="E40">
        <v>0.673</v>
      </c>
      <c r="F40">
        <v>8.9557</v>
      </c>
      <c r="G40" t="s">
        <v>490</v>
      </c>
      <c r="H40">
        <v>1.818</v>
      </c>
      <c r="I40">
        <v>127.5237</v>
      </c>
      <c r="K40" s="2">
        <v>0.0743055555555556</v>
      </c>
      <c r="L40" s="3">
        <f t="shared" si="0"/>
        <v>258.07430555555555</v>
      </c>
      <c r="M40">
        <f t="shared" si="1"/>
        <v>499.9758080123863</v>
      </c>
      <c r="N40">
        <f t="shared" si="2"/>
        <v>171.26782764071606</v>
      </c>
    </row>
    <row r="41" spans="1:14" ht="12.75">
      <c r="A41" t="s">
        <v>36</v>
      </c>
      <c r="B41" s="1">
        <v>36783</v>
      </c>
      <c r="C41" s="2">
        <v>0.07813657407407408</v>
      </c>
      <c r="D41" t="s">
        <v>489</v>
      </c>
      <c r="E41">
        <v>0.673</v>
      </c>
      <c r="F41">
        <v>9.932</v>
      </c>
      <c r="G41" t="s">
        <v>490</v>
      </c>
      <c r="H41">
        <v>1.818</v>
      </c>
      <c r="I41">
        <v>116.6555</v>
      </c>
      <c r="K41" s="2">
        <v>0.0763888888888889</v>
      </c>
      <c r="L41" s="3">
        <f t="shared" si="0"/>
        <v>258.0763888888889</v>
      </c>
      <c r="M41">
        <f t="shared" si="1"/>
        <v>554.4803561060577</v>
      </c>
      <c r="N41">
        <f t="shared" si="2"/>
        <v>160.05432368287245</v>
      </c>
    </row>
    <row r="42" spans="1:14" ht="12.75">
      <c r="A42" t="s">
        <v>37</v>
      </c>
      <c r="B42" s="1">
        <v>36783</v>
      </c>
      <c r="C42" s="2">
        <v>0.0802199074074074</v>
      </c>
      <c r="D42" t="s">
        <v>489</v>
      </c>
      <c r="E42">
        <v>0.673</v>
      </c>
      <c r="F42">
        <v>9.3144</v>
      </c>
      <c r="G42" t="s">
        <v>490</v>
      </c>
      <c r="H42">
        <v>1.818</v>
      </c>
      <c r="I42">
        <v>120.6521</v>
      </c>
      <c r="K42" s="2">
        <v>0.0784722222222222</v>
      </c>
      <c r="L42" s="3">
        <f t="shared" si="0"/>
        <v>258.0784722222222</v>
      </c>
      <c r="M42">
        <f t="shared" si="1"/>
        <v>520.0011909901594</v>
      </c>
      <c r="N42">
        <f t="shared" si="2"/>
        <v>164.17790347694302</v>
      </c>
    </row>
    <row r="43" spans="1:14" ht="12.75">
      <c r="A43" t="s">
        <v>38</v>
      </c>
      <c r="B43" s="1">
        <v>36783</v>
      </c>
      <c r="C43" s="2">
        <v>0.08231481481481481</v>
      </c>
      <c r="D43" t="s">
        <v>489</v>
      </c>
      <c r="E43">
        <v>0.673</v>
      </c>
      <c r="F43">
        <v>9.0754</v>
      </c>
      <c r="G43" t="s">
        <v>490</v>
      </c>
      <c r="H43">
        <v>1.818</v>
      </c>
      <c r="I43">
        <v>121.436</v>
      </c>
      <c r="K43" s="2">
        <v>0.0805555555555555</v>
      </c>
      <c r="L43" s="3">
        <f t="shared" si="0"/>
        <v>258.0805555555556</v>
      </c>
      <c r="M43">
        <f t="shared" si="1"/>
        <v>506.6583793601405</v>
      </c>
      <c r="N43">
        <f t="shared" si="2"/>
        <v>164.986709512216</v>
      </c>
    </row>
    <row r="44" spans="1:14" ht="12.75">
      <c r="A44" t="s">
        <v>39</v>
      </c>
      <c r="B44" s="1">
        <v>36783</v>
      </c>
      <c r="C44" s="2">
        <v>0.08439814814814815</v>
      </c>
      <c r="D44" t="s">
        <v>489</v>
      </c>
      <c r="E44">
        <v>0.673</v>
      </c>
      <c r="F44">
        <v>9.2607</v>
      </c>
      <c r="G44" t="s">
        <v>490</v>
      </c>
      <c r="H44">
        <v>1.816</v>
      </c>
      <c r="I44">
        <v>132.943</v>
      </c>
      <c r="K44" s="2">
        <v>0.0826388888888889</v>
      </c>
      <c r="L44" s="3">
        <f t="shared" si="0"/>
        <v>258.0826388888889</v>
      </c>
      <c r="M44">
        <f t="shared" si="1"/>
        <v>517.0032454481845</v>
      </c>
      <c r="N44">
        <f>$O$4/AVERAGE($P$4,$P$47)*I44</f>
        <v>156.01132002331508</v>
      </c>
    </row>
    <row r="45" spans="1:17" ht="12.75">
      <c r="A45" t="s">
        <v>40</v>
      </c>
      <c r="B45" s="1">
        <v>36783</v>
      </c>
      <c r="C45" s="2">
        <v>0.08648148148148148</v>
      </c>
      <c r="D45" t="s">
        <v>489</v>
      </c>
      <c r="E45">
        <v>0.671</v>
      </c>
      <c r="F45">
        <v>9.2588</v>
      </c>
      <c r="G45" t="s">
        <v>490</v>
      </c>
      <c r="H45">
        <v>1.815</v>
      </c>
      <c r="I45">
        <v>243.6473</v>
      </c>
      <c r="K45" s="2">
        <v>0.0847222222222222</v>
      </c>
      <c r="L45" s="3">
        <f t="shared" si="0"/>
        <v>258.08472222222224</v>
      </c>
      <c r="M45" t="s">
        <v>497</v>
      </c>
      <c r="N45" t="s">
        <v>497</v>
      </c>
      <c r="P45" t="s">
        <v>498</v>
      </c>
      <c r="Q45" t="s">
        <v>489</v>
      </c>
    </row>
    <row r="46" spans="1:14" ht="12.75">
      <c r="A46" t="s">
        <v>41</v>
      </c>
      <c r="B46" s="1">
        <v>36783</v>
      </c>
      <c r="C46" s="2">
        <v>0.08856481481481482</v>
      </c>
      <c r="D46" t="s">
        <v>489</v>
      </c>
      <c r="E46">
        <v>0.673</v>
      </c>
      <c r="F46">
        <v>8.9184</v>
      </c>
      <c r="G46" t="s">
        <v>490</v>
      </c>
      <c r="H46">
        <v>1.816</v>
      </c>
      <c r="I46">
        <v>243.4818</v>
      </c>
      <c r="K46" s="2">
        <v>0.0868055555555555</v>
      </c>
      <c r="L46" s="3">
        <f t="shared" si="0"/>
        <v>258.08680555555554</v>
      </c>
      <c r="M46" t="s">
        <v>497</v>
      </c>
      <c r="N46" t="s">
        <v>497</v>
      </c>
    </row>
    <row r="47" spans="1:17" ht="12.75">
      <c r="A47" t="s">
        <v>42</v>
      </c>
      <c r="B47" s="1">
        <v>36783</v>
      </c>
      <c r="C47" s="2">
        <v>0.09064814814814814</v>
      </c>
      <c r="D47" t="s">
        <v>489</v>
      </c>
      <c r="E47">
        <v>0.673</v>
      </c>
      <c r="F47">
        <v>8.8836</v>
      </c>
      <c r="G47" t="s">
        <v>490</v>
      </c>
      <c r="H47">
        <v>1.816</v>
      </c>
      <c r="I47">
        <v>241.587</v>
      </c>
      <c r="K47" s="2">
        <v>0.0888888888888889</v>
      </c>
      <c r="L47" s="3">
        <f t="shared" si="0"/>
        <v>258.0888888888889</v>
      </c>
      <c r="M47" t="s">
        <v>497</v>
      </c>
      <c r="N47" t="s">
        <v>497</v>
      </c>
      <c r="P47">
        <f>AVERAGE(I46:I48)</f>
        <v>242.55100000000002</v>
      </c>
      <c r="Q47">
        <f>AVERAGE(F46:F48)</f>
        <v>9.319333333333333</v>
      </c>
    </row>
    <row r="48" spans="1:17" ht="12.75">
      <c r="A48" t="s">
        <v>43</v>
      </c>
      <c r="B48" s="1">
        <v>36783</v>
      </c>
      <c r="C48" s="2">
        <v>0.09273148148148148</v>
      </c>
      <c r="D48" t="s">
        <v>489</v>
      </c>
      <c r="E48">
        <v>0.673</v>
      </c>
      <c r="F48">
        <v>10.156</v>
      </c>
      <c r="G48" t="s">
        <v>490</v>
      </c>
      <c r="H48">
        <v>1.816</v>
      </c>
      <c r="I48">
        <v>242.5842</v>
      </c>
      <c r="K48" s="2">
        <v>0.0909722222222222</v>
      </c>
      <c r="L48" s="3">
        <f t="shared" si="0"/>
        <v>258.0909722222222</v>
      </c>
      <c r="M48" t="s">
        <v>497</v>
      </c>
      <c r="N48" t="s">
        <v>497</v>
      </c>
      <c r="P48">
        <f>STDEV(I46:I48)</f>
        <v>0.9478361883796745</v>
      </c>
      <c r="Q48">
        <f>STDEV(F46:F48)</f>
        <v>0.7247834803121059</v>
      </c>
    </row>
    <row r="49" spans="1:14" ht="12.75">
      <c r="A49" t="s">
        <v>44</v>
      </c>
      <c r="B49" s="1">
        <v>36783</v>
      </c>
      <c r="C49" s="2">
        <v>0.09482638888888889</v>
      </c>
      <c r="D49" t="s">
        <v>489</v>
      </c>
      <c r="E49">
        <v>0.673</v>
      </c>
      <c r="F49">
        <v>9.8877</v>
      </c>
      <c r="G49" t="s">
        <v>490</v>
      </c>
      <c r="H49">
        <v>1.818</v>
      </c>
      <c r="I49">
        <v>128.6723</v>
      </c>
      <c r="K49" s="2">
        <v>0.0930555555555555</v>
      </c>
      <c r="L49" s="3">
        <f t="shared" si="0"/>
        <v>258.09305555555557</v>
      </c>
      <c r="M49">
        <f aca="true" t="shared" si="3" ref="M49:M112">500*F49/AVERAGE($Q$207,$Q$47)</f>
        <v>554.5178386159066</v>
      </c>
      <c r="N49">
        <f>(277-103)/(-67.4+(AVERAGE($P$207,$P$47)))*I49+277-((277-103)/(-67.4+(AVERAGE($P$207,$P$47)))*230)</f>
        <v>174.61362091743655</v>
      </c>
    </row>
    <row r="50" spans="1:14" ht="12.75">
      <c r="A50" t="s">
        <v>45</v>
      </c>
      <c r="B50" s="1">
        <v>36783</v>
      </c>
      <c r="C50" s="2">
        <v>0.09690972222222222</v>
      </c>
      <c r="D50" t="s">
        <v>489</v>
      </c>
      <c r="E50">
        <v>0.673</v>
      </c>
      <c r="F50">
        <v>9.328</v>
      </c>
      <c r="G50" t="s">
        <v>490</v>
      </c>
      <c r="H50">
        <v>1.816</v>
      </c>
      <c r="I50">
        <v>151.4295</v>
      </c>
      <c r="K50" s="2">
        <v>0.0951388888888889</v>
      </c>
      <c r="L50" s="3">
        <f t="shared" si="0"/>
        <v>258.09513888888887</v>
      </c>
      <c r="M50">
        <f t="shared" si="3"/>
        <v>523.1289782870815</v>
      </c>
      <c r="N50">
        <f aca="true" t="shared" si="4" ref="N50:N113">(277-103)/(-67.4+(AVERAGE($P$207,$P$47)))*I50+277-((277-103)/(-67.4+(AVERAGE($P$207,$P$47)))*230)</f>
        <v>197.60858977647223</v>
      </c>
    </row>
    <row r="51" spans="1:14" ht="12.75">
      <c r="A51" t="s">
        <v>46</v>
      </c>
      <c r="B51" s="1">
        <v>36783</v>
      </c>
      <c r="C51" s="2">
        <v>0.09899305555555556</v>
      </c>
      <c r="D51" t="s">
        <v>489</v>
      </c>
      <c r="E51">
        <v>0.671</v>
      </c>
      <c r="F51">
        <v>9.771</v>
      </c>
      <c r="G51" t="s">
        <v>490</v>
      </c>
      <c r="H51">
        <v>1.816</v>
      </c>
      <c r="I51">
        <v>151.6396</v>
      </c>
      <c r="K51" s="2">
        <v>0.0972222222222222</v>
      </c>
      <c r="L51" s="3">
        <f t="shared" si="0"/>
        <v>258.09722222222223</v>
      </c>
      <c r="M51">
        <f t="shared" si="3"/>
        <v>547.9731182293175</v>
      </c>
      <c r="N51">
        <f t="shared" si="4"/>
        <v>197.82088491635255</v>
      </c>
    </row>
    <row r="52" spans="1:14" ht="12.75">
      <c r="A52" t="s">
        <v>47</v>
      </c>
      <c r="B52" s="1">
        <v>36783</v>
      </c>
      <c r="C52" s="2">
        <v>0.10107638888888888</v>
      </c>
      <c r="D52" t="s">
        <v>489</v>
      </c>
      <c r="E52">
        <v>0.673</v>
      </c>
      <c r="F52">
        <v>9.8109</v>
      </c>
      <c r="G52" t="s">
        <v>490</v>
      </c>
      <c r="H52">
        <v>1.818</v>
      </c>
      <c r="I52">
        <v>132.9485</v>
      </c>
      <c r="K52" s="2">
        <v>0.0993055555555556</v>
      </c>
      <c r="L52" s="3">
        <f t="shared" si="0"/>
        <v>258.09930555555553</v>
      </c>
      <c r="M52">
        <f t="shared" si="3"/>
        <v>550.2107732715189</v>
      </c>
      <c r="N52">
        <f t="shared" si="4"/>
        <v>178.9344989619679</v>
      </c>
    </row>
    <row r="53" spans="1:14" ht="12.75">
      <c r="A53" t="s">
        <v>48</v>
      </c>
      <c r="B53" s="1">
        <v>36783</v>
      </c>
      <c r="C53" s="2">
        <v>0.10315972222222221</v>
      </c>
      <c r="D53" t="s">
        <v>489</v>
      </c>
      <c r="E53">
        <v>0.673</v>
      </c>
      <c r="F53">
        <v>9.2527</v>
      </c>
      <c r="G53" t="s">
        <v>490</v>
      </c>
      <c r="H53">
        <v>1.816</v>
      </c>
      <c r="I53">
        <v>177.0573</v>
      </c>
      <c r="K53" s="2">
        <v>0.101388888888889</v>
      </c>
      <c r="L53" s="3">
        <f t="shared" si="0"/>
        <v>258.1013888888889</v>
      </c>
      <c r="M53">
        <f t="shared" si="3"/>
        <v>518.9060353127015</v>
      </c>
      <c r="N53">
        <f t="shared" si="4"/>
        <v>223.50415087035003</v>
      </c>
    </row>
    <row r="54" spans="1:14" ht="12.75">
      <c r="A54" t="s">
        <v>49</v>
      </c>
      <c r="B54" s="1">
        <v>36783</v>
      </c>
      <c r="C54" s="2">
        <v>0.10524305555555556</v>
      </c>
      <c r="D54" t="s">
        <v>489</v>
      </c>
      <c r="E54">
        <v>0.673</v>
      </c>
      <c r="F54">
        <v>9.4576</v>
      </c>
      <c r="G54" t="s">
        <v>490</v>
      </c>
      <c r="H54">
        <v>1.818</v>
      </c>
      <c r="I54">
        <v>118.258</v>
      </c>
      <c r="K54" s="2">
        <v>0.103472222222222</v>
      </c>
      <c r="L54" s="3">
        <f t="shared" si="0"/>
        <v>258.1034722222222</v>
      </c>
      <c r="M54">
        <f t="shared" si="3"/>
        <v>530.3971510557357</v>
      </c>
      <c r="N54">
        <f t="shared" si="4"/>
        <v>164.0905115635329</v>
      </c>
    </row>
    <row r="55" spans="1:14" ht="12.75">
      <c r="A55" t="s">
        <v>50</v>
      </c>
      <c r="B55" s="1">
        <v>36783</v>
      </c>
      <c r="C55" s="2">
        <v>0.10732638888888889</v>
      </c>
      <c r="D55" t="s">
        <v>489</v>
      </c>
      <c r="E55">
        <v>0.673</v>
      </c>
      <c r="F55">
        <v>9.7743</v>
      </c>
      <c r="G55" t="s">
        <v>490</v>
      </c>
      <c r="H55">
        <v>1.816</v>
      </c>
      <c r="I55">
        <v>162.2876</v>
      </c>
      <c r="K55" s="2">
        <v>0.105555555555556</v>
      </c>
      <c r="L55" s="3">
        <f t="shared" si="0"/>
        <v>258.10555555555555</v>
      </c>
      <c r="M55">
        <f t="shared" si="3"/>
        <v>548.1581874433342</v>
      </c>
      <c r="N55">
        <f t="shared" si="4"/>
        <v>208.58013598463037</v>
      </c>
    </row>
    <row r="56" spans="1:14" ht="12.75">
      <c r="A56" t="s">
        <v>51</v>
      </c>
      <c r="B56" s="1">
        <v>36783</v>
      </c>
      <c r="C56" s="2">
        <v>0.10940972222222223</v>
      </c>
      <c r="D56" t="s">
        <v>489</v>
      </c>
      <c r="E56">
        <v>0.673</v>
      </c>
      <c r="F56">
        <v>9.487</v>
      </c>
      <c r="G56" t="s">
        <v>490</v>
      </c>
      <c r="H56">
        <v>1.818</v>
      </c>
      <c r="I56">
        <v>115.2397</v>
      </c>
      <c r="K56" s="2">
        <v>0.107638888888889</v>
      </c>
      <c r="L56" s="3">
        <f t="shared" si="0"/>
        <v>258.1076388888889</v>
      </c>
      <c r="M56">
        <f t="shared" si="3"/>
        <v>532.0459495078841</v>
      </c>
      <c r="N56">
        <f t="shared" si="4"/>
        <v>161.0406761484894</v>
      </c>
    </row>
    <row r="57" spans="1:14" ht="12.75">
      <c r="A57" t="s">
        <v>52</v>
      </c>
      <c r="B57" s="1">
        <v>36783</v>
      </c>
      <c r="C57" s="2">
        <v>0.11150462962962963</v>
      </c>
      <c r="D57" t="s">
        <v>489</v>
      </c>
      <c r="E57">
        <v>0.673</v>
      </c>
      <c r="F57">
        <v>9.869</v>
      </c>
      <c r="G57" t="s">
        <v>490</v>
      </c>
      <c r="H57">
        <v>1.818</v>
      </c>
      <c r="I57">
        <v>132.8798</v>
      </c>
      <c r="K57" s="2">
        <v>0.109722222222222</v>
      </c>
      <c r="L57" s="3">
        <f t="shared" si="0"/>
        <v>258.1097222222222</v>
      </c>
      <c r="M57">
        <f t="shared" si="3"/>
        <v>553.4691130698121</v>
      </c>
      <c r="N57">
        <f t="shared" si="4"/>
        <v>178.8650811794368</v>
      </c>
    </row>
    <row r="58" spans="1:14" ht="12.75">
      <c r="A58" t="s">
        <v>53</v>
      </c>
      <c r="B58" s="1">
        <v>36783</v>
      </c>
      <c r="C58" s="2">
        <v>0.11358796296296296</v>
      </c>
      <c r="D58" t="s">
        <v>489</v>
      </c>
      <c r="E58">
        <v>0.673</v>
      </c>
      <c r="F58">
        <v>9.308</v>
      </c>
      <c r="G58" t="s">
        <v>490</v>
      </c>
      <c r="H58">
        <v>1.818</v>
      </c>
      <c r="I58">
        <v>114.0966</v>
      </c>
      <c r="K58" s="2">
        <v>0.111805555555556</v>
      </c>
      <c r="L58" s="3">
        <f t="shared" si="0"/>
        <v>258.1118055555556</v>
      </c>
      <c r="M58">
        <f t="shared" si="3"/>
        <v>522.0073466869807</v>
      </c>
      <c r="N58">
        <f t="shared" si="4"/>
        <v>159.88563295764152</v>
      </c>
    </row>
    <row r="59" spans="1:14" ht="12.75">
      <c r="A59" t="s">
        <v>54</v>
      </c>
      <c r="B59" s="1">
        <v>36783</v>
      </c>
      <c r="C59" s="2">
        <v>0.1156712962962963</v>
      </c>
      <c r="D59" t="s">
        <v>489</v>
      </c>
      <c r="E59">
        <v>0.671</v>
      </c>
      <c r="F59">
        <v>9.5394</v>
      </c>
      <c r="G59" t="s">
        <v>490</v>
      </c>
      <c r="H59">
        <v>1.816</v>
      </c>
      <c r="I59">
        <v>118.2844</v>
      </c>
      <c r="K59" s="2">
        <v>0.113888888888889</v>
      </c>
      <c r="L59" s="3">
        <f t="shared" si="0"/>
        <v>258.1138888888889</v>
      </c>
      <c r="M59">
        <f t="shared" si="3"/>
        <v>534.9846243001487</v>
      </c>
      <c r="N59">
        <f t="shared" si="4"/>
        <v>164.11718739262784</v>
      </c>
    </row>
    <row r="60" spans="1:14" ht="12.75">
      <c r="A60" t="s">
        <v>55</v>
      </c>
      <c r="B60" s="1">
        <v>36783</v>
      </c>
      <c r="C60" s="2">
        <v>0.11775462962962963</v>
      </c>
      <c r="D60" t="s">
        <v>489</v>
      </c>
      <c r="E60">
        <v>0.671</v>
      </c>
      <c r="F60">
        <v>9.8075</v>
      </c>
      <c r="G60" t="s">
        <v>490</v>
      </c>
      <c r="H60">
        <v>1.816</v>
      </c>
      <c r="I60">
        <v>118.896</v>
      </c>
      <c r="K60" s="2">
        <v>0.115972222222222</v>
      </c>
      <c r="L60" s="3">
        <f t="shared" si="0"/>
        <v>258.11597222222224</v>
      </c>
      <c r="M60">
        <f t="shared" si="3"/>
        <v>550.0200958995017</v>
      </c>
      <c r="N60">
        <f t="shared" si="4"/>
        <v>164.73517743332644</v>
      </c>
    </row>
    <row r="61" spans="1:14" ht="12.75">
      <c r="A61" t="s">
        <v>56</v>
      </c>
      <c r="B61" s="1">
        <v>36783</v>
      </c>
      <c r="C61" s="2">
        <v>0.11983796296296297</v>
      </c>
      <c r="D61" t="s">
        <v>489</v>
      </c>
      <c r="E61">
        <v>0.673</v>
      </c>
      <c r="F61">
        <v>10.4279</v>
      </c>
      <c r="G61" t="s">
        <v>490</v>
      </c>
      <c r="H61">
        <v>1.818</v>
      </c>
      <c r="I61">
        <v>120.9085</v>
      </c>
      <c r="K61" s="2">
        <v>0.118055555555556</v>
      </c>
      <c r="L61" s="3">
        <f t="shared" si="0"/>
        <v>258.11805555555554</v>
      </c>
      <c r="M61">
        <f t="shared" si="3"/>
        <v>584.8131081346331</v>
      </c>
      <c r="N61">
        <f t="shared" si="4"/>
        <v>166.76870417777695</v>
      </c>
    </row>
    <row r="62" spans="1:14" ht="12.75">
      <c r="A62" t="s">
        <v>57</v>
      </c>
      <c r="B62" s="1">
        <v>36783</v>
      </c>
      <c r="C62" s="2">
        <v>0.12192129629629629</v>
      </c>
      <c r="D62" t="s">
        <v>489</v>
      </c>
      <c r="E62">
        <v>0.673</v>
      </c>
      <c r="F62">
        <v>9.9179</v>
      </c>
      <c r="G62" t="s">
        <v>490</v>
      </c>
      <c r="H62">
        <v>1.816</v>
      </c>
      <c r="I62">
        <v>116.8038</v>
      </c>
      <c r="K62" s="2">
        <v>0.120138888888889</v>
      </c>
      <c r="L62" s="3">
        <f t="shared" si="0"/>
        <v>258.1201388888889</v>
      </c>
      <c r="M62">
        <f t="shared" si="3"/>
        <v>556.211502332059</v>
      </c>
      <c r="N62">
        <f t="shared" si="4"/>
        <v>162.6211179775553</v>
      </c>
    </row>
    <row r="63" spans="1:14" ht="12.75">
      <c r="A63" t="s">
        <v>58</v>
      </c>
      <c r="B63" s="1">
        <v>36783</v>
      </c>
      <c r="C63" s="2">
        <v>0.1240162037037037</v>
      </c>
      <c r="D63" t="s">
        <v>489</v>
      </c>
      <c r="E63">
        <v>0.676</v>
      </c>
      <c r="F63">
        <v>10.5309</v>
      </c>
      <c r="G63" t="s">
        <v>490</v>
      </c>
      <c r="H63">
        <v>1.818</v>
      </c>
      <c r="I63">
        <v>120.308</v>
      </c>
      <c r="K63" s="2">
        <v>0.122222222222222</v>
      </c>
      <c r="L63" s="3">
        <f t="shared" si="0"/>
        <v>258.1222222222222</v>
      </c>
      <c r="M63">
        <f t="shared" si="3"/>
        <v>590.5895108751531</v>
      </c>
      <c r="N63">
        <f t="shared" si="4"/>
        <v>166.1619301106751</v>
      </c>
    </row>
    <row r="64" spans="1:14" ht="12.75">
      <c r="A64" t="s">
        <v>59</v>
      </c>
      <c r="B64" s="1">
        <v>36783</v>
      </c>
      <c r="C64" s="2">
        <v>0.12609953703703705</v>
      </c>
      <c r="D64" t="s">
        <v>489</v>
      </c>
      <c r="E64">
        <v>0.671</v>
      </c>
      <c r="F64">
        <v>10.1761</v>
      </c>
      <c r="G64" t="s">
        <v>490</v>
      </c>
      <c r="H64">
        <v>1.813</v>
      </c>
      <c r="I64">
        <v>121.8182</v>
      </c>
      <c r="K64" s="2">
        <v>0.124305555555556</v>
      </c>
      <c r="L64" s="3">
        <f t="shared" si="0"/>
        <v>258.12430555555557</v>
      </c>
      <c r="M64">
        <f t="shared" si="3"/>
        <v>570.6917662893622</v>
      </c>
      <c r="N64">
        <f t="shared" si="4"/>
        <v>167.6879087886722</v>
      </c>
    </row>
    <row r="65" spans="1:14" ht="12.75">
      <c r="A65" t="s">
        <v>60</v>
      </c>
      <c r="B65" s="1">
        <v>36783</v>
      </c>
      <c r="C65" s="2">
        <v>0.12818287037037038</v>
      </c>
      <c r="D65" t="s">
        <v>489</v>
      </c>
      <c r="E65">
        <v>0.671</v>
      </c>
      <c r="F65">
        <v>10.0697</v>
      </c>
      <c r="G65" t="s">
        <v>490</v>
      </c>
      <c r="H65">
        <v>1.813</v>
      </c>
      <c r="I65">
        <v>133.8105</v>
      </c>
      <c r="K65" s="2">
        <v>0.126388888888889</v>
      </c>
      <c r="L65" s="3">
        <f t="shared" si="0"/>
        <v>258.12638888888887</v>
      </c>
      <c r="M65">
        <f t="shared" si="3"/>
        <v>564.7246861768251</v>
      </c>
      <c r="N65">
        <f t="shared" si="4"/>
        <v>179.80550519983933</v>
      </c>
    </row>
    <row r="66" spans="1:14" ht="12.75">
      <c r="A66" t="s">
        <v>61</v>
      </c>
      <c r="B66" s="1">
        <v>36783</v>
      </c>
      <c r="C66" s="2">
        <v>0.1302662037037037</v>
      </c>
      <c r="D66" t="s">
        <v>489</v>
      </c>
      <c r="E66">
        <v>0.671</v>
      </c>
      <c r="F66">
        <v>9.5922</v>
      </c>
      <c r="G66" t="s">
        <v>490</v>
      </c>
      <c r="H66">
        <v>1.815</v>
      </c>
      <c r="I66">
        <v>125.6633</v>
      </c>
      <c r="K66" s="2">
        <v>0.128472222222222</v>
      </c>
      <c r="L66" s="3">
        <f t="shared" si="0"/>
        <v>258.12847222222223</v>
      </c>
      <c r="M66">
        <f t="shared" si="3"/>
        <v>537.9457317244152</v>
      </c>
      <c r="N66">
        <f t="shared" si="4"/>
        <v>171.5731826694606</v>
      </c>
    </row>
    <row r="67" spans="1:14" ht="12.75">
      <c r="A67" t="s">
        <v>62</v>
      </c>
      <c r="B67" s="1">
        <v>36783</v>
      </c>
      <c r="C67" s="2">
        <v>0.13234953703703703</v>
      </c>
      <c r="D67" t="s">
        <v>489</v>
      </c>
      <c r="E67">
        <v>0.673</v>
      </c>
      <c r="F67">
        <v>9.5499</v>
      </c>
      <c r="G67" t="s">
        <v>490</v>
      </c>
      <c r="H67">
        <v>1.815</v>
      </c>
      <c r="I67">
        <v>121.6086</v>
      </c>
      <c r="K67" s="2">
        <v>0.130555555555556</v>
      </c>
      <c r="L67" s="3">
        <f t="shared" si="0"/>
        <v>258.13055555555553</v>
      </c>
      <c r="M67">
        <f t="shared" si="3"/>
        <v>535.5734808902015</v>
      </c>
      <c r="N67">
        <f t="shared" si="4"/>
        <v>167.47611887282778</v>
      </c>
    </row>
    <row r="68" spans="1:14" ht="12.75">
      <c r="A68" t="s">
        <v>63</v>
      </c>
      <c r="B68" s="1">
        <v>36783</v>
      </c>
      <c r="C68" s="2">
        <v>0.13443287037037036</v>
      </c>
      <c r="D68" t="s">
        <v>489</v>
      </c>
      <c r="E68">
        <v>0.671</v>
      </c>
      <c r="F68">
        <v>9.8399</v>
      </c>
      <c r="G68" t="s">
        <v>490</v>
      </c>
      <c r="H68">
        <v>1.815</v>
      </c>
      <c r="I68">
        <v>119.8639</v>
      </c>
      <c r="K68" s="2">
        <v>0.132638888888889</v>
      </c>
      <c r="L68" s="3">
        <f t="shared" si="0"/>
        <v>258.1326388888889</v>
      </c>
      <c r="M68">
        <f t="shared" si="3"/>
        <v>551.8371390916652</v>
      </c>
      <c r="N68">
        <f t="shared" si="4"/>
        <v>165.71319012199905</v>
      </c>
    </row>
    <row r="69" spans="1:14" ht="12.75">
      <c r="A69" t="s">
        <v>64</v>
      </c>
      <c r="B69" s="1">
        <v>36783</v>
      </c>
      <c r="C69" s="2">
        <v>0.13652777777777778</v>
      </c>
      <c r="D69" t="s">
        <v>489</v>
      </c>
      <c r="E69">
        <v>0.671</v>
      </c>
      <c r="F69">
        <v>9.431</v>
      </c>
      <c r="G69" t="s">
        <v>490</v>
      </c>
      <c r="H69">
        <v>1.815</v>
      </c>
      <c r="I69">
        <v>125.046</v>
      </c>
      <c r="K69" s="2">
        <v>0.134722222222222</v>
      </c>
      <c r="L69" s="3">
        <f t="shared" si="0"/>
        <v>258.1347222222222</v>
      </c>
      <c r="M69">
        <f t="shared" si="3"/>
        <v>528.9053810276015</v>
      </c>
      <c r="N69">
        <f t="shared" si="4"/>
        <v>170.94943307475285</v>
      </c>
    </row>
    <row r="70" spans="1:14" ht="12.75">
      <c r="A70" t="s">
        <v>65</v>
      </c>
      <c r="B70" s="1">
        <v>36783</v>
      </c>
      <c r="C70" s="2">
        <v>0.13859953703703703</v>
      </c>
      <c r="D70" t="s">
        <v>489</v>
      </c>
      <c r="E70">
        <v>0.671</v>
      </c>
      <c r="F70">
        <v>10.0702</v>
      </c>
      <c r="G70" t="s">
        <v>490</v>
      </c>
      <c r="H70">
        <v>1.815</v>
      </c>
      <c r="I70">
        <v>121.9141</v>
      </c>
      <c r="K70" s="2">
        <v>0.136805555555556</v>
      </c>
      <c r="L70" s="3">
        <f aca="true" t="shared" si="5" ref="L70:L133">B70-DATE(1999,12,31)+K70</f>
        <v>258.13680555555555</v>
      </c>
      <c r="M70">
        <f t="shared" si="3"/>
        <v>564.7527269668277</v>
      </c>
      <c r="N70">
        <f t="shared" si="4"/>
        <v>167.78481075875555</v>
      </c>
    </row>
    <row r="71" spans="1:14" ht="12.75">
      <c r="A71" t="s">
        <v>66</v>
      </c>
      <c r="B71" s="1">
        <v>36783</v>
      </c>
      <c r="C71" s="2">
        <v>0.14069444444444446</v>
      </c>
      <c r="D71" t="s">
        <v>489</v>
      </c>
      <c r="E71">
        <v>0.673</v>
      </c>
      <c r="F71">
        <v>9.5163</v>
      </c>
      <c r="G71" t="s">
        <v>490</v>
      </c>
      <c r="H71">
        <v>1.818</v>
      </c>
      <c r="I71">
        <v>122.1736</v>
      </c>
      <c r="K71" s="2">
        <v>0.138888888888889</v>
      </c>
      <c r="L71" s="3">
        <f t="shared" si="5"/>
        <v>258.1388888888889</v>
      </c>
      <c r="M71">
        <f t="shared" si="3"/>
        <v>533.689139802032</v>
      </c>
      <c r="N71">
        <f t="shared" si="4"/>
        <v>168.04702203338155</v>
      </c>
    </row>
    <row r="72" spans="1:14" ht="12.75">
      <c r="A72" t="s">
        <v>67</v>
      </c>
      <c r="B72" s="1">
        <v>36783</v>
      </c>
      <c r="C72" s="2">
        <v>0.14277777777777778</v>
      </c>
      <c r="D72" t="s">
        <v>489</v>
      </c>
      <c r="E72">
        <v>0.673</v>
      </c>
      <c r="F72">
        <v>9.3011</v>
      </c>
      <c r="G72" t="s">
        <v>490</v>
      </c>
      <c r="H72">
        <v>1.818</v>
      </c>
      <c r="I72">
        <v>119.7405</v>
      </c>
      <c r="K72" s="2">
        <v>0.140972222222222</v>
      </c>
      <c r="L72" s="3">
        <f t="shared" si="5"/>
        <v>258.1409722222222</v>
      </c>
      <c r="M72">
        <f t="shared" si="3"/>
        <v>521.6203837849458</v>
      </c>
      <c r="N72">
        <f t="shared" si="4"/>
        <v>165.58850082994178</v>
      </c>
    </row>
    <row r="73" spans="1:14" ht="12.75">
      <c r="A73" t="s">
        <v>68</v>
      </c>
      <c r="B73" s="1">
        <v>36783</v>
      </c>
      <c r="C73" s="2">
        <v>0.1448611111111111</v>
      </c>
      <c r="D73" t="s">
        <v>489</v>
      </c>
      <c r="E73">
        <v>0.671</v>
      </c>
      <c r="F73">
        <v>10.0156</v>
      </c>
      <c r="G73" t="s">
        <v>490</v>
      </c>
      <c r="H73">
        <v>1.818</v>
      </c>
      <c r="I73">
        <v>120.0128</v>
      </c>
      <c r="K73" s="2">
        <v>0.143055555555556</v>
      </c>
      <c r="L73" s="3">
        <f t="shared" si="5"/>
        <v>258.1430555555556</v>
      </c>
      <c r="M73">
        <f t="shared" si="3"/>
        <v>561.690672698552</v>
      </c>
      <c r="N73">
        <f t="shared" si="4"/>
        <v>165.8636458398866</v>
      </c>
    </row>
    <row r="74" spans="1:14" ht="12.75">
      <c r="A74" t="s">
        <v>69</v>
      </c>
      <c r="B74" s="1">
        <v>36783</v>
      </c>
      <c r="C74" s="2">
        <v>0.14694444444444446</v>
      </c>
      <c r="D74" t="s">
        <v>489</v>
      </c>
      <c r="E74">
        <v>0.673</v>
      </c>
      <c r="F74">
        <v>9.2464</v>
      </c>
      <c r="G74" t="s">
        <v>490</v>
      </c>
      <c r="H74">
        <v>1.818</v>
      </c>
      <c r="I74">
        <v>114.5205</v>
      </c>
      <c r="K74" s="2">
        <v>0.145138888888889</v>
      </c>
      <c r="L74" s="3">
        <f t="shared" si="5"/>
        <v>258.1451388888889</v>
      </c>
      <c r="M74">
        <f t="shared" si="3"/>
        <v>518.5527213586697</v>
      </c>
      <c r="N74">
        <f t="shared" si="4"/>
        <v>160.31396189526765</v>
      </c>
    </row>
    <row r="75" spans="1:14" ht="12.75">
      <c r="A75" t="s">
        <v>70</v>
      </c>
      <c r="B75" s="1">
        <v>36783</v>
      </c>
      <c r="C75" s="2">
        <v>0.1490277777777778</v>
      </c>
      <c r="D75" t="s">
        <v>489</v>
      </c>
      <c r="E75">
        <v>0.671</v>
      </c>
      <c r="F75">
        <v>8.8796</v>
      </c>
      <c r="G75" t="s">
        <v>490</v>
      </c>
      <c r="H75">
        <v>1.816</v>
      </c>
      <c r="I75">
        <v>117.0412</v>
      </c>
      <c r="K75" s="2">
        <v>0.147222222222222</v>
      </c>
      <c r="L75" s="3">
        <f t="shared" si="5"/>
        <v>258.14722222222224</v>
      </c>
      <c r="M75">
        <f t="shared" si="3"/>
        <v>497.98199781281835</v>
      </c>
      <c r="N75">
        <f t="shared" si="4"/>
        <v>162.86099834979507</v>
      </c>
    </row>
    <row r="76" spans="1:14" ht="12.75">
      <c r="A76" t="s">
        <v>71</v>
      </c>
      <c r="B76" s="1">
        <v>36783</v>
      </c>
      <c r="C76" s="2">
        <v>0.1511111111111111</v>
      </c>
      <c r="D76" t="s">
        <v>489</v>
      </c>
      <c r="E76">
        <v>0.671</v>
      </c>
      <c r="F76">
        <v>8.5937</v>
      </c>
      <c r="G76" t="s">
        <v>490</v>
      </c>
      <c r="H76">
        <v>1.818</v>
      </c>
      <c r="I76">
        <v>117.256</v>
      </c>
      <c r="K76" s="2">
        <v>0.149305555555556</v>
      </c>
      <c r="L76" s="3">
        <f t="shared" si="5"/>
        <v>258.14930555555554</v>
      </c>
      <c r="M76">
        <f t="shared" si="3"/>
        <v>481.94827408937533</v>
      </c>
      <c r="N76">
        <f t="shared" si="4"/>
        <v>163.07804259561271</v>
      </c>
    </row>
    <row r="77" spans="1:14" ht="12.75">
      <c r="A77" t="s">
        <v>72</v>
      </c>
      <c r="B77" s="1">
        <v>36783</v>
      </c>
      <c r="C77" s="2">
        <v>0.15319444444444444</v>
      </c>
      <c r="D77" t="s">
        <v>489</v>
      </c>
      <c r="E77">
        <v>0.671</v>
      </c>
      <c r="F77">
        <v>9.2671</v>
      </c>
      <c r="G77" t="s">
        <v>490</v>
      </c>
      <c r="H77">
        <v>1.816</v>
      </c>
      <c r="I77">
        <v>115.2184</v>
      </c>
      <c r="K77" s="2">
        <v>0.151388888888889</v>
      </c>
      <c r="L77" s="3">
        <f t="shared" si="5"/>
        <v>258.1513888888889</v>
      </c>
      <c r="M77">
        <f t="shared" si="3"/>
        <v>519.7136100647741</v>
      </c>
      <c r="N77">
        <f t="shared" si="4"/>
        <v>161.0191536045606</v>
      </c>
    </row>
    <row r="78" spans="1:14" ht="12.75">
      <c r="A78" t="s">
        <v>73</v>
      </c>
      <c r="B78" s="1">
        <v>36783</v>
      </c>
      <c r="C78" s="2">
        <v>0.15528935185185186</v>
      </c>
      <c r="D78" t="s">
        <v>489</v>
      </c>
      <c r="E78">
        <v>0.671</v>
      </c>
      <c r="F78">
        <v>9.0038</v>
      </c>
      <c r="G78" t="s">
        <v>490</v>
      </c>
      <c r="H78">
        <v>1.816</v>
      </c>
      <c r="I78">
        <v>116.9312</v>
      </c>
      <c r="K78" s="2">
        <v>0.153472222222222</v>
      </c>
      <c r="L78" s="3">
        <f t="shared" si="5"/>
        <v>258.1534722222222</v>
      </c>
      <c r="M78">
        <f t="shared" si="3"/>
        <v>504.94733004944516</v>
      </c>
      <c r="N78">
        <f t="shared" si="4"/>
        <v>162.74984906189962</v>
      </c>
    </row>
    <row r="79" spans="1:14" ht="12.75">
      <c r="A79" t="s">
        <v>74</v>
      </c>
      <c r="B79" s="1">
        <v>36783</v>
      </c>
      <c r="C79" s="2">
        <v>0.15737268518518518</v>
      </c>
      <c r="D79" t="s">
        <v>489</v>
      </c>
      <c r="E79">
        <v>0.67</v>
      </c>
      <c r="F79">
        <v>9.0103</v>
      </c>
      <c r="G79" t="s">
        <v>490</v>
      </c>
      <c r="H79">
        <v>1.818</v>
      </c>
      <c r="I79">
        <v>113.1225</v>
      </c>
      <c r="K79" s="2">
        <v>0.155555555555556</v>
      </c>
      <c r="L79" s="3">
        <f t="shared" si="5"/>
        <v>258.15555555555557</v>
      </c>
      <c r="M79">
        <f t="shared" si="3"/>
        <v>505.3118603194781</v>
      </c>
      <c r="N79">
        <f t="shared" si="4"/>
        <v>158.9013554909239</v>
      </c>
    </row>
    <row r="80" spans="1:14" ht="12.75">
      <c r="A80" t="s">
        <v>75</v>
      </c>
      <c r="B80" s="1">
        <v>36783</v>
      </c>
      <c r="C80" s="2">
        <v>0.1594560185185185</v>
      </c>
      <c r="D80" t="s">
        <v>489</v>
      </c>
      <c r="E80">
        <v>0.671</v>
      </c>
      <c r="F80">
        <v>9.324</v>
      </c>
      <c r="G80" t="s">
        <v>490</v>
      </c>
      <c r="H80">
        <v>1.818</v>
      </c>
      <c r="I80">
        <v>115.1399</v>
      </c>
      <c r="K80" s="2">
        <v>0.157638888888889</v>
      </c>
      <c r="L80" s="3">
        <f t="shared" si="5"/>
        <v>258.15763888888887</v>
      </c>
      <c r="M80">
        <f t="shared" si="3"/>
        <v>522.9046519670613</v>
      </c>
      <c r="N80">
        <f t="shared" si="4"/>
        <v>160.93983343092611</v>
      </c>
    </row>
    <row r="81" spans="1:14" ht="12.75">
      <c r="A81" t="s">
        <v>76</v>
      </c>
      <c r="B81" s="1">
        <v>36783</v>
      </c>
      <c r="C81" s="2">
        <v>0.16153935185185184</v>
      </c>
      <c r="D81" t="s">
        <v>489</v>
      </c>
      <c r="E81">
        <v>0.67</v>
      </c>
      <c r="F81">
        <v>9.3475</v>
      </c>
      <c r="G81" t="s">
        <v>490</v>
      </c>
      <c r="H81">
        <v>1.818</v>
      </c>
      <c r="I81">
        <v>115.7575</v>
      </c>
      <c r="K81" s="2">
        <v>0.159722222222222</v>
      </c>
      <c r="L81" s="3">
        <f t="shared" si="5"/>
        <v>258.15972222222223</v>
      </c>
      <c r="M81">
        <f t="shared" si="3"/>
        <v>524.22256909718</v>
      </c>
      <c r="N81">
        <f t="shared" si="4"/>
        <v>161.56388616005535</v>
      </c>
    </row>
    <row r="82" spans="1:14" ht="12.75">
      <c r="A82" t="s">
        <v>77</v>
      </c>
      <c r="B82" s="1">
        <v>36783</v>
      </c>
      <c r="C82" s="2">
        <v>0.1636226851851852</v>
      </c>
      <c r="D82" t="s">
        <v>489</v>
      </c>
      <c r="E82">
        <v>0.671</v>
      </c>
      <c r="F82">
        <v>9.1027</v>
      </c>
      <c r="G82" t="s">
        <v>490</v>
      </c>
      <c r="H82">
        <v>1.818</v>
      </c>
      <c r="I82">
        <v>113.0471</v>
      </c>
      <c r="K82" s="2">
        <v>0.161805555555556</v>
      </c>
      <c r="L82" s="3">
        <f t="shared" si="5"/>
        <v>258.16180555555553</v>
      </c>
      <c r="M82">
        <f t="shared" si="3"/>
        <v>510.49379831194443</v>
      </c>
      <c r="N82">
        <f t="shared" si="4"/>
        <v>158.8251677063119</v>
      </c>
    </row>
    <row r="83" spans="1:14" ht="12.75">
      <c r="A83" t="s">
        <v>78</v>
      </c>
      <c r="B83" s="1">
        <v>36783</v>
      </c>
      <c r="C83" s="2">
        <v>0.16570601851851852</v>
      </c>
      <c r="D83" t="s">
        <v>489</v>
      </c>
      <c r="E83">
        <v>0.671</v>
      </c>
      <c r="F83">
        <v>8.7167</v>
      </c>
      <c r="G83" t="s">
        <v>490</v>
      </c>
      <c r="H83">
        <v>1.818</v>
      </c>
      <c r="I83">
        <v>125.9073</v>
      </c>
      <c r="K83" s="2">
        <v>0.163888888888889</v>
      </c>
      <c r="L83" s="3">
        <f t="shared" si="5"/>
        <v>258.1638888888889</v>
      </c>
      <c r="M83">
        <f t="shared" si="3"/>
        <v>488.84630842999604</v>
      </c>
      <c r="N83">
        <f t="shared" si="4"/>
        <v>171.81973199897408</v>
      </c>
    </row>
    <row r="84" spans="1:14" ht="12.75">
      <c r="A84" t="s">
        <v>79</v>
      </c>
      <c r="B84" s="1">
        <v>36783</v>
      </c>
      <c r="C84" s="2">
        <v>0.1678009259259259</v>
      </c>
      <c r="D84" t="s">
        <v>489</v>
      </c>
      <c r="E84">
        <v>0.671</v>
      </c>
      <c r="F84">
        <v>9.6363</v>
      </c>
      <c r="G84" t="s">
        <v>490</v>
      </c>
      <c r="H84">
        <v>1.818</v>
      </c>
      <c r="I84">
        <v>114.8491</v>
      </c>
      <c r="K84" s="2">
        <v>0.165972222222222</v>
      </c>
      <c r="L84" s="3">
        <f t="shared" si="5"/>
        <v>258.1659722222222</v>
      </c>
      <c r="M84">
        <f t="shared" si="3"/>
        <v>540.4189294026377</v>
      </c>
      <c r="N84">
        <f t="shared" si="4"/>
        <v>160.64599513165348</v>
      </c>
    </row>
    <row r="85" spans="1:14" ht="12.75">
      <c r="A85" t="s">
        <v>80</v>
      </c>
      <c r="B85" s="1">
        <v>36783</v>
      </c>
      <c r="C85" s="2">
        <v>0.16988425925925923</v>
      </c>
      <c r="D85" t="s">
        <v>489</v>
      </c>
      <c r="E85">
        <v>0.67</v>
      </c>
      <c r="F85">
        <v>9.6759</v>
      </c>
      <c r="G85" t="s">
        <v>490</v>
      </c>
      <c r="H85">
        <v>1.816</v>
      </c>
      <c r="I85">
        <v>114.6885</v>
      </c>
      <c r="K85" s="2">
        <v>0.168055555555556</v>
      </c>
      <c r="L85" s="3">
        <f t="shared" si="5"/>
        <v>258.16805555555555</v>
      </c>
      <c r="M85">
        <f t="shared" si="3"/>
        <v>542.6397599708375</v>
      </c>
      <c r="N85">
        <f t="shared" si="4"/>
        <v>160.48371717132613</v>
      </c>
    </row>
    <row r="86" spans="1:14" ht="12.75">
      <c r="A86" t="s">
        <v>81</v>
      </c>
      <c r="B86" s="1">
        <v>36783</v>
      </c>
      <c r="C86" s="2">
        <v>0.17196759259259262</v>
      </c>
      <c r="D86" t="s">
        <v>489</v>
      </c>
      <c r="E86">
        <v>0.673</v>
      </c>
      <c r="F86">
        <v>9.416</v>
      </c>
      <c r="G86" t="s">
        <v>490</v>
      </c>
      <c r="H86">
        <v>1.82</v>
      </c>
      <c r="I86">
        <v>119.7025</v>
      </c>
      <c r="K86" s="2">
        <v>0.170138888888889</v>
      </c>
      <c r="L86" s="3">
        <f t="shared" si="5"/>
        <v>258.1701388888889</v>
      </c>
      <c r="M86">
        <f t="shared" si="3"/>
        <v>528.0641573275258</v>
      </c>
      <c r="N86">
        <f t="shared" si="4"/>
        <v>165.5501038032143</v>
      </c>
    </row>
    <row r="87" spans="1:14" ht="12.75">
      <c r="A87" t="s">
        <v>82</v>
      </c>
      <c r="B87" s="1">
        <v>36783</v>
      </c>
      <c r="C87" s="2">
        <v>0.17405092592592594</v>
      </c>
      <c r="D87" t="s">
        <v>489</v>
      </c>
      <c r="E87">
        <v>0.675</v>
      </c>
      <c r="F87">
        <v>9.9383</v>
      </c>
      <c r="G87" t="s">
        <v>490</v>
      </c>
      <c r="H87">
        <v>1.821</v>
      </c>
      <c r="I87">
        <v>128.2897</v>
      </c>
      <c r="K87" s="2">
        <v>0.172222222222222</v>
      </c>
      <c r="L87" s="3">
        <f t="shared" si="5"/>
        <v>258.1722222222222</v>
      </c>
      <c r="M87">
        <f t="shared" si="3"/>
        <v>557.3555665641619</v>
      </c>
      <c r="N87">
        <f t="shared" si="4"/>
        <v>174.2270234851748</v>
      </c>
    </row>
    <row r="88" spans="1:14" ht="12.75">
      <c r="A88" t="s">
        <v>83</v>
      </c>
      <c r="B88" s="1">
        <v>36783</v>
      </c>
      <c r="C88" s="2">
        <v>0.17613425925925927</v>
      </c>
      <c r="D88" t="s">
        <v>489</v>
      </c>
      <c r="E88">
        <v>0.67</v>
      </c>
      <c r="F88">
        <v>9.3799</v>
      </c>
      <c r="G88" t="s">
        <v>490</v>
      </c>
      <c r="H88">
        <v>1.818</v>
      </c>
      <c r="I88">
        <v>123.8124</v>
      </c>
      <c r="K88" s="2">
        <v>0.174305555555556</v>
      </c>
      <c r="L88" s="3">
        <f t="shared" si="5"/>
        <v>258.1743055555556</v>
      </c>
      <c r="M88">
        <f t="shared" si="3"/>
        <v>526.0396122893435</v>
      </c>
      <c r="N88">
        <f t="shared" si="4"/>
        <v>169.70294433340916</v>
      </c>
    </row>
    <row r="89" spans="1:14" ht="12.75">
      <c r="A89" t="s">
        <v>84</v>
      </c>
      <c r="B89" s="1">
        <v>36783</v>
      </c>
      <c r="C89" s="2">
        <v>0.1782175925925926</v>
      </c>
      <c r="D89" t="s">
        <v>489</v>
      </c>
      <c r="E89">
        <v>0.67</v>
      </c>
      <c r="F89">
        <v>9.3748</v>
      </c>
      <c r="G89" t="s">
        <v>490</v>
      </c>
      <c r="H89">
        <v>1.818</v>
      </c>
      <c r="I89">
        <v>133.0778</v>
      </c>
      <c r="K89" s="2">
        <v>0.176388888888889</v>
      </c>
      <c r="L89" s="3">
        <f t="shared" si="5"/>
        <v>258.1763888888889</v>
      </c>
      <c r="M89">
        <f t="shared" si="3"/>
        <v>525.7535962313178</v>
      </c>
      <c r="N89">
        <f t="shared" si="4"/>
        <v>179.0651498976486</v>
      </c>
    </row>
    <row r="90" spans="1:14" ht="12.75">
      <c r="A90" t="s">
        <v>85</v>
      </c>
      <c r="B90" s="1">
        <v>36783</v>
      </c>
      <c r="C90" s="2">
        <v>0.18030092592592592</v>
      </c>
      <c r="D90" t="s">
        <v>489</v>
      </c>
      <c r="E90">
        <v>0.67</v>
      </c>
      <c r="F90">
        <v>9.695</v>
      </c>
      <c r="G90" t="s">
        <v>490</v>
      </c>
      <c r="H90">
        <v>1.818</v>
      </c>
      <c r="I90">
        <v>123.4281</v>
      </c>
      <c r="K90" s="2">
        <v>0.178472222222222</v>
      </c>
      <c r="L90" s="3">
        <f t="shared" si="5"/>
        <v>258.17847222222224</v>
      </c>
      <c r="M90">
        <f t="shared" si="3"/>
        <v>543.710918148934</v>
      </c>
      <c r="N90">
        <f t="shared" si="4"/>
        <v>169.3146291394254</v>
      </c>
    </row>
    <row r="91" spans="1:14" ht="12.75">
      <c r="A91" t="s">
        <v>86</v>
      </c>
      <c r="B91" s="1">
        <v>36783</v>
      </c>
      <c r="C91" s="2">
        <v>0.18239583333333334</v>
      </c>
      <c r="D91" t="s">
        <v>489</v>
      </c>
      <c r="E91">
        <v>0.67</v>
      </c>
      <c r="F91">
        <v>9.3553</v>
      </c>
      <c r="G91" t="s">
        <v>490</v>
      </c>
      <c r="H91">
        <v>1.816</v>
      </c>
      <c r="I91">
        <v>130.6823</v>
      </c>
      <c r="K91" s="2">
        <v>0.180555555555556</v>
      </c>
      <c r="L91" s="3">
        <f t="shared" si="5"/>
        <v>258.18055555555554</v>
      </c>
      <c r="M91">
        <f t="shared" si="3"/>
        <v>524.6600054212194</v>
      </c>
      <c r="N91">
        <f t="shared" si="4"/>
        <v>176.64462154170764</v>
      </c>
    </row>
    <row r="92" spans="1:14" ht="12.75">
      <c r="A92" t="s">
        <v>87</v>
      </c>
      <c r="B92" s="1">
        <v>36783</v>
      </c>
      <c r="C92" s="2">
        <v>0.18447916666666667</v>
      </c>
      <c r="D92" t="s">
        <v>489</v>
      </c>
      <c r="E92">
        <v>0.671</v>
      </c>
      <c r="F92">
        <v>9.2337</v>
      </c>
      <c r="G92" t="s">
        <v>490</v>
      </c>
      <c r="H92">
        <v>1.818</v>
      </c>
      <c r="I92">
        <v>128.0397</v>
      </c>
      <c r="K92" s="2">
        <v>0.182638888888889</v>
      </c>
      <c r="L92" s="3">
        <f t="shared" si="5"/>
        <v>258.1826388888889</v>
      </c>
      <c r="M92">
        <f t="shared" si="3"/>
        <v>517.8404852926056</v>
      </c>
      <c r="N92">
        <f t="shared" si="4"/>
        <v>173.97441146723065</v>
      </c>
    </row>
    <row r="93" spans="1:14" ht="12.75">
      <c r="A93" t="s">
        <v>88</v>
      </c>
      <c r="B93" s="1">
        <v>36783</v>
      </c>
      <c r="C93" s="2">
        <v>0.1865625</v>
      </c>
      <c r="D93" t="s">
        <v>489</v>
      </c>
      <c r="E93">
        <v>0.671</v>
      </c>
      <c r="F93">
        <v>9.3724</v>
      </c>
      <c r="G93" t="s">
        <v>490</v>
      </c>
      <c r="H93">
        <v>1.818</v>
      </c>
      <c r="I93">
        <v>125.7619</v>
      </c>
      <c r="K93" s="2">
        <v>0.184722222222222</v>
      </c>
      <c r="L93" s="3">
        <f t="shared" si="5"/>
        <v>258.1847222222222</v>
      </c>
      <c r="M93">
        <f t="shared" si="3"/>
        <v>525.6190004393058</v>
      </c>
      <c r="N93">
        <f t="shared" si="4"/>
        <v>171.67281284933773</v>
      </c>
    </row>
    <row r="94" spans="1:14" ht="12.75">
      <c r="A94" t="s">
        <v>89</v>
      </c>
      <c r="B94" s="1">
        <v>36783</v>
      </c>
      <c r="C94" s="2">
        <v>0.18864583333333332</v>
      </c>
      <c r="D94" t="s">
        <v>489</v>
      </c>
      <c r="E94">
        <v>0.67</v>
      </c>
      <c r="F94">
        <v>9.4362</v>
      </c>
      <c r="G94" t="s">
        <v>490</v>
      </c>
      <c r="H94">
        <v>1.818</v>
      </c>
      <c r="I94">
        <v>126.2197</v>
      </c>
      <c r="K94" s="2">
        <v>0.186805555555556</v>
      </c>
      <c r="L94" s="3">
        <f t="shared" si="5"/>
        <v>258.18680555555557</v>
      </c>
      <c r="M94">
        <f t="shared" si="3"/>
        <v>529.1970052436276</v>
      </c>
      <c r="N94">
        <f t="shared" si="4"/>
        <v>172.13539597659712</v>
      </c>
    </row>
    <row r="95" spans="1:14" ht="12.75">
      <c r="A95" t="s">
        <v>90</v>
      </c>
      <c r="B95" s="1">
        <v>36783</v>
      </c>
      <c r="C95" s="2">
        <v>0.19072916666666664</v>
      </c>
      <c r="D95" t="s">
        <v>489</v>
      </c>
      <c r="E95">
        <v>0.671</v>
      </c>
      <c r="F95">
        <v>9.1823</v>
      </c>
      <c r="G95" t="s">
        <v>490</v>
      </c>
      <c r="H95">
        <v>1.82</v>
      </c>
      <c r="I95">
        <v>131.2688</v>
      </c>
      <c r="K95" s="2">
        <v>0.188888888888889</v>
      </c>
      <c r="L95" s="3">
        <f t="shared" si="5"/>
        <v>258.18888888888887</v>
      </c>
      <c r="M95">
        <f t="shared" si="3"/>
        <v>514.9578920803461</v>
      </c>
      <c r="N95">
        <f t="shared" si="4"/>
        <v>177.23724933580462</v>
      </c>
    </row>
    <row r="96" spans="1:14" ht="12.75">
      <c r="A96" t="s">
        <v>91</v>
      </c>
      <c r="B96" s="1">
        <v>36783</v>
      </c>
      <c r="C96" s="2">
        <v>0.1928125</v>
      </c>
      <c r="D96" t="s">
        <v>489</v>
      </c>
      <c r="E96">
        <v>0.671</v>
      </c>
      <c r="F96">
        <v>9.2059</v>
      </c>
      <c r="G96" t="s">
        <v>490</v>
      </c>
      <c r="H96">
        <v>1.82</v>
      </c>
      <c r="I96">
        <v>128.5749</v>
      </c>
      <c r="K96" s="2">
        <v>0.190972222222222</v>
      </c>
      <c r="L96" s="3">
        <f t="shared" si="5"/>
        <v>258.19097222222223</v>
      </c>
      <c r="M96">
        <f t="shared" si="3"/>
        <v>516.2814173684652</v>
      </c>
      <c r="N96">
        <f t="shared" si="4"/>
        <v>174.51520327524548</v>
      </c>
    </row>
    <row r="97" spans="1:14" ht="12.75">
      <c r="A97" t="s">
        <v>92</v>
      </c>
      <c r="B97" s="1">
        <v>36783</v>
      </c>
      <c r="C97" s="2">
        <v>0.19489583333333335</v>
      </c>
      <c r="D97" t="s">
        <v>489</v>
      </c>
      <c r="E97">
        <v>0.67</v>
      </c>
      <c r="F97">
        <v>9.6638</v>
      </c>
      <c r="G97" t="s">
        <v>490</v>
      </c>
      <c r="H97">
        <v>1.818</v>
      </c>
      <c r="I97">
        <v>128.8486</v>
      </c>
      <c r="K97" s="2">
        <v>0.193055555555556</v>
      </c>
      <c r="L97" s="3">
        <f t="shared" si="5"/>
        <v>258.19305555555553</v>
      </c>
      <c r="M97">
        <f t="shared" si="3"/>
        <v>541.9611728527764</v>
      </c>
      <c r="N97">
        <f t="shared" si="4"/>
        <v>174.7917629124908</v>
      </c>
    </row>
    <row r="98" spans="1:14" ht="12.75">
      <c r="A98" t="s">
        <v>93</v>
      </c>
      <c r="B98" s="1">
        <v>36783</v>
      </c>
      <c r="C98" s="2">
        <v>0.19699074074074074</v>
      </c>
      <c r="D98" t="s">
        <v>489</v>
      </c>
      <c r="E98">
        <v>0.67</v>
      </c>
      <c r="F98">
        <v>9.7406</v>
      </c>
      <c r="G98" t="s">
        <v>490</v>
      </c>
      <c r="H98">
        <v>1.818</v>
      </c>
      <c r="I98">
        <v>130.5804</v>
      </c>
      <c r="K98" s="2">
        <v>0.195138888888889</v>
      </c>
      <c r="L98" s="3">
        <f t="shared" si="5"/>
        <v>258.1951388888889</v>
      </c>
      <c r="M98">
        <f t="shared" si="3"/>
        <v>546.2682381971641</v>
      </c>
      <c r="N98">
        <f t="shared" si="4"/>
        <v>176.54165688319358</v>
      </c>
    </row>
    <row r="99" spans="1:14" ht="12.75">
      <c r="A99" t="s">
        <v>94</v>
      </c>
      <c r="B99" s="1">
        <v>36783</v>
      </c>
      <c r="C99" s="2">
        <v>0.19907407407407407</v>
      </c>
      <c r="D99" t="s">
        <v>489</v>
      </c>
      <c r="E99">
        <v>0.671</v>
      </c>
      <c r="F99">
        <v>9.272</v>
      </c>
      <c r="G99" t="s">
        <v>490</v>
      </c>
      <c r="H99">
        <v>1.82</v>
      </c>
      <c r="I99">
        <v>135.1261</v>
      </c>
      <c r="K99" s="2">
        <v>0.197222222222222</v>
      </c>
      <c r="L99" s="3">
        <f t="shared" si="5"/>
        <v>258.1972222222222</v>
      </c>
      <c r="M99">
        <f t="shared" si="3"/>
        <v>519.9884098067989</v>
      </c>
      <c r="N99">
        <f t="shared" si="4"/>
        <v>181.1348506830687</v>
      </c>
    </row>
    <row r="100" spans="1:14" ht="12.75">
      <c r="A100" t="s">
        <v>95</v>
      </c>
      <c r="B100" s="1">
        <v>36783</v>
      </c>
      <c r="C100" s="2">
        <v>0.2011574074074074</v>
      </c>
      <c r="D100" t="s">
        <v>489</v>
      </c>
      <c r="E100">
        <v>0.671</v>
      </c>
      <c r="F100">
        <v>10.4733</v>
      </c>
      <c r="G100" t="s">
        <v>490</v>
      </c>
      <c r="H100">
        <v>1.82</v>
      </c>
      <c r="I100">
        <v>136.1646</v>
      </c>
      <c r="K100" s="2">
        <v>0.199305555555556</v>
      </c>
      <c r="L100" s="3">
        <f t="shared" si="5"/>
        <v>258.19930555555555</v>
      </c>
      <c r="M100">
        <f t="shared" si="3"/>
        <v>587.3592118668622</v>
      </c>
      <c r="N100">
        <f t="shared" si="4"/>
        <v>182.18420100560883</v>
      </c>
    </row>
    <row r="101" spans="1:14" ht="12.75">
      <c r="A101" t="s">
        <v>96</v>
      </c>
      <c r="B101" s="1">
        <v>36783</v>
      </c>
      <c r="C101" s="2">
        <v>0.20324074074074075</v>
      </c>
      <c r="D101" t="s">
        <v>489</v>
      </c>
      <c r="E101">
        <v>0.671</v>
      </c>
      <c r="F101">
        <v>10.4187</v>
      </c>
      <c r="G101" t="s">
        <v>490</v>
      </c>
      <c r="H101">
        <v>1.82</v>
      </c>
      <c r="I101">
        <v>136.1399</v>
      </c>
      <c r="K101" s="2">
        <v>0.201388888888889</v>
      </c>
      <c r="L101" s="3">
        <f t="shared" si="5"/>
        <v>258.2013888888889</v>
      </c>
      <c r="M101">
        <f t="shared" si="3"/>
        <v>584.2971575985866</v>
      </c>
      <c r="N101">
        <f t="shared" si="4"/>
        <v>182.15924293823588</v>
      </c>
    </row>
    <row r="102" spans="1:14" ht="12.75">
      <c r="A102" t="s">
        <v>97</v>
      </c>
      <c r="B102" s="1">
        <v>36783</v>
      </c>
      <c r="C102" s="2">
        <v>0.20532407407407408</v>
      </c>
      <c r="D102" t="s">
        <v>489</v>
      </c>
      <c r="E102">
        <v>0.671</v>
      </c>
      <c r="F102">
        <v>9.3827</v>
      </c>
      <c r="G102" t="s">
        <v>490</v>
      </c>
      <c r="H102">
        <v>1.82</v>
      </c>
      <c r="I102">
        <v>136.5532</v>
      </c>
      <c r="K102" s="2">
        <v>0.203472222222222</v>
      </c>
      <c r="L102" s="3">
        <f t="shared" si="5"/>
        <v>258.2034722222222</v>
      </c>
      <c r="M102">
        <f t="shared" si="3"/>
        <v>526.1966407133577</v>
      </c>
      <c r="N102">
        <f t="shared" si="4"/>
        <v>182.5768611263012</v>
      </c>
    </row>
    <row r="103" spans="1:14" ht="12.75">
      <c r="A103" t="s">
        <v>98</v>
      </c>
      <c r="B103" s="1">
        <v>36783</v>
      </c>
      <c r="C103" s="2">
        <v>0.2074074074074074</v>
      </c>
      <c r="D103" t="s">
        <v>489</v>
      </c>
      <c r="E103">
        <v>0.673</v>
      </c>
      <c r="F103">
        <v>9.8604</v>
      </c>
      <c r="G103" t="s">
        <v>490</v>
      </c>
      <c r="H103">
        <v>1.821</v>
      </c>
      <c r="I103">
        <v>135.568</v>
      </c>
      <c r="K103" s="2">
        <v>0.205555555555556</v>
      </c>
      <c r="L103" s="3">
        <f t="shared" si="5"/>
        <v>258.2055555555556</v>
      </c>
      <c r="M103">
        <f t="shared" si="3"/>
        <v>552.9868114817688</v>
      </c>
      <c r="N103">
        <f t="shared" si="4"/>
        <v>181.58136768598683</v>
      </c>
    </row>
    <row r="104" spans="1:14" ht="12.75">
      <c r="A104" t="s">
        <v>99</v>
      </c>
      <c r="B104" s="1">
        <v>36783</v>
      </c>
      <c r="C104" s="2">
        <v>0.20949074074074073</v>
      </c>
      <c r="D104" t="s">
        <v>489</v>
      </c>
      <c r="E104">
        <v>0.67</v>
      </c>
      <c r="F104">
        <v>9.5745</v>
      </c>
      <c r="G104" t="s">
        <v>490</v>
      </c>
      <c r="H104">
        <v>1.82</v>
      </c>
      <c r="I104">
        <v>137.3113</v>
      </c>
      <c r="K104" s="2">
        <v>0.207638888888889</v>
      </c>
      <c r="L104" s="3">
        <f t="shared" si="5"/>
        <v>258.2076388888889</v>
      </c>
      <c r="M104">
        <f t="shared" si="3"/>
        <v>536.9530877583258</v>
      </c>
      <c r="N104">
        <f t="shared" si="4"/>
        <v>183.34288180951506</v>
      </c>
    </row>
    <row r="105" spans="1:14" ht="12.75">
      <c r="A105" t="s">
        <v>100</v>
      </c>
      <c r="B105" s="1">
        <v>36783</v>
      </c>
      <c r="C105" s="2">
        <v>0.21158564814814815</v>
      </c>
      <c r="D105" t="s">
        <v>489</v>
      </c>
      <c r="E105">
        <v>0.671</v>
      </c>
      <c r="F105">
        <v>9.2945</v>
      </c>
      <c r="G105" t="s">
        <v>490</v>
      </c>
      <c r="H105">
        <v>1.821</v>
      </c>
      <c r="I105">
        <v>132.6607</v>
      </c>
      <c r="K105" s="2">
        <v>0.209722222222222</v>
      </c>
      <c r="L105" s="3">
        <f t="shared" si="5"/>
        <v>258.20972222222224</v>
      </c>
      <c r="M105">
        <f t="shared" si="3"/>
        <v>521.2502453569125</v>
      </c>
      <c r="N105">
        <f t="shared" si="4"/>
        <v>178.64369200691056</v>
      </c>
    </row>
    <row r="106" spans="1:14" ht="12.75">
      <c r="A106" t="s">
        <v>101</v>
      </c>
      <c r="B106" s="1">
        <v>36783</v>
      </c>
      <c r="C106" s="2">
        <v>0.21366898148148147</v>
      </c>
      <c r="D106" t="s">
        <v>489</v>
      </c>
      <c r="E106">
        <v>0.671</v>
      </c>
      <c r="F106">
        <v>9.6252</v>
      </c>
      <c r="G106" t="s">
        <v>490</v>
      </c>
      <c r="H106">
        <v>1.821</v>
      </c>
      <c r="I106">
        <v>134.2075</v>
      </c>
      <c r="K106" s="2">
        <v>0.211805555555556</v>
      </c>
      <c r="L106" s="3">
        <f t="shared" si="5"/>
        <v>258.21180555555554</v>
      </c>
      <c r="M106">
        <f t="shared" si="3"/>
        <v>539.7964238645816</v>
      </c>
      <c r="N106">
        <f t="shared" si="4"/>
        <v>180.20665308433473</v>
      </c>
    </row>
    <row r="107" spans="1:14" ht="12.75">
      <c r="A107" t="s">
        <v>102</v>
      </c>
      <c r="B107" s="1">
        <v>36783</v>
      </c>
      <c r="C107" s="2">
        <v>0.21575231481481483</v>
      </c>
      <c r="D107" t="s">
        <v>489</v>
      </c>
      <c r="E107">
        <v>0.671</v>
      </c>
      <c r="F107">
        <v>9.3161</v>
      </c>
      <c r="G107" t="s">
        <v>490</v>
      </c>
      <c r="H107">
        <v>1.821</v>
      </c>
      <c r="I107">
        <v>131.2432</v>
      </c>
      <c r="K107" s="2">
        <v>0.213888888888889</v>
      </c>
      <c r="L107" s="3">
        <f t="shared" si="5"/>
        <v>258.2138888888889</v>
      </c>
      <c r="M107">
        <f t="shared" si="3"/>
        <v>522.4616074850215</v>
      </c>
      <c r="N107">
        <f t="shared" si="4"/>
        <v>177.21138186516714</v>
      </c>
    </row>
    <row r="108" spans="1:14" ht="12.75">
      <c r="A108" t="s">
        <v>103</v>
      </c>
      <c r="B108" s="1">
        <v>36783</v>
      </c>
      <c r="C108" s="2">
        <v>0.21783564814814815</v>
      </c>
      <c r="D108" t="s">
        <v>489</v>
      </c>
      <c r="E108">
        <v>0.671</v>
      </c>
      <c r="F108">
        <v>9.5171</v>
      </c>
      <c r="G108" t="s">
        <v>490</v>
      </c>
      <c r="H108">
        <v>1.821</v>
      </c>
      <c r="I108">
        <v>134.4022</v>
      </c>
      <c r="K108" s="2">
        <v>0.215972222222222</v>
      </c>
      <c r="L108" s="3">
        <f t="shared" si="5"/>
        <v>258.2159722222222</v>
      </c>
      <c r="M108">
        <f t="shared" si="3"/>
        <v>533.7340050660359</v>
      </c>
      <c r="N108">
        <f t="shared" si="4"/>
        <v>180.4033873239096</v>
      </c>
    </row>
    <row r="109" spans="1:14" ht="12.75">
      <c r="A109" t="s">
        <v>104</v>
      </c>
      <c r="B109" s="1">
        <v>36783</v>
      </c>
      <c r="C109" s="2">
        <v>0.21991898148148148</v>
      </c>
      <c r="D109" t="s">
        <v>489</v>
      </c>
      <c r="E109">
        <v>0.671</v>
      </c>
      <c r="F109">
        <v>9.9091</v>
      </c>
      <c r="G109" t="s">
        <v>490</v>
      </c>
      <c r="H109">
        <v>1.821</v>
      </c>
      <c r="I109">
        <v>127.7368</v>
      </c>
      <c r="K109" s="2">
        <v>0.218055555555556</v>
      </c>
      <c r="L109" s="3">
        <f t="shared" si="5"/>
        <v>258.21805555555557</v>
      </c>
      <c r="M109">
        <f t="shared" si="3"/>
        <v>555.7179844280146</v>
      </c>
      <c r="N109">
        <f t="shared" si="4"/>
        <v>173.6683467462895</v>
      </c>
    </row>
    <row r="110" spans="1:14" ht="12.75">
      <c r="A110" t="s">
        <v>105</v>
      </c>
      <c r="B110" s="1">
        <v>36783</v>
      </c>
      <c r="C110" s="2">
        <v>0.2220023148148148</v>
      </c>
      <c r="D110" t="s">
        <v>489</v>
      </c>
      <c r="E110">
        <v>0.671</v>
      </c>
      <c r="F110">
        <v>9.6117</v>
      </c>
      <c r="G110" t="s">
        <v>490</v>
      </c>
      <c r="H110">
        <v>1.823</v>
      </c>
      <c r="I110">
        <v>134.4524</v>
      </c>
      <c r="K110" s="2">
        <v>0.220138888888889</v>
      </c>
      <c r="L110" s="3">
        <f t="shared" si="5"/>
        <v>258.22013888888887</v>
      </c>
      <c r="M110">
        <f t="shared" si="3"/>
        <v>539.0393225345135</v>
      </c>
      <c r="N110">
        <f t="shared" si="4"/>
        <v>180.4541118171128</v>
      </c>
    </row>
    <row r="111" spans="1:14" ht="12.75">
      <c r="A111" t="s">
        <v>106</v>
      </c>
      <c r="B111" s="1">
        <v>36783</v>
      </c>
      <c r="C111" s="2">
        <v>0.2240972222222222</v>
      </c>
      <c r="D111" t="s">
        <v>489</v>
      </c>
      <c r="E111">
        <v>0.671</v>
      </c>
      <c r="F111">
        <v>9.8685</v>
      </c>
      <c r="G111" t="s">
        <v>490</v>
      </c>
      <c r="H111">
        <v>1.821</v>
      </c>
      <c r="I111">
        <v>122.9819</v>
      </c>
      <c r="K111" s="2">
        <v>0.222222222222222</v>
      </c>
      <c r="L111" s="3">
        <f t="shared" si="5"/>
        <v>258.22222222222223</v>
      </c>
      <c r="M111">
        <f t="shared" si="3"/>
        <v>553.4410722798096</v>
      </c>
      <c r="N111">
        <f t="shared" si="4"/>
        <v>168.86376720979865</v>
      </c>
    </row>
    <row r="112" spans="1:14" ht="12.75">
      <c r="A112" t="s">
        <v>107</v>
      </c>
      <c r="B112" s="1">
        <v>36783</v>
      </c>
      <c r="C112" s="2">
        <v>0.22618055555555558</v>
      </c>
      <c r="D112" t="s">
        <v>489</v>
      </c>
      <c r="E112">
        <v>0.671</v>
      </c>
      <c r="F112">
        <v>9.5196</v>
      </c>
      <c r="G112" t="s">
        <v>490</v>
      </c>
      <c r="H112">
        <v>1.821</v>
      </c>
      <c r="I112">
        <v>131.1355</v>
      </c>
      <c r="K112" s="2">
        <v>0.224305555555556</v>
      </c>
      <c r="L112" s="3">
        <f t="shared" si="5"/>
        <v>258.22430555555553</v>
      </c>
      <c r="M112">
        <f t="shared" si="3"/>
        <v>533.8742090160487</v>
      </c>
      <c r="N112">
        <f t="shared" si="4"/>
        <v>177.1025566078368</v>
      </c>
    </row>
    <row r="113" spans="1:14" ht="12.75">
      <c r="A113" t="s">
        <v>108</v>
      </c>
      <c r="B113" s="1">
        <v>36783</v>
      </c>
      <c r="C113" s="2">
        <v>0.2282638888888889</v>
      </c>
      <c r="D113" t="s">
        <v>489</v>
      </c>
      <c r="E113">
        <v>0.671</v>
      </c>
      <c r="F113">
        <v>9.7066</v>
      </c>
      <c r="G113" t="s">
        <v>490</v>
      </c>
      <c r="H113">
        <v>1.821</v>
      </c>
      <c r="I113">
        <v>121.4437</v>
      </c>
      <c r="K113" s="2">
        <v>0.226388888888889</v>
      </c>
      <c r="L113" s="3">
        <f t="shared" si="5"/>
        <v>258.2263888888889</v>
      </c>
      <c r="M113">
        <f aca="true" t="shared" si="6" ref="M113:M176">500*F113/AVERAGE($Q$207,$Q$47)</f>
        <v>544.3614644769925</v>
      </c>
      <c r="N113">
        <f t="shared" si="4"/>
        <v>167.30949598579178</v>
      </c>
    </row>
    <row r="114" spans="1:14" ht="12.75">
      <c r="A114" t="s">
        <v>109</v>
      </c>
      <c r="B114" s="1">
        <v>36783</v>
      </c>
      <c r="C114" s="2">
        <v>0.23034722222222223</v>
      </c>
      <c r="D114" t="s">
        <v>489</v>
      </c>
      <c r="E114">
        <v>0.671</v>
      </c>
      <c r="F114">
        <v>9.1681</v>
      </c>
      <c r="G114" t="s">
        <v>490</v>
      </c>
      <c r="H114">
        <v>1.821</v>
      </c>
      <c r="I114">
        <v>144.9134</v>
      </c>
      <c r="K114" s="2">
        <v>0.228472222222222</v>
      </c>
      <c r="L114" s="3">
        <f t="shared" si="5"/>
        <v>258.2284722222222</v>
      </c>
      <c r="M114">
        <f t="shared" si="6"/>
        <v>514.1615336442745</v>
      </c>
      <c r="N114">
        <f aca="true" t="shared" si="7" ref="N114:N177">(277-103)/(-67.4+(AVERAGE($P$207,$P$47)))*I114+277-((277-103)/(-67.4+(AVERAGE($P$207,$P$47)))*230)</f>
        <v>191.0244090959684</v>
      </c>
    </row>
    <row r="115" spans="1:14" ht="12.75">
      <c r="A115" t="s">
        <v>110</v>
      </c>
      <c r="B115" s="1">
        <v>36783</v>
      </c>
      <c r="C115" s="2">
        <v>0.23243055555555556</v>
      </c>
      <c r="D115" t="s">
        <v>489</v>
      </c>
      <c r="E115">
        <v>0.671</v>
      </c>
      <c r="F115">
        <v>9.4899</v>
      </c>
      <c r="G115" t="s">
        <v>490</v>
      </c>
      <c r="H115">
        <v>1.821</v>
      </c>
      <c r="I115">
        <v>132.4352</v>
      </c>
      <c r="K115" s="2">
        <v>0.230555555555556</v>
      </c>
      <c r="L115" s="3">
        <f t="shared" si="5"/>
        <v>258.23055555555555</v>
      </c>
      <c r="M115">
        <f t="shared" si="6"/>
        <v>532.2085860898987</v>
      </c>
      <c r="N115">
        <f t="shared" si="7"/>
        <v>178.41583596672496</v>
      </c>
    </row>
    <row r="116" spans="1:14" ht="12.75">
      <c r="A116" t="s">
        <v>111</v>
      </c>
      <c r="B116" s="1">
        <v>36783</v>
      </c>
      <c r="C116" s="2">
        <v>0.2345138888888889</v>
      </c>
      <c r="D116" t="s">
        <v>489</v>
      </c>
      <c r="E116">
        <v>0.67</v>
      </c>
      <c r="F116">
        <v>9.3289</v>
      </c>
      <c r="G116" t="s">
        <v>490</v>
      </c>
      <c r="H116">
        <v>1.82</v>
      </c>
      <c r="I116">
        <v>141.7547</v>
      </c>
      <c r="K116" s="2">
        <v>0.232638888888889</v>
      </c>
      <c r="L116" s="3">
        <f t="shared" si="5"/>
        <v>258.2326388888889</v>
      </c>
      <c r="M116">
        <f t="shared" si="6"/>
        <v>523.1794517090862</v>
      </c>
      <c r="N116">
        <f t="shared" si="7"/>
        <v>187.83270677164745</v>
      </c>
    </row>
    <row r="117" spans="1:14" ht="12.75">
      <c r="A117" t="s">
        <v>112</v>
      </c>
      <c r="B117" s="1">
        <v>36783</v>
      </c>
      <c r="C117" s="2">
        <v>0.23659722222222224</v>
      </c>
      <c r="D117" t="s">
        <v>489</v>
      </c>
      <c r="E117">
        <v>0.676</v>
      </c>
      <c r="F117">
        <v>9.6961</v>
      </c>
      <c r="G117" t="s">
        <v>490</v>
      </c>
      <c r="H117">
        <v>1.825</v>
      </c>
      <c r="I117">
        <v>130.3553</v>
      </c>
      <c r="K117" s="2">
        <v>0.234722222222222</v>
      </c>
      <c r="L117" s="3">
        <f t="shared" si="5"/>
        <v>258.2347222222222</v>
      </c>
      <c r="M117">
        <f t="shared" si="6"/>
        <v>543.7726078869395</v>
      </c>
      <c r="N117">
        <f t="shared" si="7"/>
        <v>176.31420502223665</v>
      </c>
    </row>
    <row r="118" spans="1:14" ht="12.75">
      <c r="A118" t="s">
        <v>113</v>
      </c>
      <c r="B118" s="1">
        <v>36783</v>
      </c>
      <c r="C118" s="2">
        <v>0.23869212962962963</v>
      </c>
      <c r="D118" t="s">
        <v>489</v>
      </c>
      <c r="E118">
        <v>0.67</v>
      </c>
      <c r="F118">
        <v>9.4283</v>
      </c>
      <c r="G118" t="s">
        <v>490</v>
      </c>
      <c r="H118">
        <v>1.82</v>
      </c>
      <c r="I118">
        <v>142.3439</v>
      </c>
      <c r="K118" s="2">
        <v>0.236805555555556</v>
      </c>
      <c r="L118" s="3">
        <f t="shared" si="5"/>
        <v>258.2368055555556</v>
      </c>
      <c r="M118">
        <f t="shared" si="6"/>
        <v>528.7539607615878</v>
      </c>
      <c r="N118">
        <f t="shared" si="7"/>
        <v>188.42806277553825</v>
      </c>
    </row>
    <row r="119" spans="1:14" ht="12.75">
      <c r="A119" t="s">
        <v>114</v>
      </c>
      <c r="B119" s="1">
        <v>36783</v>
      </c>
      <c r="C119" s="2">
        <v>0.24077546296296296</v>
      </c>
      <c r="D119" t="s">
        <v>489</v>
      </c>
      <c r="E119">
        <v>0.67</v>
      </c>
      <c r="F119">
        <v>9.5454</v>
      </c>
      <c r="G119" t="s">
        <v>490</v>
      </c>
      <c r="H119">
        <v>1.82</v>
      </c>
      <c r="I119">
        <v>128.15</v>
      </c>
      <c r="K119" s="2">
        <v>0.238888888888889</v>
      </c>
      <c r="L119" s="3">
        <f t="shared" si="5"/>
        <v>258.2388888888889</v>
      </c>
      <c r="M119">
        <f t="shared" si="6"/>
        <v>535.321113780179</v>
      </c>
      <c r="N119">
        <f t="shared" si="7"/>
        <v>174.08586388954762</v>
      </c>
    </row>
    <row r="120" spans="1:14" ht="12.75">
      <c r="A120" t="s">
        <v>115</v>
      </c>
      <c r="B120" s="1">
        <v>36783</v>
      </c>
      <c r="C120" s="2">
        <v>0.24285879629629628</v>
      </c>
      <c r="D120" t="s">
        <v>489</v>
      </c>
      <c r="E120">
        <v>0.671</v>
      </c>
      <c r="F120">
        <v>8.8635</v>
      </c>
      <c r="G120" t="s">
        <v>490</v>
      </c>
      <c r="H120">
        <v>1.821</v>
      </c>
      <c r="I120">
        <v>158.4473</v>
      </c>
      <c r="K120" s="2">
        <v>0.240972222222222</v>
      </c>
      <c r="L120" s="3">
        <f t="shared" si="5"/>
        <v>258.24097222222224</v>
      </c>
      <c r="M120">
        <f t="shared" si="6"/>
        <v>497.0790843747371</v>
      </c>
      <c r="N120">
        <f t="shared" si="7"/>
        <v>204.69971225458647</v>
      </c>
    </row>
    <row r="121" spans="1:14" ht="12.75">
      <c r="A121" t="s">
        <v>116</v>
      </c>
      <c r="B121" s="1">
        <v>36783</v>
      </c>
      <c r="C121" s="2">
        <v>0.2449421296296296</v>
      </c>
      <c r="D121" t="s">
        <v>489</v>
      </c>
      <c r="E121">
        <v>0.673</v>
      </c>
      <c r="F121">
        <v>9.5599</v>
      </c>
      <c r="G121" t="s">
        <v>490</v>
      </c>
      <c r="H121">
        <v>1.821</v>
      </c>
      <c r="I121">
        <v>127.9016</v>
      </c>
      <c r="K121" s="2">
        <v>0.243055555555556</v>
      </c>
      <c r="L121" s="3">
        <f t="shared" si="5"/>
        <v>258.24305555555554</v>
      </c>
      <c r="M121">
        <f t="shared" si="6"/>
        <v>536.1342966902521</v>
      </c>
      <c r="N121">
        <f t="shared" si="7"/>
        <v>173.8348685885183</v>
      </c>
    </row>
    <row r="122" spans="1:14" ht="12.75">
      <c r="A122" t="s">
        <v>117</v>
      </c>
      <c r="B122" s="1">
        <v>36783</v>
      </c>
      <c r="C122" s="2">
        <v>0.247025462962963</v>
      </c>
      <c r="D122" t="s">
        <v>489</v>
      </c>
      <c r="E122">
        <v>0.67</v>
      </c>
      <c r="F122">
        <v>8.9436</v>
      </c>
      <c r="G122" t="s">
        <v>490</v>
      </c>
      <c r="H122">
        <v>1.82</v>
      </c>
      <c r="I122">
        <v>130.499</v>
      </c>
      <c r="K122" s="2">
        <v>0.245138888888889</v>
      </c>
      <c r="L122" s="3">
        <f t="shared" si="5"/>
        <v>258.2451388888889</v>
      </c>
      <c r="M122">
        <f t="shared" si="6"/>
        <v>501.5712189331414</v>
      </c>
      <c r="N122">
        <f t="shared" si="7"/>
        <v>176.45940641015096</v>
      </c>
    </row>
    <row r="123" spans="1:14" ht="12.75">
      <c r="A123" t="s">
        <v>118</v>
      </c>
      <c r="B123" s="1">
        <v>36783</v>
      </c>
      <c r="C123" s="2">
        <v>0.24910879629629631</v>
      </c>
      <c r="D123" t="s">
        <v>489</v>
      </c>
      <c r="E123">
        <v>0.675</v>
      </c>
      <c r="F123">
        <v>9.125</v>
      </c>
      <c r="G123" t="s">
        <v>490</v>
      </c>
      <c r="H123">
        <v>1.825</v>
      </c>
      <c r="I123">
        <v>125.92</v>
      </c>
      <c r="K123" s="2">
        <v>0.247222222222222</v>
      </c>
      <c r="L123" s="3">
        <f t="shared" si="5"/>
        <v>258.2472222222222</v>
      </c>
      <c r="M123">
        <f t="shared" si="6"/>
        <v>511.744417546057</v>
      </c>
      <c r="N123">
        <f t="shared" si="7"/>
        <v>171.83256468948565</v>
      </c>
    </row>
    <row r="124" spans="1:14" ht="12.75">
      <c r="A124" t="s">
        <v>119</v>
      </c>
      <c r="B124" s="1">
        <v>36783</v>
      </c>
      <c r="C124" s="2">
        <v>0.2512037037037037</v>
      </c>
      <c r="D124" t="s">
        <v>489</v>
      </c>
      <c r="E124">
        <v>0.671</v>
      </c>
      <c r="F124">
        <v>9.1863</v>
      </c>
      <c r="G124" t="s">
        <v>490</v>
      </c>
      <c r="H124">
        <v>1.821</v>
      </c>
      <c r="I124">
        <v>127.6064</v>
      </c>
      <c r="K124" s="2">
        <v>0.249305555555556</v>
      </c>
      <c r="L124" s="3">
        <f t="shared" si="5"/>
        <v>258.24930555555557</v>
      </c>
      <c r="M124">
        <f t="shared" si="6"/>
        <v>515.1822184003663</v>
      </c>
      <c r="N124">
        <f t="shared" si="7"/>
        <v>173.53658431772982</v>
      </c>
    </row>
    <row r="125" spans="1:14" ht="12.75">
      <c r="A125" t="s">
        <v>120</v>
      </c>
      <c r="B125" s="1">
        <v>36783</v>
      </c>
      <c r="C125" s="2">
        <v>0.25327546296296294</v>
      </c>
      <c r="D125" t="s">
        <v>489</v>
      </c>
      <c r="E125">
        <v>0.67</v>
      </c>
      <c r="F125">
        <v>9.2526</v>
      </c>
      <c r="G125" t="s">
        <v>490</v>
      </c>
      <c r="H125">
        <v>1.821</v>
      </c>
      <c r="I125">
        <v>122.6998</v>
      </c>
      <c r="K125" s="2">
        <v>0.251388888888889</v>
      </c>
      <c r="L125" s="3">
        <f t="shared" si="5"/>
        <v>258.25138888888887</v>
      </c>
      <c r="M125">
        <f t="shared" si="6"/>
        <v>518.9004271547009</v>
      </c>
      <c r="N125">
        <f t="shared" si="7"/>
        <v>168.57871980875046</v>
      </c>
    </row>
    <row r="126" spans="1:14" ht="12.75">
      <c r="A126" t="s">
        <v>121</v>
      </c>
      <c r="B126" s="1">
        <v>36783</v>
      </c>
      <c r="C126" s="2">
        <v>0.25537037037037036</v>
      </c>
      <c r="D126" t="s">
        <v>489</v>
      </c>
      <c r="E126">
        <v>0.671</v>
      </c>
      <c r="F126">
        <v>9.4238</v>
      </c>
      <c r="G126" t="s">
        <v>490</v>
      </c>
      <c r="H126">
        <v>1.821</v>
      </c>
      <c r="I126">
        <v>126.3199</v>
      </c>
      <c r="K126" s="2">
        <v>0.253472222222222</v>
      </c>
      <c r="L126" s="3">
        <f t="shared" si="5"/>
        <v>258.25347222222223</v>
      </c>
      <c r="M126">
        <f t="shared" si="6"/>
        <v>528.501593651565</v>
      </c>
      <c r="N126">
        <f t="shared" si="7"/>
        <v>172.23664287338914</v>
      </c>
    </row>
    <row r="127" spans="1:14" ht="12.75">
      <c r="A127" t="s">
        <v>122</v>
      </c>
      <c r="B127" s="1">
        <v>36783</v>
      </c>
      <c r="C127" s="2">
        <v>0.2574537037037037</v>
      </c>
      <c r="D127" t="s">
        <v>489</v>
      </c>
      <c r="E127">
        <v>0.67</v>
      </c>
      <c r="F127">
        <v>9.1571</v>
      </c>
      <c r="G127" t="s">
        <v>490</v>
      </c>
      <c r="H127">
        <v>1.821</v>
      </c>
      <c r="I127">
        <v>120.1169</v>
      </c>
      <c r="K127" s="2">
        <v>0.255555555555556</v>
      </c>
      <c r="L127" s="3">
        <f t="shared" si="5"/>
        <v>258.25555555555553</v>
      </c>
      <c r="M127">
        <f t="shared" si="6"/>
        <v>513.544636264219</v>
      </c>
      <c r="N127">
        <f t="shared" si="7"/>
        <v>165.96883348415855</v>
      </c>
    </row>
    <row r="128" spans="1:14" ht="12.75">
      <c r="A128" t="s">
        <v>123</v>
      </c>
      <c r="B128" s="1">
        <v>36783</v>
      </c>
      <c r="C128" s="2">
        <v>0.25953703703703707</v>
      </c>
      <c r="D128" t="s">
        <v>489</v>
      </c>
      <c r="E128">
        <v>0.671</v>
      </c>
      <c r="F128">
        <v>9.2394</v>
      </c>
      <c r="G128" t="s">
        <v>490</v>
      </c>
      <c r="H128">
        <v>1.821</v>
      </c>
      <c r="I128">
        <v>125.0858</v>
      </c>
      <c r="K128" s="2">
        <v>0.257638888888889</v>
      </c>
      <c r="L128" s="3">
        <f t="shared" si="5"/>
        <v>258.2576388888889</v>
      </c>
      <c r="M128">
        <f t="shared" si="6"/>
        <v>518.1601502986343</v>
      </c>
      <c r="N128">
        <f t="shared" si="7"/>
        <v>170.98964890800954</v>
      </c>
    </row>
    <row r="129" spans="1:14" ht="12.75">
      <c r="A129" t="s">
        <v>124</v>
      </c>
      <c r="B129" s="1">
        <v>36783</v>
      </c>
      <c r="C129" s="2">
        <v>0.2616203703703704</v>
      </c>
      <c r="D129" t="s">
        <v>489</v>
      </c>
      <c r="E129">
        <v>0.675</v>
      </c>
      <c r="F129">
        <v>9.4481</v>
      </c>
      <c r="G129" t="s">
        <v>490</v>
      </c>
      <c r="H129">
        <v>1.825</v>
      </c>
      <c r="I129">
        <v>151.1906</v>
      </c>
      <c r="K129" s="2">
        <v>0.259722222222222</v>
      </c>
      <c r="L129" s="3">
        <f t="shared" si="5"/>
        <v>258.2597222222222</v>
      </c>
      <c r="M129">
        <f t="shared" si="6"/>
        <v>529.8643760456878</v>
      </c>
      <c r="N129">
        <f t="shared" si="7"/>
        <v>197.3671937321248</v>
      </c>
    </row>
    <row r="130" spans="1:14" ht="12.75">
      <c r="A130" t="s">
        <v>125</v>
      </c>
      <c r="B130" s="1">
        <v>36783</v>
      </c>
      <c r="C130" s="2">
        <v>0.2637037037037037</v>
      </c>
      <c r="D130" t="s">
        <v>489</v>
      </c>
      <c r="E130">
        <v>0.671</v>
      </c>
      <c r="F130">
        <v>9.2427</v>
      </c>
      <c r="G130" t="s">
        <v>490</v>
      </c>
      <c r="H130">
        <v>1.821</v>
      </c>
      <c r="I130">
        <v>150.4536</v>
      </c>
      <c r="K130" s="2">
        <v>0.261805555555556</v>
      </c>
      <c r="L130" s="3">
        <f t="shared" si="5"/>
        <v>258.26180555555555</v>
      </c>
      <c r="M130">
        <f t="shared" si="6"/>
        <v>518.3452195126509</v>
      </c>
      <c r="N130">
        <f t="shared" si="7"/>
        <v>196.62249350322537</v>
      </c>
    </row>
    <row r="131" spans="1:14" ht="12.75">
      <c r="A131" t="s">
        <v>126</v>
      </c>
      <c r="B131" s="1">
        <v>36783</v>
      </c>
      <c r="C131" s="2">
        <v>0.26578703703703704</v>
      </c>
      <c r="D131" t="s">
        <v>489</v>
      </c>
      <c r="E131">
        <v>0.671</v>
      </c>
      <c r="F131">
        <v>10.1517</v>
      </c>
      <c r="G131" t="s">
        <v>490</v>
      </c>
      <c r="H131">
        <v>1.821</v>
      </c>
      <c r="I131">
        <v>122.1655</v>
      </c>
      <c r="K131" s="2">
        <v>0.263888888888889</v>
      </c>
      <c r="L131" s="3">
        <f t="shared" si="5"/>
        <v>258.2638888888889</v>
      </c>
      <c r="M131">
        <f t="shared" si="6"/>
        <v>569.3233757372391</v>
      </c>
      <c r="N131">
        <f t="shared" si="7"/>
        <v>168.03883740400016</v>
      </c>
    </row>
    <row r="132" spans="1:14" ht="12.75">
      <c r="A132" t="s">
        <v>127</v>
      </c>
      <c r="B132" s="1">
        <v>36783</v>
      </c>
      <c r="C132" s="2">
        <v>0.2678819444444444</v>
      </c>
      <c r="D132" t="s">
        <v>489</v>
      </c>
      <c r="E132">
        <v>0.67</v>
      </c>
      <c r="F132">
        <v>8.9008</v>
      </c>
      <c r="G132" t="s">
        <v>490</v>
      </c>
      <c r="H132">
        <v>1.821</v>
      </c>
      <c r="I132">
        <v>122.0589</v>
      </c>
      <c r="K132" s="2">
        <v>0.265972222222222</v>
      </c>
      <c r="L132" s="3">
        <f t="shared" si="5"/>
        <v>258.2659722222222</v>
      </c>
      <c r="M132">
        <f t="shared" si="6"/>
        <v>499.1709273089254</v>
      </c>
      <c r="N132">
        <f t="shared" si="7"/>
        <v>167.9311236395488</v>
      </c>
    </row>
    <row r="133" spans="1:14" ht="12.75">
      <c r="A133" t="s">
        <v>128</v>
      </c>
      <c r="B133" s="1">
        <v>36783</v>
      </c>
      <c r="C133" s="2">
        <v>0.2699652777777778</v>
      </c>
      <c r="D133" t="s">
        <v>489</v>
      </c>
      <c r="E133">
        <v>0.671</v>
      </c>
      <c r="F133">
        <v>9.5778</v>
      </c>
      <c r="G133" t="s">
        <v>490</v>
      </c>
      <c r="H133">
        <v>1.823</v>
      </c>
      <c r="I133">
        <v>122.5939</v>
      </c>
      <c r="K133" s="2">
        <v>0.268055555555556</v>
      </c>
      <c r="L133" s="3">
        <f t="shared" si="5"/>
        <v>258.2680555555556</v>
      </c>
      <c r="M133">
        <f t="shared" si="6"/>
        <v>537.1381569723424</v>
      </c>
      <c r="N133">
        <f t="shared" si="7"/>
        <v>168.47171335794934</v>
      </c>
    </row>
    <row r="134" spans="1:14" ht="12.75">
      <c r="A134" t="s">
        <v>129</v>
      </c>
      <c r="B134" s="1">
        <v>36783</v>
      </c>
      <c r="C134" s="2">
        <v>0.2720486111111111</v>
      </c>
      <c r="D134" t="s">
        <v>489</v>
      </c>
      <c r="E134">
        <v>0.67</v>
      </c>
      <c r="F134">
        <v>9.1994</v>
      </c>
      <c r="G134" t="s">
        <v>490</v>
      </c>
      <c r="H134">
        <v>1.821</v>
      </c>
      <c r="I134">
        <v>119.3359</v>
      </c>
      <c r="K134" s="2">
        <v>0.270138888888889</v>
      </c>
      <c r="L134" s="3">
        <f aca="true" t="shared" si="8" ref="L134:L197">B134-DATE(1999,12,31)+K134</f>
        <v>258.2701388888889</v>
      </c>
      <c r="M134">
        <f t="shared" si="6"/>
        <v>515.9168870984325</v>
      </c>
      <c r="N134">
        <f t="shared" si="7"/>
        <v>165.17967354010096</v>
      </c>
    </row>
    <row r="135" spans="1:14" ht="12.75">
      <c r="A135" t="s">
        <v>130</v>
      </c>
      <c r="B135" s="1">
        <v>36783</v>
      </c>
      <c r="C135" s="2">
        <v>0.27413194444444444</v>
      </c>
      <c r="D135" t="s">
        <v>489</v>
      </c>
      <c r="E135">
        <v>0.67</v>
      </c>
      <c r="F135">
        <v>8.865</v>
      </c>
      <c r="G135" t="s">
        <v>490</v>
      </c>
      <c r="H135">
        <v>1.821</v>
      </c>
      <c r="I135">
        <v>122.2084</v>
      </c>
      <c r="K135" s="2">
        <v>0.272222222222222</v>
      </c>
      <c r="L135" s="3">
        <f t="shared" si="8"/>
        <v>258.27222222222224</v>
      </c>
      <c r="M135">
        <f t="shared" si="6"/>
        <v>497.1632067447446</v>
      </c>
      <c r="N135">
        <f t="shared" si="7"/>
        <v>168.0821856262794</v>
      </c>
    </row>
    <row r="136" spans="1:14" ht="12.75">
      <c r="A136" t="s">
        <v>131</v>
      </c>
      <c r="B136" s="1">
        <v>36783</v>
      </c>
      <c r="C136" s="2">
        <v>0.27621527777777777</v>
      </c>
      <c r="D136" t="s">
        <v>489</v>
      </c>
      <c r="E136">
        <v>0.671</v>
      </c>
      <c r="F136">
        <v>9.6824</v>
      </c>
      <c r="G136" t="s">
        <v>490</v>
      </c>
      <c r="H136">
        <v>1.823</v>
      </c>
      <c r="I136">
        <v>126.3976</v>
      </c>
      <c r="K136" s="2">
        <v>0.274305555555556</v>
      </c>
      <c r="L136" s="3">
        <f t="shared" si="8"/>
        <v>258.27430555555554</v>
      </c>
      <c r="M136">
        <f t="shared" si="6"/>
        <v>543.0042902408703</v>
      </c>
      <c r="N136">
        <f t="shared" si="7"/>
        <v>172.31515468856617</v>
      </c>
    </row>
    <row r="137" spans="1:14" ht="12.75">
      <c r="A137" t="s">
        <v>132</v>
      </c>
      <c r="B137" s="1">
        <v>36783</v>
      </c>
      <c r="C137" s="2">
        <v>0.27829861111111115</v>
      </c>
      <c r="D137" t="s">
        <v>489</v>
      </c>
      <c r="E137">
        <v>0.671</v>
      </c>
      <c r="F137">
        <v>9.4579</v>
      </c>
      <c r="G137" t="s">
        <v>490</v>
      </c>
      <c r="H137">
        <v>1.823</v>
      </c>
      <c r="I137">
        <v>119.239</v>
      </c>
      <c r="K137" s="2">
        <v>0.276388888888889</v>
      </c>
      <c r="L137" s="3">
        <f t="shared" si="8"/>
        <v>258.2763888888889</v>
      </c>
      <c r="M137">
        <f t="shared" si="6"/>
        <v>530.4139755297372</v>
      </c>
      <c r="N137">
        <f t="shared" si="7"/>
        <v>165.08176112194582</v>
      </c>
    </row>
    <row r="138" spans="1:14" ht="12.75">
      <c r="A138" t="s">
        <v>133</v>
      </c>
      <c r="B138" s="1">
        <v>36783</v>
      </c>
      <c r="C138" s="2">
        <v>0.2803819444444445</v>
      </c>
      <c r="D138" t="s">
        <v>489</v>
      </c>
      <c r="E138">
        <v>0.67</v>
      </c>
      <c r="F138">
        <v>9.1777</v>
      </c>
      <c r="G138" t="s">
        <v>490</v>
      </c>
      <c r="H138">
        <v>1.821</v>
      </c>
      <c r="I138">
        <v>122.8333</v>
      </c>
      <c r="K138" s="2">
        <v>0.278472222222222</v>
      </c>
      <c r="L138" s="3">
        <f t="shared" si="8"/>
        <v>258.2784722222222</v>
      </c>
      <c r="M138">
        <f t="shared" si="6"/>
        <v>514.6999168123228</v>
      </c>
      <c r="N138">
        <f t="shared" si="7"/>
        <v>168.71361462633263</v>
      </c>
    </row>
    <row r="139" spans="1:14" ht="12.75">
      <c r="A139" t="s">
        <v>134</v>
      </c>
      <c r="B139" s="1">
        <v>36783</v>
      </c>
      <c r="C139" s="2">
        <v>0.2824652777777778</v>
      </c>
      <c r="D139" t="s">
        <v>489</v>
      </c>
      <c r="E139">
        <v>0.671</v>
      </c>
      <c r="F139">
        <v>9.1507</v>
      </c>
      <c r="G139" t="s">
        <v>490</v>
      </c>
      <c r="H139">
        <v>1.823</v>
      </c>
      <c r="I139">
        <v>119.907</v>
      </c>
      <c r="K139" s="2">
        <v>0.280555555555556</v>
      </c>
      <c r="L139" s="3">
        <f t="shared" si="8"/>
        <v>258.28055555555557</v>
      </c>
      <c r="M139">
        <f t="shared" si="6"/>
        <v>513.1857141521867</v>
      </c>
      <c r="N139">
        <f t="shared" si="7"/>
        <v>165.75674043389262</v>
      </c>
    </row>
    <row r="140" spans="1:14" ht="12.75">
      <c r="A140" t="s">
        <v>135</v>
      </c>
      <c r="B140" s="1">
        <v>36783</v>
      </c>
      <c r="C140" s="2">
        <v>0.28456018518518517</v>
      </c>
      <c r="D140" t="s">
        <v>489</v>
      </c>
      <c r="E140">
        <v>0.671</v>
      </c>
      <c r="F140">
        <v>8.4496</v>
      </c>
      <c r="G140" t="s">
        <v>490</v>
      </c>
      <c r="H140">
        <v>1.823</v>
      </c>
      <c r="I140">
        <v>125.8398</v>
      </c>
      <c r="K140" s="2">
        <v>0.282638888888889</v>
      </c>
      <c r="L140" s="3">
        <f t="shared" si="8"/>
        <v>258.28263888888887</v>
      </c>
      <c r="M140">
        <f t="shared" si="6"/>
        <v>473.866918410648</v>
      </c>
      <c r="N140">
        <f t="shared" si="7"/>
        <v>171.75152675412915</v>
      </c>
    </row>
    <row r="141" spans="1:14" ht="12.75">
      <c r="A141" t="s">
        <v>136</v>
      </c>
      <c r="B141" s="1">
        <v>36783</v>
      </c>
      <c r="C141" s="2">
        <v>0.2866435185185185</v>
      </c>
      <c r="D141" t="s">
        <v>489</v>
      </c>
      <c r="E141">
        <v>0.671</v>
      </c>
      <c r="F141">
        <v>9.4104</v>
      </c>
      <c r="G141" t="s">
        <v>490</v>
      </c>
      <c r="H141">
        <v>1.823</v>
      </c>
      <c r="I141">
        <v>122.7253</v>
      </c>
      <c r="K141" s="2">
        <v>0.284722222222222</v>
      </c>
      <c r="L141" s="3">
        <f t="shared" si="8"/>
        <v>258.28472222222223</v>
      </c>
      <c r="M141">
        <f t="shared" si="6"/>
        <v>527.7501004794974</v>
      </c>
      <c r="N141">
        <f t="shared" si="7"/>
        <v>168.60448623458075</v>
      </c>
    </row>
    <row r="142" spans="1:14" ht="12.75">
      <c r="A142" t="s">
        <v>137</v>
      </c>
      <c r="B142" s="1">
        <v>36783</v>
      </c>
      <c r="C142" s="2">
        <v>0.2887268518518518</v>
      </c>
      <c r="D142" t="s">
        <v>489</v>
      </c>
      <c r="E142">
        <v>0.671</v>
      </c>
      <c r="F142">
        <v>8.6246</v>
      </c>
      <c r="G142" t="s">
        <v>490</v>
      </c>
      <c r="H142">
        <v>1.823</v>
      </c>
      <c r="I142">
        <v>122.7585</v>
      </c>
      <c r="K142" s="2">
        <v>0.286805555555556</v>
      </c>
      <c r="L142" s="3">
        <f t="shared" si="8"/>
        <v>258.28680555555553</v>
      </c>
      <c r="M142">
        <f t="shared" si="6"/>
        <v>483.6811949115312</v>
      </c>
      <c r="N142">
        <f t="shared" si="7"/>
        <v>168.63803311056375</v>
      </c>
    </row>
    <row r="143" spans="1:14" ht="12.75">
      <c r="A143" t="s">
        <v>138</v>
      </c>
      <c r="B143" s="1">
        <v>36783</v>
      </c>
      <c r="C143" s="2">
        <v>0.2908101851851852</v>
      </c>
      <c r="D143" t="s">
        <v>489</v>
      </c>
      <c r="E143">
        <v>0.671</v>
      </c>
      <c r="F143">
        <v>9.0042</v>
      </c>
      <c r="G143" t="s">
        <v>490</v>
      </c>
      <c r="H143">
        <v>1.823</v>
      </c>
      <c r="I143">
        <v>123.666</v>
      </c>
      <c r="K143" s="2">
        <v>0.288888888888889</v>
      </c>
      <c r="L143" s="3">
        <f t="shared" si="8"/>
        <v>258.2888888888889</v>
      </c>
      <c r="M143">
        <f t="shared" si="6"/>
        <v>504.96976268144726</v>
      </c>
      <c r="N143">
        <f t="shared" si="7"/>
        <v>169.55501473570104</v>
      </c>
    </row>
    <row r="144" spans="1:14" ht="12.75">
      <c r="A144" t="s">
        <v>139</v>
      </c>
      <c r="B144" s="1">
        <v>36783</v>
      </c>
      <c r="C144" s="2">
        <v>0.2928935185185185</v>
      </c>
      <c r="D144" t="s">
        <v>489</v>
      </c>
      <c r="E144">
        <v>0.67</v>
      </c>
      <c r="F144">
        <v>8.7645</v>
      </c>
      <c r="G144" t="s">
        <v>490</v>
      </c>
      <c r="H144">
        <v>1.823</v>
      </c>
      <c r="I144">
        <v>124.1134</v>
      </c>
      <c r="K144" s="2">
        <v>0.290972222222222</v>
      </c>
      <c r="L144" s="3">
        <f t="shared" si="8"/>
        <v>258.2909722222222</v>
      </c>
      <c r="M144">
        <f t="shared" si="6"/>
        <v>491.5270079542374</v>
      </c>
      <c r="N144">
        <f t="shared" si="7"/>
        <v>170.00708920301395</v>
      </c>
    </row>
    <row r="145" spans="1:14" ht="12.75">
      <c r="A145" t="s">
        <v>140</v>
      </c>
      <c r="B145" s="1">
        <v>36783</v>
      </c>
      <c r="C145" s="2">
        <v>0.29497685185185185</v>
      </c>
      <c r="D145" t="s">
        <v>489</v>
      </c>
      <c r="E145">
        <v>0.671</v>
      </c>
      <c r="F145">
        <v>9.1211</v>
      </c>
      <c r="G145" t="s">
        <v>490</v>
      </c>
      <c r="H145">
        <v>1.823</v>
      </c>
      <c r="I145">
        <v>124.2627</v>
      </c>
      <c r="K145" s="2">
        <v>0.293055555555556</v>
      </c>
      <c r="L145" s="3">
        <f t="shared" si="8"/>
        <v>258.29305555555555</v>
      </c>
      <c r="M145">
        <f t="shared" si="6"/>
        <v>511.5256993840373</v>
      </c>
      <c r="N145">
        <f t="shared" si="7"/>
        <v>170.15794910013022</v>
      </c>
    </row>
    <row r="146" spans="1:14" ht="12.75">
      <c r="A146" t="s">
        <v>141</v>
      </c>
      <c r="B146" s="1">
        <v>36783</v>
      </c>
      <c r="C146" s="2">
        <v>0.29707175925925927</v>
      </c>
      <c r="D146" t="s">
        <v>489</v>
      </c>
      <c r="E146">
        <v>0.67</v>
      </c>
      <c r="F146">
        <v>8.0317</v>
      </c>
      <c r="G146" t="s">
        <v>490</v>
      </c>
      <c r="H146">
        <v>1.823</v>
      </c>
      <c r="I146">
        <v>121.3532</v>
      </c>
      <c r="K146" s="2">
        <v>0.295138888888889</v>
      </c>
      <c r="L146" s="3">
        <f t="shared" si="8"/>
        <v>258.2951388888889</v>
      </c>
      <c r="M146">
        <f t="shared" si="6"/>
        <v>450.43042612653875</v>
      </c>
      <c r="N146">
        <f t="shared" si="7"/>
        <v>167.218050435296</v>
      </c>
    </row>
    <row r="147" spans="1:14" ht="12.75">
      <c r="A147" t="s">
        <v>142</v>
      </c>
      <c r="B147" s="1">
        <v>36783</v>
      </c>
      <c r="C147" s="2">
        <v>0.2991550925925926</v>
      </c>
      <c r="D147" t="s">
        <v>489</v>
      </c>
      <c r="E147">
        <v>0.67</v>
      </c>
      <c r="F147">
        <v>8.6956</v>
      </c>
      <c r="G147" t="s">
        <v>490</v>
      </c>
      <c r="H147">
        <v>1.823</v>
      </c>
      <c r="I147">
        <v>124.1034</v>
      </c>
      <c r="K147" s="2">
        <v>0.297222222222222</v>
      </c>
      <c r="L147" s="3">
        <f t="shared" si="8"/>
        <v>258.2972222222222</v>
      </c>
      <c r="M147">
        <f t="shared" si="6"/>
        <v>487.66298709188965</v>
      </c>
      <c r="N147">
        <f t="shared" si="7"/>
        <v>169.9969847222962</v>
      </c>
    </row>
    <row r="148" spans="1:14" ht="12.75">
      <c r="A148" t="s">
        <v>143</v>
      </c>
      <c r="B148" s="1">
        <v>36783</v>
      </c>
      <c r="C148" s="2">
        <v>0.3012384259259259</v>
      </c>
      <c r="D148" t="s">
        <v>489</v>
      </c>
      <c r="E148">
        <v>0.671</v>
      </c>
      <c r="F148">
        <v>8.685</v>
      </c>
      <c r="G148" t="s">
        <v>490</v>
      </c>
      <c r="H148">
        <v>1.823</v>
      </c>
      <c r="I148">
        <v>124.5952</v>
      </c>
      <c r="K148" s="2">
        <v>0.299305555555556</v>
      </c>
      <c r="L148" s="3">
        <f t="shared" si="8"/>
        <v>258.2993055555556</v>
      </c>
      <c r="M148">
        <f t="shared" si="6"/>
        <v>487.06852234383615</v>
      </c>
      <c r="N148">
        <f t="shared" si="7"/>
        <v>170.49392308399592</v>
      </c>
    </row>
    <row r="149" spans="1:14" ht="12.75">
      <c r="A149" t="s">
        <v>144</v>
      </c>
      <c r="B149" s="1">
        <v>36783</v>
      </c>
      <c r="C149" s="2">
        <v>0.30332175925925925</v>
      </c>
      <c r="D149" t="s">
        <v>489</v>
      </c>
      <c r="E149">
        <v>0.671</v>
      </c>
      <c r="F149">
        <v>9.1303</v>
      </c>
      <c r="G149" t="s">
        <v>490</v>
      </c>
      <c r="H149">
        <v>1.823</v>
      </c>
      <c r="I149">
        <v>122.3237</v>
      </c>
      <c r="K149" s="2">
        <v>0.301388888888889</v>
      </c>
      <c r="L149" s="3">
        <f t="shared" si="8"/>
        <v>258.3013888888889</v>
      </c>
      <c r="M149">
        <f t="shared" si="6"/>
        <v>512.0416499200836</v>
      </c>
      <c r="N149">
        <f t="shared" si="7"/>
        <v>168.19869028895528</v>
      </c>
    </row>
    <row r="150" spans="1:14" ht="12.75">
      <c r="A150" t="s">
        <v>145</v>
      </c>
      <c r="B150" s="1">
        <v>36783</v>
      </c>
      <c r="C150" s="2">
        <v>0.3054050925925926</v>
      </c>
      <c r="D150" t="s">
        <v>489</v>
      </c>
      <c r="E150">
        <v>0.67</v>
      </c>
      <c r="F150">
        <v>9.1572</v>
      </c>
      <c r="G150" t="s">
        <v>490</v>
      </c>
      <c r="H150">
        <v>1.823</v>
      </c>
      <c r="I150">
        <v>123.4053</v>
      </c>
      <c r="K150" s="2">
        <v>0.303472222222222</v>
      </c>
      <c r="L150" s="3">
        <f t="shared" si="8"/>
        <v>258.30347222222224</v>
      </c>
      <c r="M150">
        <f t="shared" si="6"/>
        <v>513.5502444222194</v>
      </c>
      <c r="N150">
        <f t="shared" si="7"/>
        <v>169.29159092338892</v>
      </c>
    </row>
    <row r="151" spans="1:14" ht="12.75">
      <c r="A151" t="s">
        <v>146</v>
      </c>
      <c r="B151" s="1">
        <v>36783</v>
      </c>
      <c r="C151" s="2">
        <v>0.3074884259259259</v>
      </c>
      <c r="D151" t="s">
        <v>489</v>
      </c>
      <c r="E151">
        <v>0.67</v>
      </c>
      <c r="F151">
        <v>8.7609</v>
      </c>
      <c r="G151" t="s">
        <v>490</v>
      </c>
      <c r="H151">
        <v>1.823</v>
      </c>
      <c r="I151">
        <v>122.2448</v>
      </c>
      <c r="K151" s="2">
        <v>0.305555555555556</v>
      </c>
      <c r="L151" s="3">
        <f t="shared" si="8"/>
        <v>258.30555555555554</v>
      </c>
      <c r="M151">
        <f t="shared" si="6"/>
        <v>491.3251142662192</v>
      </c>
      <c r="N151">
        <f t="shared" si="7"/>
        <v>168.11896593609208</v>
      </c>
    </row>
    <row r="152" spans="1:14" ht="12.75">
      <c r="A152" t="s">
        <v>147</v>
      </c>
      <c r="B152" s="1">
        <v>36783</v>
      </c>
      <c r="C152" s="2">
        <v>0.3095833333333333</v>
      </c>
      <c r="D152" t="s">
        <v>489</v>
      </c>
      <c r="E152">
        <v>0.671</v>
      </c>
      <c r="F152">
        <v>7.9204</v>
      </c>
      <c r="G152" t="s">
        <v>490</v>
      </c>
      <c r="H152">
        <v>1.823</v>
      </c>
      <c r="I152">
        <v>124.9941</v>
      </c>
      <c r="K152" s="2">
        <v>0.307638888888889</v>
      </c>
      <c r="L152" s="3">
        <f t="shared" si="8"/>
        <v>258.3076388888889</v>
      </c>
      <c r="M152">
        <f t="shared" si="6"/>
        <v>444.1885462719769</v>
      </c>
      <c r="N152">
        <f t="shared" si="7"/>
        <v>170.89699081982764</v>
      </c>
    </row>
    <row r="153" spans="1:14" ht="12.75">
      <c r="A153" t="s">
        <v>148</v>
      </c>
      <c r="B153" s="1">
        <v>36783</v>
      </c>
      <c r="C153" s="2">
        <v>0.3116666666666667</v>
      </c>
      <c r="D153" t="s">
        <v>489</v>
      </c>
      <c r="E153">
        <v>0.675</v>
      </c>
      <c r="F153">
        <v>8.5311</v>
      </c>
      <c r="G153" t="s">
        <v>490</v>
      </c>
      <c r="H153">
        <v>1.828</v>
      </c>
      <c r="I153">
        <v>127.5318</v>
      </c>
      <c r="K153" s="2">
        <v>0.309722222222222</v>
      </c>
      <c r="L153" s="3">
        <f t="shared" si="8"/>
        <v>258.3097222222222</v>
      </c>
      <c r="M153">
        <f t="shared" si="6"/>
        <v>478.43756718105936</v>
      </c>
      <c r="N153">
        <f t="shared" si="7"/>
        <v>173.46120489157528</v>
      </c>
    </row>
    <row r="154" spans="1:14" ht="12.75">
      <c r="A154" t="s">
        <v>149</v>
      </c>
      <c r="B154" s="1">
        <v>36783</v>
      </c>
      <c r="C154" s="2">
        <v>0.31375</v>
      </c>
      <c r="D154" t="s">
        <v>489</v>
      </c>
      <c r="E154">
        <v>0.671</v>
      </c>
      <c r="F154">
        <v>8.3815</v>
      </c>
      <c r="G154" t="s">
        <v>490</v>
      </c>
      <c r="H154">
        <v>1.823</v>
      </c>
      <c r="I154">
        <v>124.9687</v>
      </c>
      <c r="K154" s="2">
        <v>0.311805555555556</v>
      </c>
      <c r="L154" s="3">
        <f t="shared" si="8"/>
        <v>258.31180555555557</v>
      </c>
      <c r="M154">
        <f t="shared" si="6"/>
        <v>470.04776281230426</v>
      </c>
      <c r="N154">
        <f t="shared" si="7"/>
        <v>170.8713254388045</v>
      </c>
    </row>
    <row r="155" spans="1:14" ht="12.75">
      <c r="A155" t="s">
        <v>150</v>
      </c>
      <c r="B155" s="1">
        <v>36783</v>
      </c>
      <c r="C155" s="2">
        <v>0.31583333333333335</v>
      </c>
      <c r="D155" t="s">
        <v>489</v>
      </c>
      <c r="E155">
        <v>0.671</v>
      </c>
      <c r="F155">
        <v>8.9143</v>
      </c>
      <c r="G155" t="s">
        <v>490</v>
      </c>
      <c r="H155">
        <v>1.825</v>
      </c>
      <c r="I155">
        <v>123.6892</v>
      </c>
      <c r="K155" s="2">
        <v>0.313888888888889</v>
      </c>
      <c r="L155" s="3">
        <f t="shared" si="8"/>
        <v>258.31388888888887</v>
      </c>
      <c r="M155">
        <f t="shared" si="6"/>
        <v>499.92802863899357</v>
      </c>
      <c r="N155">
        <f t="shared" si="7"/>
        <v>169.57845713096629</v>
      </c>
    </row>
    <row r="156" spans="1:14" ht="12.75">
      <c r="A156" t="s">
        <v>151</v>
      </c>
      <c r="B156" s="1">
        <v>36783</v>
      </c>
      <c r="C156" s="2">
        <v>0.3179166666666667</v>
      </c>
      <c r="D156" t="s">
        <v>489</v>
      </c>
      <c r="E156">
        <v>0.671</v>
      </c>
      <c r="F156">
        <v>9.3724</v>
      </c>
      <c r="G156" t="s">
        <v>490</v>
      </c>
      <c r="H156">
        <v>1.825</v>
      </c>
      <c r="I156">
        <v>126.427</v>
      </c>
      <c r="K156" s="2">
        <v>0.315972222222222</v>
      </c>
      <c r="L156" s="3">
        <f t="shared" si="8"/>
        <v>258.31597222222223</v>
      </c>
      <c r="M156">
        <f t="shared" si="6"/>
        <v>525.6190004393058</v>
      </c>
      <c r="N156">
        <f t="shared" si="7"/>
        <v>172.34486186187644</v>
      </c>
    </row>
    <row r="157" spans="1:14" ht="12.75">
      <c r="A157" t="s">
        <v>152</v>
      </c>
      <c r="B157" s="1">
        <v>36783</v>
      </c>
      <c r="C157" s="2">
        <v>0.32</v>
      </c>
      <c r="D157" t="s">
        <v>489</v>
      </c>
      <c r="E157">
        <v>0.67</v>
      </c>
      <c r="F157">
        <v>8.7533</v>
      </c>
      <c r="G157" t="s">
        <v>490</v>
      </c>
      <c r="H157">
        <v>1.821</v>
      </c>
      <c r="I157">
        <v>129.7505</v>
      </c>
      <c r="K157" s="2">
        <v>0.318055555555556</v>
      </c>
      <c r="L157" s="3">
        <f t="shared" si="8"/>
        <v>258.31805555555553</v>
      </c>
      <c r="M157">
        <f t="shared" si="6"/>
        <v>490.8988942581808</v>
      </c>
      <c r="N157">
        <f t="shared" si="7"/>
        <v>175.70308602842613</v>
      </c>
    </row>
    <row r="158" spans="1:14" ht="12.75">
      <c r="A158" t="s">
        <v>153</v>
      </c>
      <c r="B158" s="1">
        <v>36783</v>
      </c>
      <c r="C158" s="2">
        <v>0.32208333333333333</v>
      </c>
      <c r="D158" t="s">
        <v>489</v>
      </c>
      <c r="E158">
        <v>0.671</v>
      </c>
      <c r="F158">
        <v>8.5083</v>
      </c>
      <c r="G158" t="s">
        <v>490</v>
      </c>
      <c r="H158">
        <v>1.823</v>
      </c>
      <c r="I158">
        <v>125.2236</v>
      </c>
      <c r="K158" s="2">
        <v>0.320138888888889</v>
      </c>
      <c r="L158" s="3">
        <f t="shared" si="8"/>
        <v>258.3201388888889</v>
      </c>
      <c r="M158">
        <f t="shared" si="6"/>
        <v>477.15890715694434</v>
      </c>
      <c r="N158">
        <f t="shared" si="7"/>
        <v>171.12888865230042</v>
      </c>
    </row>
    <row r="159" spans="1:14" ht="12.75">
      <c r="A159" t="s">
        <v>154</v>
      </c>
      <c r="B159" s="1">
        <v>36783</v>
      </c>
      <c r="C159" s="2">
        <v>0.32416666666666666</v>
      </c>
      <c r="D159" t="s">
        <v>489</v>
      </c>
      <c r="E159">
        <v>0.67</v>
      </c>
      <c r="F159">
        <v>8.2066</v>
      </c>
      <c r="G159" t="s">
        <v>490</v>
      </c>
      <c r="H159">
        <v>1.823</v>
      </c>
      <c r="I159">
        <v>125.6237</v>
      </c>
      <c r="K159" s="2">
        <v>0.322222222222222</v>
      </c>
      <c r="L159" s="3">
        <f t="shared" si="8"/>
        <v>258.3222222222222</v>
      </c>
      <c r="M159">
        <f t="shared" si="6"/>
        <v>460.2390944694215</v>
      </c>
      <c r="N159">
        <f t="shared" si="7"/>
        <v>171.53316892581825</v>
      </c>
    </row>
    <row r="160" spans="1:14" ht="12.75">
      <c r="A160" t="s">
        <v>155</v>
      </c>
      <c r="B160" s="1">
        <v>36783</v>
      </c>
      <c r="C160" s="2">
        <v>0.3262615740740741</v>
      </c>
      <c r="D160" t="s">
        <v>489</v>
      </c>
      <c r="E160">
        <v>0.671</v>
      </c>
      <c r="F160">
        <v>8.5255</v>
      </c>
      <c r="G160" t="s">
        <v>490</v>
      </c>
      <c r="H160">
        <v>1.823</v>
      </c>
      <c r="I160">
        <v>129.0868</v>
      </c>
      <c r="K160" s="2">
        <v>0.324305555555556</v>
      </c>
      <c r="L160" s="3">
        <f t="shared" si="8"/>
        <v>258.32430555555555</v>
      </c>
      <c r="M160">
        <f t="shared" si="6"/>
        <v>478.12351033303105</v>
      </c>
      <c r="N160">
        <f t="shared" si="7"/>
        <v>175.03245164318798</v>
      </c>
    </row>
    <row r="161" spans="1:14" ht="12.75">
      <c r="A161" t="s">
        <v>156</v>
      </c>
      <c r="B161" s="1">
        <v>36783</v>
      </c>
      <c r="C161" s="2">
        <v>0.3283449074074074</v>
      </c>
      <c r="D161" t="s">
        <v>489</v>
      </c>
      <c r="E161">
        <v>0.671</v>
      </c>
      <c r="F161">
        <v>8.5921</v>
      </c>
      <c r="G161" t="s">
        <v>490</v>
      </c>
      <c r="H161">
        <v>1.825</v>
      </c>
      <c r="I161">
        <v>129.5875</v>
      </c>
      <c r="K161" s="2">
        <v>0.326388888888889</v>
      </c>
      <c r="L161" s="3">
        <f t="shared" si="8"/>
        <v>258.3263888888889</v>
      </c>
      <c r="M161">
        <f t="shared" si="6"/>
        <v>481.85854356136724</v>
      </c>
      <c r="N161">
        <f t="shared" si="7"/>
        <v>175.53838299272655</v>
      </c>
    </row>
    <row r="162" spans="1:14" ht="12.75">
      <c r="A162" t="s">
        <v>157</v>
      </c>
      <c r="B162" s="1">
        <v>36783</v>
      </c>
      <c r="C162" s="2">
        <v>0.33042824074074073</v>
      </c>
      <c r="D162" t="s">
        <v>489</v>
      </c>
      <c r="E162">
        <v>0.671</v>
      </c>
      <c r="F162">
        <v>9.5439</v>
      </c>
      <c r="G162" t="s">
        <v>490</v>
      </c>
      <c r="H162">
        <v>1.825</v>
      </c>
      <c r="I162">
        <v>129.6898</v>
      </c>
      <c r="K162" s="2">
        <v>0.328472222222222</v>
      </c>
      <c r="L162" s="3">
        <f t="shared" si="8"/>
        <v>258.3284722222222</v>
      </c>
      <c r="M162">
        <f t="shared" si="6"/>
        <v>535.2369914101714</v>
      </c>
      <c r="N162">
        <f t="shared" si="7"/>
        <v>175.64175183046927</v>
      </c>
    </row>
    <row r="163" spans="1:14" ht="12.75">
      <c r="A163" t="s">
        <v>158</v>
      </c>
      <c r="B163" s="1">
        <v>36783</v>
      </c>
      <c r="C163" s="2">
        <v>0.33251157407407406</v>
      </c>
      <c r="D163" t="s">
        <v>489</v>
      </c>
      <c r="E163">
        <v>0.671</v>
      </c>
      <c r="F163">
        <v>9.736</v>
      </c>
      <c r="G163" t="s">
        <v>490</v>
      </c>
      <c r="H163">
        <v>1.82</v>
      </c>
      <c r="I163">
        <v>128.9164</v>
      </c>
      <c r="K163" s="2">
        <v>0.330555555555556</v>
      </c>
      <c r="L163" s="3">
        <f t="shared" si="8"/>
        <v>258.3305555555556</v>
      </c>
      <c r="M163">
        <f t="shared" si="6"/>
        <v>546.0102629291408</v>
      </c>
      <c r="N163">
        <f t="shared" si="7"/>
        <v>174.86027129175721</v>
      </c>
    </row>
    <row r="164" spans="1:14" ht="12.75">
      <c r="A164" t="s">
        <v>159</v>
      </c>
      <c r="B164" s="1">
        <v>36783</v>
      </c>
      <c r="C164" s="2">
        <v>0.33459490740740744</v>
      </c>
      <c r="D164" t="s">
        <v>489</v>
      </c>
      <c r="E164">
        <v>0.671</v>
      </c>
      <c r="F164">
        <v>9.9886</v>
      </c>
      <c r="G164" t="s">
        <v>490</v>
      </c>
      <c r="H164">
        <v>1.82</v>
      </c>
      <c r="I164">
        <v>129.7231</v>
      </c>
      <c r="K164" s="2">
        <v>0.332638888888889</v>
      </c>
      <c r="L164" s="3">
        <f t="shared" si="8"/>
        <v>258.3326388888889</v>
      </c>
      <c r="M164">
        <f t="shared" si="6"/>
        <v>560.1764700384158</v>
      </c>
      <c r="N164">
        <f t="shared" si="7"/>
        <v>175.67539975125948</v>
      </c>
    </row>
    <row r="165" spans="1:14" ht="12.75">
      <c r="A165" t="s">
        <v>160</v>
      </c>
      <c r="B165" s="1">
        <v>36783</v>
      </c>
      <c r="C165" s="2">
        <v>0.3366782407407407</v>
      </c>
      <c r="D165" t="s">
        <v>489</v>
      </c>
      <c r="E165">
        <v>0.671</v>
      </c>
      <c r="F165">
        <v>10.1686</v>
      </c>
      <c r="G165" t="s">
        <v>490</v>
      </c>
      <c r="H165">
        <v>1.816</v>
      </c>
      <c r="I165">
        <v>128.7562</v>
      </c>
      <c r="K165" s="2">
        <v>0.334722222222222</v>
      </c>
      <c r="L165" s="3">
        <f t="shared" si="8"/>
        <v>258.33472222222224</v>
      </c>
      <c r="M165">
        <f t="shared" si="6"/>
        <v>570.2711544393244</v>
      </c>
      <c r="N165">
        <f t="shared" si="7"/>
        <v>174.6983975106586</v>
      </c>
    </row>
    <row r="166" spans="1:14" ht="12.75">
      <c r="A166" t="s">
        <v>161</v>
      </c>
      <c r="B166" s="1">
        <v>36783</v>
      </c>
      <c r="C166" s="2">
        <v>0.3387731481481482</v>
      </c>
      <c r="D166" t="s">
        <v>489</v>
      </c>
      <c r="E166">
        <v>0.671</v>
      </c>
      <c r="F166">
        <v>10.1473</v>
      </c>
      <c r="G166" t="s">
        <v>490</v>
      </c>
      <c r="H166">
        <v>1.816</v>
      </c>
      <c r="I166">
        <v>130.2057</v>
      </c>
      <c r="K166" s="2">
        <v>0.336805555555556</v>
      </c>
      <c r="L166" s="3">
        <f t="shared" si="8"/>
        <v>258.33680555555554</v>
      </c>
      <c r="M166">
        <f t="shared" si="6"/>
        <v>569.0766167852169</v>
      </c>
      <c r="N166">
        <f t="shared" si="7"/>
        <v>176.1630419906989</v>
      </c>
    </row>
    <row r="167" spans="1:14" ht="12.75">
      <c r="A167" t="s">
        <v>162</v>
      </c>
      <c r="B167" s="1">
        <v>36783</v>
      </c>
      <c r="C167" s="2">
        <v>0.34085648148148145</v>
      </c>
      <c r="D167" t="s">
        <v>489</v>
      </c>
      <c r="E167">
        <v>0.671</v>
      </c>
      <c r="F167">
        <v>9.5487</v>
      </c>
      <c r="G167" t="s">
        <v>490</v>
      </c>
      <c r="H167">
        <v>1.816</v>
      </c>
      <c r="I167">
        <v>135.2783</v>
      </c>
      <c r="K167" s="2">
        <v>0.338888888888889</v>
      </c>
      <c r="L167" s="3">
        <f t="shared" si="8"/>
        <v>258.3388888888889</v>
      </c>
      <c r="M167">
        <f t="shared" si="6"/>
        <v>535.5061829941956</v>
      </c>
      <c r="N167">
        <f t="shared" si="7"/>
        <v>181.28864087959317</v>
      </c>
    </row>
    <row r="168" spans="1:14" ht="12.75">
      <c r="A168" t="s">
        <v>163</v>
      </c>
      <c r="B168" s="1">
        <v>36783</v>
      </c>
      <c r="C168" s="2">
        <v>0.34293981481481484</v>
      </c>
      <c r="D168" t="s">
        <v>489</v>
      </c>
      <c r="E168">
        <v>0.671</v>
      </c>
      <c r="F168">
        <v>9.8611</v>
      </c>
      <c r="G168" t="s">
        <v>490</v>
      </c>
      <c r="H168">
        <v>1.815</v>
      </c>
      <c r="I168">
        <v>131.9677</v>
      </c>
      <c r="K168" s="2">
        <v>0.340972222222222</v>
      </c>
      <c r="L168" s="3">
        <f t="shared" si="8"/>
        <v>258.3409722222222</v>
      </c>
      <c r="M168">
        <f t="shared" si="6"/>
        <v>553.0260685877723</v>
      </c>
      <c r="N168">
        <f t="shared" si="7"/>
        <v>177.94345149316933</v>
      </c>
    </row>
    <row r="169" spans="1:14" ht="12.75">
      <c r="A169" t="s">
        <v>164</v>
      </c>
      <c r="B169" s="1">
        <v>36783</v>
      </c>
      <c r="C169" s="2">
        <v>0.3450231481481481</v>
      </c>
      <c r="D169" t="s">
        <v>489</v>
      </c>
      <c r="E169">
        <v>0.671</v>
      </c>
      <c r="F169">
        <v>10.8638</v>
      </c>
      <c r="G169" t="s">
        <v>490</v>
      </c>
      <c r="H169">
        <v>1.815</v>
      </c>
      <c r="I169">
        <v>132.7113</v>
      </c>
      <c r="K169" s="2">
        <v>0.343055555555556</v>
      </c>
      <c r="L169" s="3">
        <f t="shared" si="8"/>
        <v>258.34305555555557</v>
      </c>
      <c r="M169">
        <f t="shared" si="6"/>
        <v>609.2590688588332</v>
      </c>
      <c r="N169">
        <f t="shared" si="7"/>
        <v>178.69482067934246</v>
      </c>
    </row>
    <row r="170" spans="1:14" ht="12.75">
      <c r="A170" t="s">
        <v>165</v>
      </c>
      <c r="B170" s="1">
        <v>36783</v>
      </c>
      <c r="C170" s="2">
        <v>0.3471064814814815</v>
      </c>
      <c r="D170" t="s">
        <v>489</v>
      </c>
      <c r="E170">
        <v>0.67</v>
      </c>
      <c r="F170">
        <v>9.9941</v>
      </c>
      <c r="G170" t="s">
        <v>490</v>
      </c>
      <c r="H170">
        <v>1.813</v>
      </c>
      <c r="I170">
        <v>137.0818</v>
      </c>
      <c r="K170" s="2">
        <v>0.345138888888889</v>
      </c>
      <c r="L170" s="3">
        <f t="shared" si="8"/>
        <v>258.34513888888887</v>
      </c>
      <c r="M170">
        <f t="shared" si="6"/>
        <v>560.4849187284436</v>
      </c>
      <c r="N170">
        <f t="shared" si="7"/>
        <v>183.11098397704228</v>
      </c>
    </row>
    <row r="171" spans="1:14" ht="12.75">
      <c r="A171" t="s">
        <v>166</v>
      </c>
      <c r="B171" s="1">
        <v>36783</v>
      </c>
      <c r="C171" s="2">
        <v>0.34918981481481487</v>
      </c>
      <c r="D171" t="s">
        <v>489</v>
      </c>
      <c r="E171">
        <v>0.67</v>
      </c>
      <c r="F171">
        <v>9.7058</v>
      </c>
      <c r="G171" t="s">
        <v>490</v>
      </c>
      <c r="H171">
        <v>1.813</v>
      </c>
      <c r="I171">
        <v>137.5082</v>
      </c>
      <c r="K171" s="2">
        <v>0.347222222222222</v>
      </c>
      <c r="L171" s="3">
        <f t="shared" si="8"/>
        <v>258.34722222222223</v>
      </c>
      <c r="M171">
        <f t="shared" si="6"/>
        <v>544.3165992129884</v>
      </c>
      <c r="N171">
        <f t="shared" si="7"/>
        <v>183.5418390348479</v>
      </c>
    </row>
    <row r="172" spans="1:14" ht="12.75">
      <c r="A172" t="s">
        <v>167</v>
      </c>
      <c r="B172" s="1">
        <v>36783</v>
      </c>
      <c r="C172" s="2">
        <v>0.35127314814814814</v>
      </c>
      <c r="D172" t="s">
        <v>489</v>
      </c>
      <c r="E172">
        <v>0.673</v>
      </c>
      <c r="F172">
        <v>9.8499</v>
      </c>
      <c r="G172" t="s">
        <v>490</v>
      </c>
      <c r="H172">
        <v>1.815</v>
      </c>
      <c r="I172">
        <v>139.2949</v>
      </c>
      <c r="K172" s="2">
        <v>0.349305555555556</v>
      </c>
      <c r="L172" s="3">
        <f t="shared" si="8"/>
        <v>258.34930555555553</v>
      </c>
      <c r="M172">
        <f t="shared" si="6"/>
        <v>552.3979548917157</v>
      </c>
      <c r="N172">
        <f t="shared" si="7"/>
        <v>185.34720660469128</v>
      </c>
    </row>
    <row r="173" spans="1:14" ht="12.75">
      <c r="A173" t="s">
        <v>168</v>
      </c>
      <c r="B173" s="1">
        <v>36783</v>
      </c>
      <c r="C173" s="2">
        <v>0.3533564814814815</v>
      </c>
      <c r="D173" t="s">
        <v>489</v>
      </c>
      <c r="E173">
        <v>0.671</v>
      </c>
      <c r="F173">
        <v>10.4358</v>
      </c>
      <c r="G173" t="s">
        <v>490</v>
      </c>
      <c r="H173">
        <v>1.813</v>
      </c>
      <c r="I173">
        <v>136.6923</v>
      </c>
      <c r="K173" s="2">
        <v>0.351388888888889</v>
      </c>
      <c r="L173" s="3">
        <f t="shared" si="8"/>
        <v>258.3513888888889</v>
      </c>
      <c r="M173">
        <f t="shared" si="6"/>
        <v>585.256152616673</v>
      </c>
      <c r="N173">
        <f t="shared" si="7"/>
        <v>182.71741445308527</v>
      </c>
    </row>
    <row r="174" spans="1:14" ht="12.75">
      <c r="A174" t="s">
        <v>169</v>
      </c>
      <c r="B174" s="1">
        <v>36783</v>
      </c>
      <c r="C174" s="2">
        <v>0.3554513888888889</v>
      </c>
      <c r="D174" t="s">
        <v>489</v>
      </c>
      <c r="E174">
        <v>0.671</v>
      </c>
      <c r="F174">
        <v>9.8192</v>
      </c>
      <c r="G174" t="s">
        <v>490</v>
      </c>
      <c r="H174">
        <v>1.813</v>
      </c>
      <c r="I174">
        <v>136.5069</v>
      </c>
      <c r="K174" s="2">
        <v>0.353472222222222</v>
      </c>
      <c r="L174" s="3">
        <f t="shared" si="8"/>
        <v>258.3534722222222</v>
      </c>
      <c r="M174">
        <f t="shared" si="6"/>
        <v>550.6762503855608</v>
      </c>
      <c r="N174">
        <f t="shared" si="7"/>
        <v>182.5300773805779</v>
      </c>
    </row>
    <row r="175" spans="1:14" ht="12.75">
      <c r="A175" t="s">
        <v>170</v>
      </c>
      <c r="B175" s="1">
        <v>36783</v>
      </c>
      <c r="C175" s="2">
        <v>0.3575347222222222</v>
      </c>
      <c r="D175" t="s">
        <v>489</v>
      </c>
      <c r="E175">
        <v>0.67</v>
      </c>
      <c r="F175">
        <v>9.7222</v>
      </c>
      <c r="G175" t="s">
        <v>490</v>
      </c>
      <c r="H175">
        <v>1.813</v>
      </c>
      <c r="I175">
        <v>136.1826</v>
      </c>
      <c r="K175" s="2">
        <v>0.355555555555556</v>
      </c>
      <c r="L175" s="3">
        <f t="shared" si="8"/>
        <v>258.35555555555555</v>
      </c>
      <c r="M175">
        <f t="shared" si="6"/>
        <v>545.2363371250713</v>
      </c>
      <c r="N175">
        <f t="shared" si="7"/>
        <v>182.20238907090078</v>
      </c>
    </row>
    <row r="176" spans="1:14" ht="12.75">
      <c r="A176" t="s">
        <v>171</v>
      </c>
      <c r="B176" s="1">
        <v>36783</v>
      </c>
      <c r="C176" s="2">
        <v>0.35961805555555554</v>
      </c>
      <c r="D176" t="s">
        <v>489</v>
      </c>
      <c r="E176">
        <v>0.67</v>
      </c>
      <c r="F176">
        <v>10.0623</v>
      </c>
      <c r="G176" t="s">
        <v>490</v>
      </c>
      <c r="H176">
        <v>1.811</v>
      </c>
      <c r="I176">
        <v>132.4899</v>
      </c>
      <c r="K176" s="2">
        <v>0.357638888888889</v>
      </c>
      <c r="L176" s="3">
        <f t="shared" si="8"/>
        <v>258.3576388888889</v>
      </c>
      <c r="M176">
        <f t="shared" si="6"/>
        <v>564.3096824847879</v>
      </c>
      <c r="N176">
        <f t="shared" si="7"/>
        <v>178.47110747625112</v>
      </c>
    </row>
    <row r="177" spans="1:14" ht="12.75">
      <c r="A177" t="s">
        <v>172</v>
      </c>
      <c r="B177" s="1">
        <v>36783</v>
      </c>
      <c r="C177" s="2">
        <v>0.3617013888888889</v>
      </c>
      <c r="D177" t="s">
        <v>489</v>
      </c>
      <c r="E177">
        <v>0.67</v>
      </c>
      <c r="F177">
        <v>10.0041</v>
      </c>
      <c r="G177" t="s">
        <v>490</v>
      </c>
      <c r="H177">
        <v>1.81</v>
      </c>
      <c r="I177">
        <v>133.9674</v>
      </c>
      <c r="K177" s="2">
        <v>0.359722222222222</v>
      </c>
      <c r="L177" s="3">
        <f t="shared" si="8"/>
        <v>258.3597222222222</v>
      </c>
      <c r="M177">
        <f aca="true" t="shared" si="9" ref="M177:M203">500*F177/AVERAGE($Q$207,$Q$47)</f>
        <v>561.045734528494</v>
      </c>
      <c r="N177">
        <f t="shared" si="7"/>
        <v>179.96404450230108</v>
      </c>
    </row>
    <row r="178" spans="1:14" ht="12.75">
      <c r="A178" t="s">
        <v>173</v>
      </c>
      <c r="B178" s="1">
        <v>36783</v>
      </c>
      <c r="C178" s="2">
        <v>0.3637847222222222</v>
      </c>
      <c r="D178" t="s">
        <v>489</v>
      </c>
      <c r="E178">
        <v>0.67</v>
      </c>
      <c r="F178">
        <v>9.8982</v>
      </c>
      <c r="G178" t="s">
        <v>490</v>
      </c>
      <c r="H178">
        <v>1.81</v>
      </c>
      <c r="I178">
        <v>135.9147</v>
      </c>
      <c r="K178" s="2">
        <v>0.361805555555556</v>
      </c>
      <c r="L178" s="3">
        <f t="shared" si="8"/>
        <v>258.3618055555556</v>
      </c>
      <c r="M178">
        <f t="shared" si="9"/>
        <v>555.1066952059595</v>
      </c>
      <c r="N178">
        <f aca="true" t="shared" si="10" ref="N178:N203">(277-103)/(-67.4+(AVERAGE($P$207,$P$47)))*I178+277-((277-103)/(-67.4+(AVERAGE($P$207,$P$47)))*230)</f>
        <v>181.9316900324718</v>
      </c>
    </row>
    <row r="179" spans="1:14" ht="12.75">
      <c r="A179" t="s">
        <v>174</v>
      </c>
      <c r="B179" s="1">
        <v>36783</v>
      </c>
      <c r="C179" s="2">
        <v>0.36586805555555557</v>
      </c>
      <c r="D179" t="s">
        <v>489</v>
      </c>
      <c r="E179">
        <v>0.67</v>
      </c>
      <c r="F179">
        <v>9.9771</v>
      </c>
      <c r="G179" t="s">
        <v>490</v>
      </c>
      <c r="H179">
        <v>1.81</v>
      </c>
      <c r="I179">
        <v>139.0691</v>
      </c>
      <c r="K179" s="2">
        <v>0.363888888888889</v>
      </c>
      <c r="L179" s="3">
        <f t="shared" si="8"/>
        <v>258.3638888888889</v>
      </c>
      <c r="M179">
        <f t="shared" si="9"/>
        <v>559.5315318683578</v>
      </c>
      <c r="N179">
        <f t="shared" si="10"/>
        <v>185.1190474300841</v>
      </c>
    </row>
    <row r="180" spans="1:14" ht="12.75">
      <c r="A180" t="s">
        <v>175</v>
      </c>
      <c r="B180" s="1">
        <v>36783</v>
      </c>
      <c r="C180" s="2">
        <v>0.36795138888888884</v>
      </c>
      <c r="D180" t="s">
        <v>489</v>
      </c>
      <c r="E180">
        <v>0.668</v>
      </c>
      <c r="F180">
        <v>9.6353</v>
      </c>
      <c r="G180" t="s">
        <v>490</v>
      </c>
      <c r="H180">
        <v>1.81</v>
      </c>
      <c r="I180">
        <v>136.3233</v>
      </c>
      <c r="K180" s="2">
        <v>0.365972222222222</v>
      </c>
      <c r="L180" s="3">
        <f t="shared" si="8"/>
        <v>258.36597222222224</v>
      </c>
      <c r="M180">
        <f t="shared" si="9"/>
        <v>540.3628478226327</v>
      </c>
      <c r="N180">
        <f t="shared" si="10"/>
        <v>182.3445591145997</v>
      </c>
    </row>
    <row r="181" spans="1:14" ht="12.75">
      <c r="A181" t="s">
        <v>176</v>
      </c>
      <c r="B181" s="1">
        <v>36783</v>
      </c>
      <c r="C181" s="2">
        <v>0.37004629629629626</v>
      </c>
      <c r="D181" t="s">
        <v>489</v>
      </c>
      <c r="E181">
        <v>0.668</v>
      </c>
      <c r="F181">
        <v>9.5569</v>
      </c>
      <c r="G181" t="s">
        <v>490</v>
      </c>
      <c r="H181">
        <v>1.81</v>
      </c>
      <c r="I181">
        <v>139.646</v>
      </c>
      <c r="K181" s="2">
        <v>0.368055555555556</v>
      </c>
      <c r="L181" s="3">
        <f t="shared" si="8"/>
        <v>258.36805555555554</v>
      </c>
      <c r="M181">
        <f t="shared" si="9"/>
        <v>535.966051950237</v>
      </c>
      <c r="N181">
        <f t="shared" si="10"/>
        <v>185.70197492269205</v>
      </c>
    </row>
    <row r="182" spans="1:14" ht="12.75">
      <c r="A182" t="s">
        <v>177</v>
      </c>
      <c r="B182" s="1">
        <v>36783</v>
      </c>
      <c r="C182" s="2">
        <v>0.37212962962962964</v>
      </c>
      <c r="D182" t="s">
        <v>489</v>
      </c>
      <c r="E182">
        <v>0.67</v>
      </c>
      <c r="F182">
        <v>9.9621</v>
      </c>
      <c r="G182" t="s">
        <v>490</v>
      </c>
      <c r="H182">
        <v>1.808</v>
      </c>
      <c r="I182">
        <v>139.0022</v>
      </c>
      <c r="K182" s="2">
        <v>0.370138888888889</v>
      </c>
      <c r="L182" s="3">
        <f t="shared" si="8"/>
        <v>258.3701388888889</v>
      </c>
      <c r="M182">
        <f t="shared" si="9"/>
        <v>558.6903081682821</v>
      </c>
      <c r="N182">
        <f t="shared" si="10"/>
        <v>185.05144845408222</v>
      </c>
    </row>
    <row r="183" spans="1:14" ht="12.75">
      <c r="A183" t="s">
        <v>178</v>
      </c>
      <c r="B183" s="1">
        <v>36783</v>
      </c>
      <c r="C183" s="2">
        <v>0.37421296296296297</v>
      </c>
      <c r="D183" t="s">
        <v>489</v>
      </c>
      <c r="E183">
        <v>0.67</v>
      </c>
      <c r="F183">
        <v>10.323</v>
      </c>
      <c r="G183" t="s">
        <v>490</v>
      </c>
      <c r="H183">
        <v>1.806</v>
      </c>
      <c r="I183">
        <v>138.0543</v>
      </c>
      <c r="K183" s="2">
        <v>0.372222222222222</v>
      </c>
      <c r="L183" s="3">
        <f t="shared" si="8"/>
        <v>258.3722222222222</v>
      </c>
      <c r="M183">
        <f t="shared" si="9"/>
        <v>578.9301503921037</v>
      </c>
      <c r="N183">
        <f t="shared" si="10"/>
        <v>184.09364472684513</v>
      </c>
    </row>
    <row r="184" spans="1:14" ht="12.75">
      <c r="A184" t="s">
        <v>179</v>
      </c>
      <c r="B184" s="1">
        <v>36783</v>
      </c>
      <c r="C184" s="2">
        <v>0.3762962962962963</v>
      </c>
      <c r="D184" t="s">
        <v>489</v>
      </c>
      <c r="E184">
        <v>0.67</v>
      </c>
      <c r="F184">
        <v>10.2722</v>
      </c>
      <c r="G184" t="s">
        <v>490</v>
      </c>
      <c r="H184">
        <v>1.808</v>
      </c>
      <c r="I184">
        <v>141.346</v>
      </c>
      <c r="K184" s="2">
        <v>0.374305555555556</v>
      </c>
      <c r="L184" s="3">
        <f t="shared" si="8"/>
        <v>258.37430555555557</v>
      </c>
      <c r="M184">
        <f t="shared" si="9"/>
        <v>576.0812061278472</v>
      </c>
      <c r="N184">
        <f t="shared" si="10"/>
        <v>187.41973664471237</v>
      </c>
    </row>
    <row r="185" spans="1:14" ht="12.75">
      <c r="A185" t="s">
        <v>180</v>
      </c>
      <c r="B185" s="1">
        <v>36783</v>
      </c>
      <c r="C185" s="2">
        <v>0.3783796296296296</v>
      </c>
      <c r="D185" t="s">
        <v>489</v>
      </c>
      <c r="E185">
        <v>0.668</v>
      </c>
      <c r="F185">
        <v>10.1183</v>
      </c>
      <c r="G185" t="s">
        <v>490</v>
      </c>
      <c r="H185">
        <v>1.808</v>
      </c>
      <c r="I185">
        <v>140.5337</v>
      </c>
      <c r="K185" s="2">
        <v>0.376388888888889</v>
      </c>
      <c r="L185" s="3">
        <f t="shared" si="8"/>
        <v>258.37638888888887</v>
      </c>
      <c r="M185">
        <f t="shared" si="9"/>
        <v>567.4502509650704</v>
      </c>
      <c r="N185">
        <f t="shared" si="10"/>
        <v>186.5989496760082</v>
      </c>
    </row>
    <row r="186" spans="1:14" ht="12.75">
      <c r="A186" t="s">
        <v>181</v>
      </c>
      <c r="B186" s="1">
        <v>36783</v>
      </c>
      <c r="C186" s="2">
        <v>0.38046296296296295</v>
      </c>
      <c r="D186" t="s">
        <v>489</v>
      </c>
      <c r="E186">
        <v>0.668</v>
      </c>
      <c r="F186">
        <v>10.0933</v>
      </c>
      <c r="G186" t="s">
        <v>490</v>
      </c>
      <c r="H186">
        <v>1.81</v>
      </c>
      <c r="I186">
        <v>139.8372</v>
      </c>
      <c r="K186" s="2">
        <v>0.378472222222222</v>
      </c>
      <c r="L186" s="3">
        <f t="shared" si="8"/>
        <v>258.37847222222223</v>
      </c>
      <c r="M186">
        <f t="shared" si="9"/>
        <v>566.0482114649443</v>
      </c>
      <c r="N186">
        <f t="shared" si="10"/>
        <v>185.89517259401572</v>
      </c>
    </row>
    <row r="187" spans="1:14" ht="12.75">
      <c r="A187" t="s">
        <v>182</v>
      </c>
      <c r="B187" s="1">
        <v>36783</v>
      </c>
      <c r="C187" s="2">
        <v>0.3825462962962963</v>
      </c>
      <c r="D187" t="s">
        <v>489</v>
      </c>
      <c r="E187">
        <v>0.668</v>
      </c>
      <c r="F187">
        <v>10.5818</v>
      </c>
      <c r="G187" t="s">
        <v>490</v>
      </c>
      <c r="H187">
        <v>1.806</v>
      </c>
      <c r="I187">
        <v>143.5383</v>
      </c>
      <c r="K187" s="2">
        <v>0.380555555555556</v>
      </c>
      <c r="L187" s="3">
        <f t="shared" si="8"/>
        <v>258.38055555555553</v>
      </c>
      <c r="M187">
        <f t="shared" si="9"/>
        <v>593.4440632974099</v>
      </c>
      <c r="N187">
        <f t="shared" si="10"/>
        <v>189.6349419524683</v>
      </c>
    </row>
    <row r="188" spans="1:14" ht="12.75">
      <c r="A188" t="s">
        <v>183</v>
      </c>
      <c r="B188" s="1">
        <v>36783</v>
      </c>
      <c r="C188" s="2">
        <v>0.38462962962962965</v>
      </c>
      <c r="D188" t="s">
        <v>489</v>
      </c>
      <c r="E188">
        <v>0.67</v>
      </c>
      <c r="F188">
        <v>10.3609</v>
      </c>
      <c r="G188" t="s">
        <v>490</v>
      </c>
      <c r="H188">
        <v>1.808</v>
      </c>
      <c r="I188">
        <v>143.2972</v>
      </c>
      <c r="K188" s="2">
        <v>0.382638888888889</v>
      </c>
      <c r="L188" s="3">
        <f t="shared" si="8"/>
        <v>258.3826388888889</v>
      </c>
      <c r="M188">
        <f t="shared" si="9"/>
        <v>581.055642274295</v>
      </c>
      <c r="N188">
        <f t="shared" si="10"/>
        <v>189.39132292236297</v>
      </c>
    </row>
    <row r="189" spans="1:14" ht="12.75">
      <c r="A189" t="s">
        <v>184</v>
      </c>
      <c r="B189" s="1">
        <v>36783</v>
      </c>
      <c r="C189" s="2">
        <v>0.3867245370370371</v>
      </c>
      <c r="D189" t="s">
        <v>489</v>
      </c>
      <c r="E189">
        <v>0.668</v>
      </c>
      <c r="F189">
        <v>10.3331</v>
      </c>
      <c r="G189" t="s">
        <v>490</v>
      </c>
      <c r="H189">
        <v>1.806</v>
      </c>
      <c r="I189">
        <v>145.2484</v>
      </c>
      <c r="K189" s="2">
        <v>0.384722222222222</v>
      </c>
      <c r="L189" s="3">
        <f t="shared" si="8"/>
        <v>258.3847222222222</v>
      </c>
      <c r="M189">
        <f t="shared" si="9"/>
        <v>579.4965743501547</v>
      </c>
      <c r="N189">
        <f t="shared" si="10"/>
        <v>191.36290920001358</v>
      </c>
    </row>
    <row r="190" spans="1:14" ht="12.75">
      <c r="A190" t="s">
        <v>185</v>
      </c>
      <c r="B190" s="1">
        <v>36783</v>
      </c>
      <c r="C190" s="2">
        <v>0.38880787037037035</v>
      </c>
      <c r="D190" t="s">
        <v>489</v>
      </c>
      <c r="E190">
        <v>0.668</v>
      </c>
      <c r="F190">
        <v>10.1013</v>
      </c>
      <c r="G190" t="s">
        <v>490</v>
      </c>
      <c r="H190">
        <v>1.808</v>
      </c>
      <c r="I190">
        <v>143.2872</v>
      </c>
      <c r="K190" s="2">
        <v>0.386805555555556</v>
      </c>
      <c r="L190" s="3">
        <f t="shared" si="8"/>
        <v>258.38680555555555</v>
      </c>
      <c r="M190">
        <f t="shared" si="9"/>
        <v>566.4968641049846</v>
      </c>
      <c r="N190">
        <f t="shared" si="10"/>
        <v>189.38121844164522</v>
      </c>
    </row>
    <row r="191" spans="1:14" ht="12.75">
      <c r="A191" t="s">
        <v>186</v>
      </c>
      <c r="B191" s="1">
        <v>36783</v>
      </c>
      <c r="C191" s="2">
        <v>0.3908912037037037</v>
      </c>
      <c r="D191" t="s">
        <v>489</v>
      </c>
      <c r="E191">
        <v>0.666</v>
      </c>
      <c r="F191">
        <v>9.5624</v>
      </c>
      <c r="G191" t="s">
        <v>490</v>
      </c>
      <c r="H191">
        <v>1.806</v>
      </c>
      <c r="I191">
        <v>141.3088</v>
      </c>
      <c r="K191" s="2">
        <v>0.388888888888889</v>
      </c>
      <c r="L191" s="3">
        <f t="shared" si="8"/>
        <v>258.3888888888889</v>
      </c>
      <c r="M191">
        <f t="shared" si="9"/>
        <v>536.2745006402646</v>
      </c>
      <c r="N191">
        <f t="shared" si="10"/>
        <v>187.38214797644224</v>
      </c>
    </row>
    <row r="192" spans="1:14" ht="12.75">
      <c r="A192" t="s">
        <v>187</v>
      </c>
      <c r="B192" s="1">
        <v>36783</v>
      </c>
      <c r="C192" s="2">
        <v>0.39297453703703705</v>
      </c>
      <c r="D192" t="s">
        <v>489</v>
      </c>
      <c r="E192">
        <v>0.668</v>
      </c>
      <c r="F192">
        <v>9.9876</v>
      </c>
      <c r="G192" t="s">
        <v>490</v>
      </c>
      <c r="H192">
        <v>1.805</v>
      </c>
      <c r="I192">
        <v>144.4248</v>
      </c>
      <c r="K192" s="2">
        <v>0.390972222222222</v>
      </c>
      <c r="L192" s="3">
        <f t="shared" si="8"/>
        <v>258.3909722222222</v>
      </c>
      <c r="M192">
        <f t="shared" si="9"/>
        <v>560.1203884584108</v>
      </c>
      <c r="N192">
        <f t="shared" si="10"/>
        <v>190.53070416809834</v>
      </c>
    </row>
    <row r="193" spans="1:14" ht="12.75">
      <c r="A193" t="s">
        <v>188</v>
      </c>
      <c r="B193" s="1">
        <v>36783</v>
      </c>
      <c r="C193" s="2">
        <v>0.3950578703703704</v>
      </c>
      <c r="D193" t="s">
        <v>489</v>
      </c>
      <c r="E193">
        <v>0.67</v>
      </c>
      <c r="F193">
        <v>10.306</v>
      </c>
      <c r="G193" t="s">
        <v>490</v>
      </c>
      <c r="H193">
        <v>1.806</v>
      </c>
      <c r="I193">
        <v>143.6259</v>
      </c>
      <c r="K193" s="2">
        <v>0.393055555555556</v>
      </c>
      <c r="L193" s="3">
        <f t="shared" si="8"/>
        <v>258.3930555555556</v>
      </c>
      <c r="M193">
        <f t="shared" si="9"/>
        <v>577.9767635320179</v>
      </c>
      <c r="N193">
        <f t="shared" si="10"/>
        <v>189.72345720355594</v>
      </c>
    </row>
    <row r="194" spans="1:14" ht="12.75">
      <c r="A194" t="s">
        <v>189</v>
      </c>
      <c r="B194" s="1">
        <v>36783</v>
      </c>
      <c r="C194" s="2">
        <v>0.39715277777777774</v>
      </c>
      <c r="D194" t="s">
        <v>489</v>
      </c>
      <c r="E194">
        <v>0.67</v>
      </c>
      <c r="F194">
        <v>10.2545</v>
      </c>
      <c r="G194" t="s">
        <v>490</v>
      </c>
      <c r="H194">
        <v>1.808</v>
      </c>
      <c r="I194">
        <v>146.1441</v>
      </c>
      <c r="K194" s="2">
        <v>0.395138888888889</v>
      </c>
      <c r="L194" s="3">
        <f t="shared" si="8"/>
        <v>258.3951388888889</v>
      </c>
      <c r="M194">
        <f t="shared" si="9"/>
        <v>575.088562161758</v>
      </c>
      <c r="N194">
        <f t="shared" si="10"/>
        <v>192.26796753790393</v>
      </c>
    </row>
    <row r="195" spans="1:14" ht="12.75">
      <c r="A195" t="s">
        <v>190</v>
      </c>
      <c r="B195" s="1">
        <v>36783</v>
      </c>
      <c r="C195" s="2">
        <v>0.3992361111111111</v>
      </c>
      <c r="D195" t="s">
        <v>489</v>
      </c>
      <c r="E195">
        <v>0.671</v>
      </c>
      <c r="F195">
        <v>10.3183</v>
      </c>
      <c r="G195" t="s">
        <v>490</v>
      </c>
      <c r="H195">
        <v>1.813</v>
      </c>
      <c r="I195">
        <v>145.0025</v>
      </c>
      <c r="K195" s="2">
        <v>0.397222222222222</v>
      </c>
      <c r="L195" s="3">
        <f t="shared" si="8"/>
        <v>258.39722222222224</v>
      </c>
      <c r="M195">
        <f t="shared" si="9"/>
        <v>578.66656696608</v>
      </c>
      <c r="N195">
        <f t="shared" si="10"/>
        <v>191.11444001916368</v>
      </c>
    </row>
    <row r="196" spans="1:14" ht="12.75">
      <c r="A196" t="s">
        <v>191</v>
      </c>
      <c r="B196" s="1">
        <v>36783</v>
      </c>
      <c r="C196" s="2">
        <v>0.4013194444444444</v>
      </c>
      <c r="D196" t="s">
        <v>489</v>
      </c>
      <c r="E196">
        <v>0.668</v>
      </c>
      <c r="F196">
        <v>10.1228</v>
      </c>
      <c r="G196" t="s">
        <v>490</v>
      </c>
      <c r="H196">
        <v>1.806</v>
      </c>
      <c r="I196">
        <v>140.7594</v>
      </c>
      <c r="K196" s="2">
        <v>0.399305555555556</v>
      </c>
      <c r="L196" s="3">
        <f t="shared" si="8"/>
        <v>258.39930555555554</v>
      </c>
      <c r="M196">
        <f t="shared" si="9"/>
        <v>567.7026180750931</v>
      </c>
      <c r="N196">
        <f t="shared" si="10"/>
        <v>186.82700780580814</v>
      </c>
    </row>
    <row r="197" spans="1:14" ht="12.75">
      <c r="A197" t="s">
        <v>192</v>
      </c>
      <c r="B197" s="1">
        <v>36783</v>
      </c>
      <c r="C197" s="2">
        <v>0.4034027777777778</v>
      </c>
      <c r="D197" t="s">
        <v>489</v>
      </c>
      <c r="E197">
        <v>0.67</v>
      </c>
      <c r="F197">
        <v>9.7399</v>
      </c>
      <c r="G197" t="s">
        <v>490</v>
      </c>
      <c r="H197">
        <v>1.806</v>
      </c>
      <c r="I197">
        <v>147.393</v>
      </c>
      <c r="K197" s="2">
        <v>0.401388888888889</v>
      </c>
      <c r="L197" s="3">
        <f t="shared" si="8"/>
        <v>258.4013888888889</v>
      </c>
      <c r="M197">
        <f t="shared" si="9"/>
        <v>546.2289810911606</v>
      </c>
      <c r="N197">
        <f t="shared" si="10"/>
        <v>193.52991613474575</v>
      </c>
    </row>
    <row r="198" spans="1:14" ht="12.75">
      <c r="A198" t="s">
        <v>193</v>
      </c>
      <c r="B198" s="1">
        <v>36783</v>
      </c>
      <c r="C198" s="2">
        <v>0.40548611111111116</v>
      </c>
      <c r="D198" t="s">
        <v>489</v>
      </c>
      <c r="E198">
        <v>0.67</v>
      </c>
      <c r="F198">
        <v>9.7953</v>
      </c>
      <c r="G198" t="s">
        <v>490</v>
      </c>
      <c r="H198">
        <v>1.806</v>
      </c>
      <c r="I198">
        <v>149.0772</v>
      </c>
      <c r="K198" s="2">
        <v>0.403472222222222</v>
      </c>
      <c r="L198" s="3">
        <f aca="true" t="shared" si="11" ref="L198:L261">B198-DATE(1999,12,31)+K198</f>
        <v>258.4034722222222</v>
      </c>
      <c r="M198">
        <f t="shared" si="9"/>
        <v>549.3359006234401</v>
      </c>
      <c r="N198">
        <f t="shared" si="10"/>
        <v>195.23171277723202</v>
      </c>
    </row>
    <row r="199" spans="1:14" ht="12.75">
      <c r="A199" t="s">
        <v>194</v>
      </c>
      <c r="B199" s="1">
        <v>36783</v>
      </c>
      <c r="C199" s="2">
        <v>0.40756944444444443</v>
      </c>
      <c r="D199" t="s">
        <v>489</v>
      </c>
      <c r="E199">
        <v>0.67</v>
      </c>
      <c r="F199">
        <v>10.0525</v>
      </c>
      <c r="G199" t="s">
        <v>490</v>
      </c>
      <c r="H199">
        <v>1.808</v>
      </c>
      <c r="I199">
        <v>146.4405</v>
      </c>
      <c r="K199" s="2">
        <v>0.405555555555556</v>
      </c>
      <c r="L199" s="3">
        <f t="shared" si="11"/>
        <v>258.40555555555557</v>
      </c>
      <c r="M199">
        <f t="shared" si="9"/>
        <v>563.7600830007384</v>
      </c>
      <c r="N199">
        <f t="shared" si="10"/>
        <v>192.56746434637847</v>
      </c>
    </row>
    <row r="200" spans="1:14" ht="12.75">
      <c r="A200" t="s">
        <v>195</v>
      </c>
      <c r="B200" s="1">
        <v>36783</v>
      </c>
      <c r="C200" s="2">
        <v>0.4096527777777778</v>
      </c>
      <c r="D200" t="s">
        <v>489</v>
      </c>
      <c r="E200">
        <v>0.668</v>
      </c>
      <c r="F200">
        <v>10.0053</v>
      </c>
      <c r="G200" t="s">
        <v>490</v>
      </c>
      <c r="H200">
        <v>1.806</v>
      </c>
      <c r="I200">
        <v>150.66</v>
      </c>
      <c r="K200" s="2">
        <v>0.407638888888889</v>
      </c>
      <c r="L200" s="3">
        <f t="shared" si="11"/>
        <v>258.40763888888887</v>
      </c>
      <c r="M200">
        <f t="shared" si="9"/>
        <v>561.1130324245</v>
      </c>
      <c r="N200">
        <f t="shared" si="10"/>
        <v>196.8310499852401</v>
      </c>
    </row>
    <row r="201" spans="1:14" ht="12.75">
      <c r="A201" t="s">
        <v>196</v>
      </c>
      <c r="B201" s="1">
        <v>36783</v>
      </c>
      <c r="C201" s="2">
        <v>0.4117476851851852</v>
      </c>
      <c r="D201" t="s">
        <v>489</v>
      </c>
      <c r="E201">
        <v>0.668</v>
      </c>
      <c r="F201">
        <v>10.0335</v>
      </c>
      <c r="G201" t="s">
        <v>490</v>
      </c>
      <c r="H201">
        <v>1.806</v>
      </c>
      <c r="I201">
        <v>143.146</v>
      </c>
      <c r="K201" s="2">
        <v>0.409722222222222</v>
      </c>
      <c r="L201" s="3">
        <f t="shared" si="11"/>
        <v>258.40972222222223</v>
      </c>
      <c r="M201">
        <f t="shared" si="9"/>
        <v>562.6945329806424</v>
      </c>
      <c r="N201">
        <f t="shared" si="10"/>
        <v>189.23854317391027</v>
      </c>
    </row>
    <row r="202" spans="1:14" ht="12.75">
      <c r="A202" t="s">
        <v>197</v>
      </c>
      <c r="B202" s="1">
        <v>36783</v>
      </c>
      <c r="C202" s="2">
        <v>0.41381944444444446</v>
      </c>
      <c r="D202" t="s">
        <v>489</v>
      </c>
      <c r="E202">
        <v>0.67</v>
      </c>
      <c r="F202">
        <v>10.6317</v>
      </c>
      <c r="G202" t="s">
        <v>490</v>
      </c>
      <c r="H202">
        <v>1.806</v>
      </c>
      <c r="I202">
        <v>146.7086</v>
      </c>
      <c r="K202" s="2">
        <v>0.411805555555556</v>
      </c>
      <c r="L202" s="3">
        <f t="shared" si="11"/>
        <v>258.41180555555553</v>
      </c>
      <c r="M202">
        <f t="shared" si="9"/>
        <v>596.2425341396619</v>
      </c>
      <c r="N202">
        <f t="shared" si="10"/>
        <v>192.83836547442183</v>
      </c>
    </row>
    <row r="203" spans="1:14" ht="12.75">
      <c r="A203" t="s">
        <v>198</v>
      </c>
      <c r="B203" s="1">
        <v>36783</v>
      </c>
      <c r="C203" s="2">
        <v>0.4159143518518518</v>
      </c>
      <c r="D203" t="s">
        <v>489</v>
      </c>
      <c r="E203">
        <v>0.668</v>
      </c>
      <c r="F203">
        <v>10.169</v>
      </c>
      <c r="G203" t="s">
        <v>490</v>
      </c>
      <c r="H203">
        <v>1.803</v>
      </c>
      <c r="I203">
        <v>148.2212</v>
      </c>
      <c r="K203" s="2">
        <v>0.413888888888889</v>
      </c>
      <c r="L203" s="3">
        <f t="shared" si="11"/>
        <v>258.4138888888889</v>
      </c>
      <c r="M203">
        <f t="shared" si="9"/>
        <v>570.2935870713263</v>
      </c>
      <c r="N203">
        <f t="shared" si="10"/>
        <v>194.36676922779122</v>
      </c>
    </row>
    <row r="204" spans="1:14" ht="12.75">
      <c r="A204" t="s">
        <v>199</v>
      </c>
      <c r="B204" s="1">
        <v>36783</v>
      </c>
      <c r="C204" s="2">
        <v>0.4179976851851852</v>
      </c>
      <c r="D204" t="s">
        <v>489</v>
      </c>
      <c r="E204">
        <v>0.668</v>
      </c>
      <c r="F204">
        <v>9.2502</v>
      </c>
      <c r="G204" t="s">
        <v>490</v>
      </c>
      <c r="H204">
        <v>1.806</v>
      </c>
      <c r="I204">
        <v>152.2643</v>
      </c>
      <c r="K204" s="2">
        <v>0.415972222222222</v>
      </c>
      <c r="L204" s="3">
        <f t="shared" si="11"/>
        <v>258.4159722222222</v>
      </c>
      <c r="M204">
        <f>$O$4/AVERAGE($P$207,$P$47)*F204*40</f>
        <v>427.76235196733455</v>
      </c>
      <c r="N204">
        <f>$O$4/AVERAGE($P$207,$P$47)*I204</f>
        <v>176.0311536200834</v>
      </c>
    </row>
    <row r="205" spans="1:17" ht="12.75">
      <c r="A205" t="s">
        <v>200</v>
      </c>
      <c r="B205" s="1">
        <v>36783</v>
      </c>
      <c r="C205" s="2">
        <v>0.4200810185185185</v>
      </c>
      <c r="D205" t="s">
        <v>489</v>
      </c>
      <c r="E205">
        <v>0.668</v>
      </c>
      <c r="F205">
        <v>9.1658</v>
      </c>
      <c r="G205" t="s">
        <v>490</v>
      </c>
      <c r="H205">
        <v>1.806</v>
      </c>
      <c r="I205">
        <v>236.1701</v>
      </c>
      <c r="K205" s="2">
        <v>0.418055555555556</v>
      </c>
      <c r="L205" s="3">
        <f t="shared" si="11"/>
        <v>258.41805555555555</v>
      </c>
      <c r="M205" t="s">
        <v>497</v>
      </c>
      <c r="N205" t="s">
        <v>497</v>
      </c>
      <c r="P205" t="s">
        <v>498</v>
      </c>
      <c r="Q205" t="s">
        <v>489</v>
      </c>
    </row>
    <row r="206" spans="1:14" ht="12.75">
      <c r="A206" t="s">
        <v>201</v>
      </c>
      <c r="B206" s="1">
        <v>36783</v>
      </c>
      <c r="C206" s="2">
        <v>0.42216435185185186</v>
      </c>
      <c r="D206" t="s">
        <v>489</v>
      </c>
      <c r="E206">
        <v>0.666</v>
      </c>
      <c r="F206">
        <v>8.05</v>
      </c>
      <c r="G206" t="s">
        <v>490</v>
      </c>
      <c r="H206">
        <v>1.805</v>
      </c>
      <c r="I206">
        <v>237.6268</v>
      </c>
      <c r="K206" s="2">
        <v>0.420138888888889</v>
      </c>
      <c r="L206" s="3">
        <f t="shared" si="11"/>
        <v>258.4201388888889</v>
      </c>
      <c r="M206" t="s">
        <v>497</v>
      </c>
      <c r="N206" t="s">
        <v>497</v>
      </c>
    </row>
    <row r="207" spans="1:17" ht="12.75">
      <c r="A207" t="s">
        <v>202</v>
      </c>
      <c r="B207" s="1">
        <v>36783</v>
      </c>
      <c r="C207" s="2">
        <v>0.42424768518518513</v>
      </c>
      <c r="D207" t="s">
        <v>489</v>
      </c>
      <c r="E207">
        <v>0.673</v>
      </c>
      <c r="F207">
        <v>8.5501</v>
      </c>
      <c r="G207" t="s">
        <v>490</v>
      </c>
      <c r="H207">
        <v>1.808</v>
      </c>
      <c r="I207">
        <v>234.4365</v>
      </c>
      <c r="K207" s="2">
        <v>0.422222222222222</v>
      </c>
      <c r="L207" s="3">
        <f t="shared" si="11"/>
        <v>258.4222222222222</v>
      </c>
      <c r="M207" t="s">
        <v>497</v>
      </c>
      <c r="N207" t="s">
        <v>497</v>
      </c>
      <c r="P207">
        <f>AVERAGE(I206:I208)</f>
        <v>236.65066666666667</v>
      </c>
      <c r="Q207">
        <f>AVERAGE(F206:F208)</f>
        <v>8.511833333333334</v>
      </c>
    </row>
    <row r="208" spans="1:17" ht="12.75">
      <c r="A208" t="s">
        <v>203</v>
      </c>
      <c r="B208" s="1">
        <v>36783</v>
      </c>
      <c r="C208" s="2">
        <v>0.4263310185185185</v>
      </c>
      <c r="D208" t="s">
        <v>489</v>
      </c>
      <c r="E208">
        <v>0.67</v>
      </c>
      <c r="F208">
        <v>8.9354</v>
      </c>
      <c r="G208" t="s">
        <v>490</v>
      </c>
      <c r="H208">
        <v>1.805</v>
      </c>
      <c r="I208">
        <v>237.8887</v>
      </c>
      <c r="K208" s="2">
        <v>0.424305555555556</v>
      </c>
      <c r="L208" s="3">
        <f t="shared" si="11"/>
        <v>258.4243055555556</v>
      </c>
      <c r="M208" t="s">
        <v>497</v>
      </c>
      <c r="N208" t="s">
        <v>497</v>
      </c>
      <c r="P208">
        <f>STDEV(I206:I208)</f>
        <v>1.9219907448618494</v>
      </c>
      <c r="Q208">
        <f>STDEV(F206:F208)</f>
        <v>0.4439386706892678</v>
      </c>
    </row>
    <row r="209" spans="1:14" ht="12.75">
      <c r="A209" t="s">
        <v>204</v>
      </c>
      <c r="B209" s="1">
        <v>36783</v>
      </c>
      <c r="C209" s="2">
        <v>0.42842592592592593</v>
      </c>
      <c r="D209" t="s">
        <v>489</v>
      </c>
      <c r="E209">
        <v>0.668</v>
      </c>
      <c r="F209">
        <v>9.9516</v>
      </c>
      <c r="G209" t="s">
        <v>490</v>
      </c>
      <c r="H209">
        <v>1.806</v>
      </c>
      <c r="I209">
        <v>154.5114</v>
      </c>
      <c r="K209" s="2">
        <v>0.426388888888889</v>
      </c>
      <c r="L209" s="3">
        <f t="shared" si="11"/>
        <v>258.4263888888889</v>
      </c>
      <c r="M209">
        <f aca="true" t="shared" si="12" ref="M209:M272">500*F209/AVERAGE($Q$367,$Q$207)</f>
        <v>568.5534782832253</v>
      </c>
      <c r="N209">
        <f aca="true" t="shared" si="13" ref="N209:N272">(277-103)/(-67.4+(AVERAGE($P$207,$P$367)))*I209+277-((277-103)/(-67.4+(AVERAGE($P$207,$P$367)))*230)</f>
        <v>197.42670618165886</v>
      </c>
    </row>
    <row r="210" spans="1:14" ht="12.75">
      <c r="A210" t="s">
        <v>205</v>
      </c>
      <c r="B210" s="1">
        <v>36783</v>
      </c>
      <c r="C210" s="2">
        <v>0.43050925925925926</v>
      </c>
      <c r="D210" t="s">
        <v>489</v>
      </c>
      <c r="E210">
        <v>0.668</v>
      </c>
      <c r="F210">
        <v>9.2805</v>
      </c>
      <c r="G210" t="s">
        <v>490</v>
      </c>
      <c r="H210">
        <v>1.806</v>
      </c>
      <c r="I210">
        <v>148.6907</v>
      </c>
      <c r="K210" s="2">
        <v>0.428472222222222</v>
      </c>
      <c r="L210" s="3">
        <f t="shared" si="11"/>
        <v>258.42847222222224</v>
      </c>
      <c r="M210">
        <f t="shared" si="12"/>
        <v>530.2122829703237</v>
      </c>
      <c r="N210">
        <f t="shared" si="13"/>
        <v>191.29104766728165</v>
      </c>
    </row>
    <row r="211" spans="1:14" ht="12.75">
      <c r="A211" t="s">
        <v>206</v>
      </c>
      <c r="B211" s="1">
        <v>36783</v>
      </c>
      <c r="C211" s="2">
        <v>0.4325925925925926</v>
      </c>
      <c r="D211" t="s">
        <v>489</v>
      </c>
      <c r="E211">
        <v>0.668</v>
      </c>
      <c r="F211">
        <v>9.8443</v>
      </c>
      <c r="G211" t="s">
        <v>490</v>
      </c>
      <c r="H211">
        <v>1.806</v>
      </c>
      <c r="I211">
        <v>147.0916</v>
      </c>
      <c r="K211" s="2">
        <v>0.430555555555556</v>
      </c>
      <c r="L211" s="3">
        <f t="shared" si="11"/>
        <v>258.43055555555554</v>
      </c>
      <c r="M211">
        <f t="shared" si="12"/>
        <v>562.4232290549818</v>
      </c>
      <c r="N211">
        <f t="shared" si="13"/>
        <v>189.60542024612255</v>
      </c>
    </row>
    <row r="212" spans="1:14" ht="12.75">
      <c r="A212" t="s">
        <v>207</v>
      </c>
      <c r="B212" s="1">
        <v>36783</v>
      </c>
      <c r="C212" s="2">
        <v>0.4346759259259259</v>
      </c>
      <c r="D212" t="s">
        <v>489</v>
      </c>
      <c r="E212">
        <v>0.668</v>
      </c>
      <c r="F212">
        <v>9.5208</v>
      </c>
      <c r="G212" t="s">
        <v>490</v>
      </c>
      <c r="H212">
        <v>1.805</v>
      </c>
      <c r="I212">
        <v>148.0881</v>
      </c>
      <c r="K212" s="2">
        <v>0.432638888888889</v>
      </c>
      <c r="L212" s="3">
        <f t="shared" si="11"/>
        <v>258.4326388888889</v>
      </c>
      <c r="M212">
        <f t="shared" si="12"/>
        <v>543.9410703845545</v>
      </c>
      <c r="N212">
        <f t="shared" si="13"/>
        <v>190.65584093600125</v>
      </c>
    </row>
    <row r="213" spans="1:14" ht="12.75">
      <c r="A213" t="s">
        <v>208</v>
      </c>
      <c r="B213" s="1">
        <v>36783</v>
      </c>
      <c r="C213" s="2">
        <v>0.4367592592592593</v>
      </c>
      <c r="D213" t="s">
        <v>489</v>
      </c>
      <c r="E213">
        <v>0.668</v>
      </c>
      <c r="F213">
        <v>9.6203</v>
      </c>
      <c r="G213" t="s">
        <v>490</v>
      </c>
      <c r="H213">
        <v>1.805</v>
      </c>
      <c r="I213">
        <v>138.9833</v>
      </c>
      <c r="K213" s="2">
        <v>0.434722222222222</v>
      </c>
      <c r="L213" s="3">
        <f t="shared" si="11"/>
        <v>258.4347222222222</v>
      </c>
      <c r="M213">
        <f t="shared" si="12"/>
        <v>549.6256910575299</v>
      </c>
      <c r="N213">
        <f t="shared" si="13"/>
        <v>181.05837952385122</v>
      </c>
    </row>
    <row r="214" spans="1:14" ht="12.75">
      <c r="A214" t="s">
        <v>209</v>
      </c>
      <c r="B214" s="1">
        <v>36783</v>
      </c>
      <c r="C214" s="2">
        <v>0.43884259259259256</v>
      </c>
      <c r="D214" t="s">
        <v>489</v>
      </c>
      <c r="E214">
        <v>0.67</v>
      </c>
      <c r="F214">
        <v>9.7006</v>
      </c>
      <c r="G214" t="s">
        <v>490</v>
      </c>
      <c r="H214">
        <v>1.806</v>
      </c>
      <c r="I214">
        <v>130.6361</v>
      </c>
      <c r="K214" s="2">
        <v>0.436805555555556</v>
      </c>
      <c r="L214" s="3">
        <f t="shared" si="11"/>
        <v>258.43680555555557</v>
      </c>
      <c r="M214">
        <f t="shared" si="12"/>
        <v>554.2133799021522</v>
      </c>
      <c r="N214">
        <f t="shared" si="13"/>
        <v>172.25951190462848</v>
      </c>
    </row>
    <row r="215" spans="1:14" ht="12.75">
      <c r="A215" t="s">
        <v>210</v>
      </c>
      <c r="B215" s="1">
        <v>36783</v>
      </c>
      <c r="C215" s="2">
        <v>0.44092592592592594</v>
      </c>
      <c r="D215" t="s">
        <v>489</v>
      </c>
      <c r="E215">
        <v>0.668</v>
      </c>
      <c r="F215">
        <v>9.8007</v>
      </c>
      <c r="G215" t="s">
        <v>490</v>
      </c>
      <c r="H215">
        <v>1.808</v>
      </c>
      <c r="I215">
        <v>131.8532</v>
      </c>
      <c r="K215" s="2">
        <v>0.438888888888889</v>
      </c>
      <c r="L215" s="3">
        <f t="shared" si="11"/>
        <v>258.43888888888887</v>
      </c>
      <c r="M215">
        <f t="shared" si="12"/>
        <v>559.9322796947635</v>
      </c>
      <c r="N215">
        <f t="shared" si="13"/>
        <v>173.5424692770834</v>
      </c>
    </row>
    <row r="216" spans="1:14" ht="12.75">
      <c r="A216" t="s">
        <v>211</v>
      </c>
      <c r="B216" s="1">
        <v>36783</v>
      </c>
      <c r="C216" s="2">
        <v>0.44302083333333336</v>
      </c>
      <c r="D216" t="s">
        <v>489</v>
      </c>
      <c r="E216">
        <v>0.671</v>
      </c>
      <c r="F216">
        <v>9.3378</v>
      </c>
      <c r="G216" t="s">
        <v>490</v>
      </c>
      <c r="H216">
        <v>1.811</v>
      </c>
      <c r="I216">
        <v>131.6323</v>
      </c>
      <c r="K216" s="2">
        <v>0.440972222222222</v>
      </c>
      <c r="L216" s="3">
        <f t="shared" si="11"/>
        <v>258.44097222222223</v>
      </c>
      <c r="M216">
        <f t="shared" si="12"/>
        <v>533.4859388955648</v>
      </c>
      <c r="N216">
        <f t="shared" si="13"/>
        <v>173.3096163614846</v>
      </c>
    </row>
    <row r="217" spans="1:14" ht="12.75">
      <c r="A217" t="s">
        <v>212</v>
      </c>
      <c r="B217" s="1">
        <v>36783</v>
      </c>
      <c r="C217" s="2">
        <v>0.44510416666666663</v>
      </c>
      <c r="D217" t="s">
        <v>489</v>
      </c>
      <c r="E217">
        <v>0.668</v>
      </c>
      <c r="F217">
        <v>9.5856</v>
      </c>
      <c r="G217" t="s">
        <v>490</v>
      </c>
      <c r="H217">
        <v>1.805</v>
      </c>
      <c r="I217">
        <v>132.6534</v>
      </c>
      <c r="K217" s="2">
        <v>0.443055555555556</v>
      </c>
      <c r="L217" s="3">
        <f t="shared" si="11"/>
        <v>258.44305555555553</v>
      </c>
      <c r="M217">
        <f t="shared" si="12"/>
        <v>547.6432153052459</v>
      </c>
      <c r="N217">
        <f t="shared" si="13"/>
        <v>174.3859681592118</v>
      </c>
    </row>
    <row r="218" spans="1:14" ht="12.75">
      <c r="A218" t="s">
        <v>213</v>
      </c>
      <c r="B218" s="1">
        <v>36783</v>
      </c>
      <c r="C218" s="2">
        <v>0.4471875</v>
      </c>
      <c r="D218" t="s">
        <v>489</v>
      </c>
      <c r="E218">
        <v>0.673</v>
      </c>
      <c r="F218">
        <v>10.08</v>
      </c>
      <c r="G218" t="s">
        <v>490</v>
      </c>
      <c r="H218">
        <v>1.81</v>
      </c>
      <c r="I218">
        <v>133.5629</v>
      </c>
      <c r="K218" s="2">
        <v>0.445138888888889</v>
      </c>
      <c r="L218" s="3">
        <f t="shared" si="11"/>
        <v>258.4451388888889</v>
      </c>
      <c r="M218">
        <f t="shared" si="12"/>
        <v>575.8892098853363</v>
      </c>
      <c r="N218">
        <f t="shared" si="13"/>
        <v>175.34468127255315</v>
      </c>
    </row>
    <row r="219" spans="1:14" ht="12.75">
      <c r="A219" t="s">
        <v>214</v>
      </c>
      <c r="B219" s="1">
        <v>36783</v>
      </c>
      <c r="C219" s="2">
        <v>0.44927083333333334</v>
      </c>
      <c r="D219" t="s">
        <v>489</v>
      </c>
      <c r="E219">
        <v>0.668</v>
      </c>
      <c r="F219">
        <v>10.0974</v>
      </c>
      <c r="G219" t="s">
        <v>490</v>
      </c>
      <c r="H219">
        <v>1.805</v>
      </c>
      <c r="I219">
        <v>130.9419</v>
      </c>
      <c r="K219" s="2">
        <v>0.447222222222222</v>
      </c>
      <c r="L219" s="3">
        <f t="shared" si="11"/>
        <v>258.4472222222222</v>
      </c>
      <c r="M219">
        <f t="shared" si="12"/>
        <v>576.8833043547812</v>
      </c>
      <c r="N219">
        <f t="shared" si="13"/>
        <v>172.5818587656068</v>
      </c>
    </row>
    <row r="220" spans="1:14" ht="12.75">
      <c r="A220" t="s">
        <v>215</v>
      </c>
      <c r="B220" s="1">
        <v>36783</v>
      </c>
      <c r="C220" s="2">
        <v>0.45135416666666667</v>
      </c>
      <c r="D220" t="s">
        <v>489</v>
      </c>
      <c r="E220">
        <v>0.67</v>
      </c>
      <c r="F220">
        <v>9.4797</v>
      </c>
      <c r="G220" t="s">
        <v>490</v>
      </c>
      <c r="H220">
        <v>1.808</v>
      </c>
      <c r="I220">
        <v>127.3213</v>
      </c>
      <c r="K220" s="2">
        <v>0.449305555555556</v>
      </c>
      <c r="L220" s="3">
        <f t="shared" si="11"/>
        <v>258.44930555555555</v>
      </c>
      <c r="M220">
        <f t="shared" si="12"/>
        <v>541.5929506894863</v>
      </c>
      <c r="N220">
        <f t="shared" si="13"/>
        <v>168.76534782754874</v>
      </c>
    </row>
    <row r="221" spans="1:14" ht="12.75">
      <c r="A221" t="s">
        <v>216</v>
      </c>
      <c r="B221" s="1">
        <v>36783</v>
      </c>
      <c r="C221" s="2">
        <v>0.4534375</v>
      </c>
      <c r="D221" t="s">
        <v>489</v>
      </c>
      <c r="E221">
        <v>0.668</v>
      </c>
      <c r="F221">
        <v>9.9094</v>
      </c>
      <c r="G221" t="s">
        <v>490</v>
      </c>
      <c r="H221">
        <v>1.808</v>
      </c>
      <c r="I221">
        <v>128.4648</v>
      </c>
      <c r="K221" s="2">
        <v>0.451388888888889</v>
      </c>
      <c r="L221" s="3">
        <f t="shared" si="11"/>
        <v>258.4513888888889</v>
      </c>
      <c r="M221">
        <f t="shared" si="12"/>
        <v>566.1425135354912</v>
      </c>
      <c r="N221">
        <f t="shared" si="13"/>
        <v>169.9707226984733</v>
      </c>
    </row>
    <row r="222" spans="1:14" ht="12.75">
      <c r="A222" t="s">
        <v>217</v>
      </c>
      <c r="B222" s="1">
        <v>36783</v>
      </c>
      <c r="C222" s="2">
        <v>0.4555324074074074</v>
      </c>
      <c r="D222" t="s">
        <v>489</v>
      </c>
      <c r="E222">
        <v>0.668</v>
      </c>
      <c r="F222">
        <v>9.0428</v>
      </c>
      <c r="G222" t="s">
        <v>490</v>
      </c>
      <c r="H222">
        <v>1.805</v>
      </c>
      <c r="I222">
        <v>130.6044</v>
      </c>
      <c r="K222" s="2">
        <v>0.453472222222222</v>
      </c>
      <c r="L222" s="3">
        <f t="shared" si="11"/>
        <v>258.4534722222222</v>
      </c>
      <c r="M222">
        <f t="shared" si="12"/>
        <v>516.6320384078491</v>
      </c>
      <c r="N222">
        <f t="shared" si="13"/>
        <v>172.2260966152465</v>
      </c>
    </row>
    <row r="223" spans="1:14" ht="12.75">
      <c r="A223" t="s">
        <v>218</v>
      </c>
      <c r="B223" s="1">
        <v>36783</v>
      </c>
      <c r="C223" s="2">
        <v>0.4576157407407408</v>
      </c>
      <c r="D223" t="s">
        <v>489</v>
      </c>
      <c r="E223">
        <v>0.668</v>
      </c>
      <c r="F223">
        <v>9.76</v>
      </c>
      <c r="G223" t="s">
        <v>490</v>
      </c>
      <c r="H223">
        <v>1.806</v>
      </c>
      <c r="I223">
        <v>129.6946</v>
      </c>
      <c r="K223" s="2">
        <v>0.455555555555556</v>
      </c>
      <c r="L223" s="3">
        <f t="shared" si="11"/>
        <v>258.4555555555556</v>
      </c>
      <c r="M223">
        <f t="shared" si="12"/>
        <v>557.6070127461193</v>
      </c>
      <c r="N223">
        <f t="shared" si="13"/>
        <v>171.26706726888256</v>
      </c>
    </row>
    <row r="224" spans="1:14" ht="12.75">
      <c r="A224" t="s">
        <v>219</v>
      </c>
      <c r="B224" s="1">
        <v>36783</v>
      </c>
      <c r="C224" s="2">
        <v>0.45969907407407407</v>
      </c>
      <c r="D224" t="s">
        <v>489</v>
      </c>
      <c r="E224">
        <v>0.67</v>
      </c>
      <c r="F224">
        <v>9.4682</v>
      </c>
      <c r="G224" t="s">
        <v>490</v>
      </c>
      <c r="H224">
        <v>1.806</v>
      </c>
      <c r="I224">
        <v>128.8492</v>
      </c>
      <c r="K224" s="2">
        <v>0.457638888888889</v>
      </c>
      <c r="L224" s="3">
        <f t="shared" si="11"/>
        <v>258.4576388888889</v>
      </c>
      <c r="M224">
        <f t="shared" si="12"/>
        <v>540.9359342297956</v>
      </c>
      <c r="N224">
        <f t="shared" si="13"/>
        <v>170.3759226113578</v>
      </c>
    </row>
    <row r="225" spans="1:14" ht="12.75">
      <c r="A225" t="s">
        <v>220</v>
      </c>
      <c r="B225" s="1">
        <v>36783</v>
      </c>
      <c r="C225" s="2">
        <v>0.46178240740740745</v>
      </c>
      <c r="D225" t="s">
        <v>489</v>
      </c>
      <c r="E225">
        <v>0.668</v>
      </c>
      <c r="F225">
        <v>10.4403</v>
      </c>
      <c r="G225" t="s">
        <v>490</v>
      </c>
      <c r="H225">
        <v>1.806</v>
      </c>
      <c r="I225">
        <v>123.473</v>
      </c>
      <c r="K225" s="2">
        <v>0.459722222222222</v>
      </c>
      <c r="L225" s="3">
        <f t="shared" si="11"/>
        <v>258.45972222222224</v>
      </c>
      <c r="M225">
        <f t="shared" si="12"/>
        <v>596.4738212267736</v>
      </c>
      <c r="N225">
        <f t="shared" si="13"/>
        <v>164.708816025381</v>
      </c>
    </row>
    <row r="226" spans="1:14" ht="12.75">
      <c r="A226" t="s">
        <v>221</v>
      </c>
      <c r="B226" s="1">
        <v>36783</v>
      </c>
      <c r="C226" s="2">
        <v>0.4638657407407407</v>
      </c>
      <c r="D226" t="s">
        <v>489</v>
      </c>
      <c r="E226">
        <v>0.668</v>
      </c>
      <c r="F226">
        <v>10.8054</v>
      </c>
      <c r="G226" t="s">
        <v>490</v>
      </c>
      <c r="H226">
        <v>1.806</v>
      </c>
      <c r="I226">
        <v>129.1831</v>
      </c>
      <c r="K226" s="2">
        <v>0.461805555555556</v>
      </c>
      <c r="L226" s="3">
        <f t="shared" si="11"/>
        <v>258.46180555555554</v>
      </c>
      <c r="M226">
        <f t="shared" si="12"/>
        <v>617.3326655252989</v>
      </c>
      <c r="N226">
        <f t="shared" si="13"/>
        <v>170.72788996544756</v>
      </c>
    </row>
    <row r="227" spans="1:14" ht="12.75">
      <c r="A227" t="s">
        <v>222</v>
      </c>
      <c r="B227" s="1">
        <v>36783</v>
      </c>
      <c r="C227" s="2">
        <v>0.4659490740740741</v>
      </c>
      <c r="D227" t="s">
        <v>489</v>
      </c>
      <c r="E227">
        <v>0.668</v>
      </c>
      <c r="F227">
        <v>9.8057</v>
      </c>
      <c r="G227" t="s">
        <v>490</v>
      </c>
      <c r="H227">
        <v>1.808</v>
      </c>
      <c r="I227">
        <v>126.554</v>
      </c>
      <c r="K227" s="2">
        <v>0.463888888888889</v>
      </c>
      <c r="L227" s="3">
        <f t="shared" si="11"/>
        <v>258.4638888888889</v>
      </c>
      <c r="M227">
        <f t="shared" si="12"/>
        <v>560.2179390250637</v>
      </c>
      <c r="N227">
        <f t="shared" si="13"/>
        <v>167.95652916689255</v>
      </c>
    </row>
    <row r="228" spans="1:14" ht="12.75">
      <c r="A228" t="s">
        <v>223</v>
      </c>
      <c r="B228" s="1">
        <v>36783</v>
      </c>
      <c r="C228" s="2">
        <v>0.4680324074074074</v>
      </c>
      <c r="D228" t="s">
        <v>489</v>
      </c>
      <c r="E228">
        <v>0.668</v>
      </c>
      <c r="F228">
        <v>9.3964</v>
      </c>
      <c r="G228" t="s">
        <v>490</v>
      </c>
      <c r="H228">
        <v>1.805</v>
      </c>
      <c r="I228">
        <v>126.1658</v>
      </c>
      <c r="K228" s="2">
        <v>0.465972222222222</v>
      </c>
      <c r="L228" s="3">
        <f t="shared" si="11"/>
        <v>258.4659722222222</v>
      </c>
      <c r="M228">
        <f t="shared" si="12"/>
        <v>536.8338662466839</v>
      </c>
      <c r="N228">
        <f t="shared" si="13"/>
        <v>167.54732363572253</v>
      </c>
    </row>
    <row r="229" spans="1:14" ht="12.75">
      <c r="A229" t="s">
        <v>224</v>
      </c>
      <c r="B229" s="1">
        <v>36783</v>
      </c>
      <c r="C229" s="2">
        <v>0.47012731481481485</v>
      </c>
      <c r="D229" t="s">
        <v>489</v>
      </c>
      <c r="E229">
        <v>0.668</v>
      </c>
      <c r="F229">
        <v>9.2541</v>
      </c>
      <c r="G229" t="s">
        <v>490</v>
      </c>
      <c r="H229">
        <v>1.805</v>
      </c>
      <c r="I229">
        <v>123.0965</v>
      </c>
      <c r="K229" s="2">
        <v>0.468055555555556</v>
      </c>
      <c r="L229" s="3">
        <f t="shared" si="11"/>
        <v>258.46805555555557</v>
      </c>
      <c r="M229">
        <f t="shared" si="12"/>
        <v>528.7040017063383</v>
      </c>
      <c r="N229">
        <f t="shared" si="13"/>
        <v>164.31194358209012</v>
      </c>
    </row>
    <row r="230" spans="1:14" ht="12.75">
      <c r="A230" t="s">
        <v>225</v>
      </c>
      <c r="B230" s="1">
        <v>36783</v>
      </c>
      <c r="C230" s="2">
        <v>0.4722106481481481</v>
      </c>
      <c r="D230" t="s">
        <v>489</v>
      </c>
      <c r="E230">
        <v>0.668</v>
      </c>
      <c r="F230">
        <v>9.84</v>
      </c>
      <c r="G230" t="s">
        <v>490</v>
      </c>
      <c r="H230">
        <v>1.805</v>
      </c>
      <c r="I230">
        <v>125.6451</v>
      </c>
      <c r="K230" s="2">
        <v>0.470138888888889</v>
      </c>
      <c r="L230" s="3">
        <f t="shared" si="11"/>
        <v>258.47013888888887</v>
      </c>
      <c r="M230">
        <f t="shared" si="12"/>
        <v>562.1775620309235</v>
      </c>
      <c r="N230">
        <f t="shared" si="13"/>
        <v>166.99844851959625</v>
      </c>
    </row>
    <row r="231" spans="1:14" ht="12.75">
      <c r="A231" t="s">
        <v>226</v>
      </c>
      <c r="B231" s="1">
        <v>36783</v>
      </c>
      <c r="C231" s="2">
        <v>0.4742939814814815</v>
      </c>
      <c r="D231" t="s">
        <v>489</v>
      </c>
      <c r="E231">
        <v>0.67</v>
      </c>
      <c r="F231">
        <v>10.0716</v>
      </c>
      <c r="G231" t="s">
        <v>490</v>
      </c>
      <c r="H231">
        <v>1.808</v>
      </c>
      <c r="I231">
        <v>125.7101</v>
      </c>
      <c r="K231" s="2">
        <v>0.472222222222222</v>
      </c>
      <c r="L231" s="3">
        <f t="shared" si="11"/>
        <v>258.47222222222223</v>
      </c>
      <c r="M231">
        <f t="shared" si="12"/>
        <v>575.4093022104319</v>
      </c>
      <c r="N231">
        <f t="shared" si="13"/>
        <v>167.0669656744805</v>
      </c>
    </row>
    <row r="232" spans="1:14" ht="12.75">
      <c r="A232" t="s">
        <v>227</v>
      </c>
      <c r="B232" s="1">
        <v>36783</v>
      </c>
      <c r="C232" s="2">
        <v>0.47637731481481477</v>
      </c>
      <c r="D232" t="s">
        <v>489</v>
      </c>
      <c r="E232">
        <v>0.668</v>
      </c>
      <c r="F232">
        <v>9.3896</v>
      </c>
      <c r="G232" t="s">
        <v>490</v>
      </c>
      <c r="H232">
        <v>1.808</v>
      </c>
      <c r="I232">
        <v>124.1412</v>
      </c>
      <c r="K232" s="2">
        <v>0.474305555555556</v>
      </c>
      <c r="L232" s="3">
        <f t="shared" si="11"/>
        <v>258.47430555555553</v>
      </c>
      <c r="M232">
        <f t="shared" si="12"/>
        <v>536.4453695574756</v>
      </c>
      <c r="N232">
        <f t="shared" si="13"/>
        <v>165.41317237759068</v>
      </c>
    </row>
    <row r="233" spans="1:14" ht="12.75">
      <c r="A233" t="s">
        <v>228</v>
      </c>
      <c r="B233" s="1">
        <v>36783</v>
      </c>
      <c r="C233" s="2">
        <v>0.47846064814814815</v>
      </c>
      <c r="D233" t="s">
        <v>489</v>
      </c>
      <c r="E233">
        <v>0.668</v>
      </c>
      <c r="F233">
        <v>10.0567</v>
      </c>
      <c r="G233" t="s">
        <v>490</v>
      </c>
      <c r="H233">
        <v>1.806</v>
      </c>
      <c r="I233">
        <v>123.8782</v>
      </c>
      <c r="K233" s="2">
        <v>0.476388888888889</v>
      </c>
      <c r="L233" s="3">
        <f t="shared" si="11"/>
        <v>258.4763888888889</v>
      </c>
      <c r="M233">
        <f t="shared" si="12"/>
        <v>574.558037406137</v>
      </c>
      <c r="N233">
        <f t="shared" si="13"/>
        <v>165.1359414278284</v>
      </c>
    </row>
    <row r="234" spans="1:14" ht="12.75">
      <c r="A234" t="s">
        <v>229</v>
      </c>
      <c r="B234" s="1">
        <v>36783</v>
      </c>
      <c r="C234" s="2">
        <v>0.48054398148148153</v>
      </c>
      <c r="D234" t="s">
        <v>489</v>
      </c>
      <c r="E234">
        <v>0.668</v>
      </c>
      <c r="F234">
        <v>9.6248</v>
      </c>
      <c r="G234" t="s">
        <v>490</v>
      </c>
      <c r="H234">
        <v>1.805</v>
      </c>
      <c r="I234">
        <v>124.2519</v>
      </c>
      <c r="K234" s="2">
        <v>0.478472222222222</v>
      </c>
      <c r="L234" s="3">
        <f t="shared" si="11"/>
        <v>258.4784722222222</v>
      </c>
      <c r="M234">
        <f t="shared" si="12"/>
        <v>549.8827844548001</v>
      </c>
      <c r="N234">
        <f t="shared" si="13"/>
        <v>165.5298623629089</v>
      </c>
    </row>
    <row r="235" spans="1:14" ht="12.75">
      <c r="A235" t="s">
        <v>230</v>
      </c>
      <c r="B235" s="1">
        <v>36783</v>
      </c>
      <c r="C235" s="2">
        <v>0.4826273148148148</v>
      </c>
      <c r="D235" t="s">
        <v>489</v>
      </c>
      <c r="E235">
        <v>0.668</v>
      </c>
      <c r="F235">
        <v>9.6487</v>
      </c>
      <c r="G235" t="s">
        <v>490</v>
      </c>
      <c r="H235">
        <v>1.805</v>
      </c>
      <c r="I235">
        <v>126.5217</v>
      </c>
      <c r="K235" s="2">
        <v>0.480555555555556</v>
      </c>
      <c r="L235" s="3">
        <f t="shared" si="11"/>
        <v>258.48055555555555</v>
      </c>
      <c r="M235">
        <f t="shared" si="12"/>
        <v>551.2482360536354</v>
      </c>
      <c r="N235">
        <f t="shared" si="13"/>
        <v>167.92248141146547</v>
      </c>
    </row>
    <row r="236" spans="1:14" ht="12.75">
      <c r="A236" t="s">
        <v>231</v>
      </c>
      <c r="B236" s="1">
        <v>36783</v>
      </c>
      <c r="C236" s="2">
        <v>0.4847106481481482</v>
      </c>
      <c r="D236" t="s">
        <v>489</v>
      </c>
      <c r="E236">
        <v>0.668</v>
      </c>
      <c r="F236">
        <v>9.6896</v>
      </c>
      <c r="G236" t="s">
        <v>490</v>
      </c>
      <c r="H236">
        <v>1.805</v>
      </c>
      <c r="I236">
        <v>132.1151</v>
      </c>
      <c r="K236" s="2">
        <v>0.482638888888889</v>
      </c>
      <c r="L236" s="3">
        <f t="shared" si="11"/>
        <v>258.4826388888889</v>
      </c>
      <c r="M236">
        <f t="shared" si="12"/>
        <v>553.5849293754916</v>
      </c>
      <c r="N236">
        <f t="shared" si="13"/>
        <v>173.81854070576304</v>
      </c>
    </row>
    <row r="237" spans="1:14" ht="12.75">
      <c r="A237" t="s">
        <v>232</v>
      </c>
      <c r="B237" s="1">
        <v>36783</v>
      </c>
      <c r="C237" s="2">
        <v>0.48680555555555555</v>
      </c>
      <c r="D237" t="s">
        <v>489</v>
      </c>
      <c r="E237">
        <v>0.668</v>
      </c>
      <c r="F237">
        <v>9.4099</v>
      </c>
      <c r="G237" t="s">
        <v>490</v>
      </c>
      <c r="H237">
        <v>1.806</v>
      </c>
      <c r="I237">
        <v>126.5614</v>
      </c>
      <c r="K237" s="2">
        <v>0.484722222222222</v>
      </c>
      <c r="L237" s="3">
        <f t="shared" si="11"/>
        <v>258.4847222222222</v>
      </c>
      <c r="M237">
        <f t="shared" si="12"/>
        <v>537.6051464384947</v>
      </c>
      <c r="N237">
        <f t="shared" si="13"/>
        <v>167.96432958144862</v>
      </c>
    </row>
    <row r="238" spans="1:14" ht="12.75">
      <c r="A238" t="s">
        <v>233</v>
      </c>
      <c r="B238" s="1">
        <v>36783</v>
      </c>
      <c r="C238" s="2">
        <v>0.4888888888888889</v>
      </c>
      <c r="D238" t="s">
        <v>489</v>
      </c>
      <c r="E238">
        <v>0.668</v>
      </c>
      <c r="F238">
        <v>10.136</v>
      </c>
      <c r="G238" t="s">
        <v>490</v>
      </c>
      <c r="H238">
        <v>1.806</v>
      </c>
      <c r="I238">
        <v>128.7538</v>
      </c>
      <c r="K238" s="2">
        <v>0.486805555555556</v>
      </c>
      <c r="L238" s="3">
        <f t="shared" si="11"/>
        <v>258.4868055555556</v>
      </c>
      <c r="M238">
        <f t="shared" si="12"/>
        <v>579.0885943846993</v>
      </c>
      <c r="N238">
        <f t="shared" si="13"/>
        <v>170.27536051018927</v>
      </c>
    </row>
    <row r="239" spans="1:14" ht="12.75">
      <c r="A239" t="s">
        <v>234</v>
      </c>
      <c r="B239" s="1">
        <v>36783</v>
      </c>
      <c r="C239" s="2">
        <v>0.4909722222222222</v>
      </c>
      <c r="D239" t="s">
        <v>489</v>
      </c>
      <c r="E239">
        <v>0.668</v>
      </c>
      <c r="F239">
        <v>10.2247</v>
      </c>
      <c r="G239" t="s">
        <v>490</v>
      </c>
      <c r="H239">
        <v>1.806</v>
      </c>
      <c r="I239">
        <v>131.4915</v>
      </c>
      <c r="K239" s="2">
        <v>0.488888888888889</v>
      </c>
      <c r="L239" s="3">
        <f t="shared" si="11"/>
        <v>258.4888888888889</v>
      </c>
      <c r="M239">
        <f t="shared" si="12"/>
        <v>584.156190904226</v>
      </c>
      <c r="N239">
        <f t="shared" si="13"/>
        <v>173.16119766290467</v>
      </c>
    </row>
    <row r="240" spans="1:14" ht="12.75">
      <c r="A240" t="s">
        <v>235</v>
      </c>
      <c r="B240" s="1">
        <v>36783</v>
      </c>
      <c r="C240" s="2">
        <v>0.4930555555555556</v>
      </c>
      <c r="D240" t="s">
        <v>489</v>
      </c>
      <c r="E240">
        <v>0.668</v>
      </c>
      <c r="F240">
        <v>9.1592</v>
      </c>
      <c r="G240" t="s">
        <v>490</v>
      </c>
      <c r="H240">
        <v>1.805</v>
      </c>
      <c r="I240">
        <v>126.9102</v>
      </c>
      <c r="K240" s="2">
        <v>0.490972222222222</v>
      </c>
      <c r="L240" s="3">
        <f t="shared" si="11"/>
        <v>258.49097222222224</v>
      </c>
      <c r="M240">
        <f t="shared" si="12"/>
        <v>523.2821876172393</v>
      </c>
      <c r="N240">
        <f t="shared" si="13"/>
        <v>168.33200317565803</v>
      </c>
    </row>
    <row r="241" spans="1:14" ht="12.75">
      <c r="A241" t="s">
        <v>236</v>
      </c>
      <c r="B241" s="1">
        <v>36783</v>
      </c>
      <c r="C241" s="2">
        <v>0.49513888888888885</v>
      </c>
      <c r="D241" t="s">
        <v>489</v>
      </c>
      <c r="E241">
        <v>0.668</v>
      </c>
      <c r="F241">
        <v>9.6436</v>
      </c>
      <c r="G241" t="s">
        <v>490</v>
      </c>
      <c r="H241">
        <v>1.805</v>
      </c>
      <c r="I241">
        <v>131.4856</v>
      </c>
      <c r="K241" s="2">
        <v>0.493055555555556</v>
      </c>
      <c r="L241" s="3">
        <f t="shared" si="11"/>
        <v>258.49305555555554</v>
      </c>
      <c r="M241">
        <f t="shared" si="12"/>
        <v>550.956863536729</v>
      </c>
      <c r="N241">
        <f t="shared" si="13"/>
        <v>173.15497841346132</v>
      </c>
    </row>
    <row r="242" spans="1:14" ht="12.75">
      <c r="A242" t="s">
        <v>237</v>
      </c>
      <c r="B242" s="1">
        <v>36783</v>
      </c>
      <c r="C242" s="2">
        <v>0.49722222222222223</v>
      </c>
      <c r="D242" t="s">
        <v>489</v>
      </c>
      <c r="E242">
        <v>0.668</v>
      </c>
      <c r="F242">
        <v>9.8096</v>
      </c>
      <c r="G242" t="s">
        <v>490</v>
      </c>
      <c r="H242">
        <v>1.806</v>
      </c>
      <c r="I242">
        <v>127.8399</v>
      </c>
      <c r="K242" s="2">
        <v>0.495138888888889</v>
      </c>
      <c r="L242" s="3">
        <f t="shared" si="11"/>
        <v>258.4951388888889</v>
      </c>
      <c r="M242">
        <f t="shared" si="12"/>
        <v>560.4407533026979</v>
      </c>
      <c r="N242">
        <f t="shared" si="13"/>
        <v>169.31200931251726</v>
      </c>
    </row>
    <row r="243" spans="1:14" ht="12.75">
      <c r="A243" t="s">
        <v>238</v>
      </c>
      <c r="B243" s="1">
        <v>36783</v>
      </c>
      <c r="C243" s="2">
        <v>0.49931712962962965</v>
      </c>
      <c r="D243" t="s">
        <v>489</v>
      </c>
      <c r="E243">
        <v>0.668</v>
      </c>
      <c r="F243">
        <v>9.503</v>
      </c>
      <c r="G243" t="s">
        <v>490</v>
      </c>
      <c r="H243">
        <v>1.808</v>
      </c>
      <c r="I243">
        <v>126.8306</v>
      </c>
      <c r="K243" s="2">
        <v>0.497222222222222</v>
      </c>
      <c r="L243" s="3">
        <f t="shared" si="11"/>
        <v>258.4972222222222</v>
      </c>
      <c r="M243">
        <f t="shared" si="12"/>
        <v>542.9241231686856</v>
      </c>
      <c r="N243">
        <f t="shared" si="13"/>
        <v>168.24809601367673</v>
      </c>
    </row>
    <row r="244" spans="1:14" ht="12.75">
      <c r="A244" t="s">
        <v>239</v>
      </c>
      <c r="B244" s="1">
        <v>36783</v>
      </c>
      <c r="C244" s="2">
        <v>0.501400462962963</v>
      </c>
      <c r="D244" t="s">
        <v>489</v>
      </c>
      <c r="E244">
        <v>0.668</v>
      </c>
      <c r="F244">
        <v>9.6345</v>
      </c>
      <c r="G244" t="s">
        <v>490</v>
      </c>
      <c r="H244">
        <v>1.806</v>
      </c>
      <c r="I244">
        <v>130.3461</v>
      </c>
      <c r="K244" s="2">
        <v>0.499305555555556</v>
      </c>
      <c r="L244" s="3">
        <f t="shared" si="11"/>
        <v>258.49930555555557</v>
      </c>
      <c r="M244">
        <f t="shared" si="12"/>
        <v>550.4369635555826</v>
      </c>
      <c r="N244">
        <f t="shared" si="13"/>
        <v>171.9538199828374</v>
      </c>
    </row>
    <row r="245" spans="1:14" ht="12.75">
      <c r="A245" t="s">
        <v>240</v>
      </c>
      <c r="B245" s="1">
        <v>36783</v>
      </c>
      <c r="C245" s="2">
        <v>0.5034837962962962</v>
      </c>
      <c r="D245" t="s">
        <v>489</v>
      </c>
      <c r="E245">
        <v>0.668</v>
      </c>
      <c r="F245">
        <v>9.4852</v>
      </c>
      <c r="G245" t="s">
        <v>490</v>
      </c>
      <c r="H245">
        <v>1.806</v>
      </c>
      <c r="I245">
        <v>129.1387</v>
      </c>
      <c r="K245" s="2">
        <v>0.501388888888889</v>
      </c>
      <c r="L245" s="3">
        <f t="shared" si="11"/>
        <v>258.50138888888887</v>
      </c>
      <c r="M245">
        <f t="shared" si="12"/>
        <v>541.9071759528167</v>
      </c>
      <c r="N245">
        <f t="shared" si="13"/>
        <v>170.6810874781113</v>
      </c>
    </row>
    <row r="246" spans="1:14" ht="12.75">
      <c r="A246" t="s">
        <v>241</v>
      </c>
      <c r="B246" s="1">
        <v>36783</v>
      </c>
      <c r="C246" s="2">
        <v>0.5055671296296297</v>
      </c>
      <c r="D246" t="s">
        <v>489</v>
      </c>
      <c r="E246">
        <v>0.668</v>
      </c>
      <c r="F246">
        <v>9.4791</v>
      </c>
      <c r="G246" t="s">
        <v>490</v>
      </c>
      <c r="H246">
        <v>1.805</v>
      </c>
      <c r="I246">
        <v>127.4039</v>
      </c>
      <c r="K246" s="2">
        <v>0.503472222222222</v>
      </c>
      <c r="L246" s="3">
        <f t="shared" si="11"/>
        <v>258.50347222222223</v>
      </c>
      <c r="M246">
        <f t="shared" si="12"/>
        <v>541.5586715698504</v>
      </c>
      <c r="N246">
        <f t="shared" si="13"/>
        <v>168.8524173197555</v>
      </c>
    </row>
    <row r="247" spans="1:14" ht="12.75">
      <c r="A247" t="s">
        <v>242</v>
      </c>
      <c r="B247" s="1">
        <v>36783</v>
      </c>
      <c r="C247" s="2">
        <v>0.5076504629629629</v>
      </c>
      <c r="D247" t="s">
        <v>489</v>
      </c>
      <c r="E247">
        <v>0.668</v>
      </c>
      <c r="F247">
        <v>9.9675</v>
      </c>
      <c r="G247" t="s">
        <v>490</v>
      </c>
      <c r="H247">
        <v>1.805</v>
      </c>
      <c r="I247">
        <v>126.2784</v>
      </c>
      <c r="K247" s="2">
        <v>0.505555555555556</v>
      </c>
      <c r="L247" s="3">
        <f t="shared" si="11"/>
        <v>258.50555555555553</v>
      </c>
      <c r="M247">
        <f t="shared" si="12"/>
        <v>569.4618749535803</v>
      </c>
      <c r="N247">
        <f t="shared" si="13"/>
        <v>167.6660164301835</v>
      </c>
    </row>
    <row r="248" spans="1:14" ht="12.75">
      <c r="A248" t="s">
        <v>243</v>
      </c>
      <c r="B248" s="1">
        <v>36783</v>
      </c>
      <c r="C248" s="2">
        <v>0.5097337962962963</v>
      </c>
      <c r="D248" t="s">
        <v>489</v>
      </c>
      <c r="E248">
        <v>0.668</v>
      </c>
      <c r="F248">
        <v>9.5187</v>
      </c>
      <c r="G248" t="s">
        <v>490</v>
      </c>
      <c r="H248">
        <v>1.808</v>
      </c>
      <c r="I248">
        <v>128.7053</v>
      </c>
      <c r="K248" s="2">
        <v>0.507638888888889</v>
      </c>
      <c r="L248" s="3">
        <f t="shared" si="11"/>
        <v>258.5076388888889</v>
      </c>
      <c r="M248">
        <f t="shared" si="12"/>
        <v>543.8210934658284</v>
      </c>
      <c r="N248">
        <f t="shared" si="13"/>
        <v>170.22423617154487</v>
      </c>
    </row>
    <row r="249" spans="1:14" ht="12.75">
      <c r="A249" t="s">
        <v>244</v>
      </c>
      <c r="B249" s="1">
        <v>36783</v>
      </c>
      <c r="C249" s="2">
        <v>0.5118171296296297</v>
      </c>
      <c r="D249" t="s">
        <v>489</v>
      </c>
      <c r="E249">
        <v>0.668</v>
      </c>
      <c r="F249">
        <v>10.2406</v>
      </c>
      <c r="G249" t="s">
        <v>490</v>
      </c>
      <c r="H249">
        <v>1.808</v>
      </c>
      <c r="I249">
        <v>129.1098</v>
      </c>
      <c r="K249" s="2">
        <v>0.509722222222222</v>
      </c>
      <c r="L249" s="3">
        <f t="shared" si="11"/>
        <v>258.5097222222222</v>
      </c>
      <c r="M249">
        <f t="shared" si="12"/>
        <v>585.0645875745809</v>
      </c>
      <c r="N249">
        <f t="shared" si="13"/>
        <v>170.6506236969397</v>
      </c>
    </row>
    <row r="250" spans="1:14" ht="12.75">
      <c r="A250" t="s">
        <v>245</v>
      </c>
      <c r="B250" s="1">
        <v>36783</v>
      </c>
      <c r="C250" s="2">
        <v>0.513912037037037</v>
      </c>
      <c r="D250" t="s">
        <v>489</v>
      </c>
      <c r="E250">
        <v>0.668</v>
      </c>
      <c r="F250">
        <v>10.6208</v>
      </c>
      <c r="G250" t="s">
        <v>490</v>
      </c>
      <c r="H250">
        <v>1.805</v>
      </c>
      <c r="I250">
        <v>134.013</v>
      </c>
      <c r="K250" s="2">
        <v>0.511805555555556</v>
      </c>
      <c r="L250" s="3">
        <f t="shared" si="11"/>
        <v>258.51180555555555</v>
      </c>
      <c r="M250">
        <f t="shared" si="12"/>
        <v>606.786123050613</v>
      </c>
      <c r="N250">
        <f t="shared" si="13"/>
        <v>175.81913621737448</v>
      </c>
    </row>
    <row r="251" spans="1:14" ht="12.75">
      <c r="A251" t="s">
        <v>246</v>
      </c>
      <c r="B251" s="1">
        <v>36783</v>
      </c>
      <c r="C251" s="2">
        <v>0.5159953703703704</v>
      </c>
      <c r="D251" t="s">
        <v>489</v>
      </c>
      <c r="E251">
        <v>0.668</v>
      </c>
      <c r="F251">
        <v>9.6296</v>
      </c>
      <c r="G251" t="s">
        <v>490</v>
      </c>
      <c r="H251">
        <v>1.806</v>
      </c>
      <c r="I251">
        <v>132.4604</v>
      </c>
      <c r="K251" s="2">
        <v>0.513888888888889</v>
      </c>
      <c r="L251" s="3">
        <f t="shared" si="11"/>
        <v>258.5138888888889</v>
      </c>
      <c r="M251">
        <f t="shared" si="12"/>
        <v>550.1570174118883</v>
      </c>
      <c r="N251">
        <f t="shared" si="13"/>
        <v>174.1825249147094</v>
      </c>
    </row>
    <row r="252" spans="1:14" ht="12.75">
      <c r="A252" t="s">
        <v>247</v>
      </c>
      <c r="B252" s="1">
        <v>36783</v>
      </c>
      <c r="C252" s="2">
        <v>0.5180787037037037</v>
      </c>
      <c r="D252" t="s">
        <v>489</v>
      </c>
      <c r="E252">
        <v>0.668</v>
      </c>
      <c r="F252">
        <v>10.4137</v>
      </c>
      <c r="G252" t="s">
        <v>490</v>
      </c>
      <c r="H252">
        <v>1.805</v>
      </c>
      <c r="I252">
        <v>131.7183</v>
      </c>
      <c r="K252" s="2">
        <v>0.515972222222222</v>
      </c>
      <c r="L252" s="3">
        <f t="shared" si="11"/>
        <v>258.5159722222222</v>
      </c>
      <c r="M252">
        <f t="shared" si="12"/>
        <v>594.9541135895761</v>
      </c>
      <c r="N252">
        <f t="shared" si="13"/>
        <v>173.40026982794683</v>
      </c>
    </row>
    <row r="253" spans="1:14" ht="12.75">
      <c r="A253" t="s">
        <v>248</v>
      </c>
      <c r="B253" s="1">
        <v>36783</v>
      </c>
      <c r="C253" s="2">
        <v>0.520162037037037</v>
      </c>
      <c r="D253" t="s">
        <v>489</v>
      </c>
      <c r="E253">
        <v>0.668</v>
      </c>
      <c r="F253">
        <v>9.658</v>
      </c>
      <c r="G253" t="s">
        <v>490</v>
      </c>
      <c r="H253">
        <v>1.805</v>
      </c>
      <c r="I253">
        <v>127.521</v>
      </c>
      <c r="K253" s="2">
        <v>0.518055555555556</v>
      </c>
      <c r="L253" s="3">
        <f t="shared" si="11"/>
        <v>258.5180555555556</v>
      </c>
      <c r="M253">
        <f t="shared" si="12"/>
        <v>551.7795624079938</v>
      </c>
      <c r="N253">
        <f t="shared" si="13"/>
        <v>168.97585360955458</v>
      </c>
    </row>
    <row r="254" spans="1:14" ht="12.75">
      <c r="A254" t="s">
        <v>249</v>
      </c>
      <c r="B254" s="1">
        <v>36783</v>
      </c>
      <c r="C254" s="2">
        <v>0.5222453703703703</v>
      </c>
      <c r="D254" t="s">
        <v>489</v>
      </c>
      <c r="E254">
        <v>0.673</v>
      </c>
      <c r="F254">
        <v>10.0434</v>
      </c>
      <c r="G254" t="s">
        <v>490</v>
      </c>
      <c r="H254">
        <v>1.81</v>
      </c>
      <c r="I254">
        <v>129.1905</v>
      </c>
      <c r="K254" s="2">
        <v>0.520138888888889</v>
      </c>
      <c r="L254" s="3">
        <f t="shared" si="11"/>
        <v>258.5201388888889</v>
      </c>
      <c r="M254">
        <f t="shared" si="12"/>
        <v>573.7981835875383</v>
      </c>
      <c r="N254">
        <f t="shared" si="13"/>
        <v>170.73569038000363</v>
      </c>
    </row>
    <row r="255" spans="1:14" ht="12.75">
      <c r="A255" t="s">
        <v>250</v>
      </c>
      <c r="B255" s="1">
        <v>36783</v>
      </c>
      <c r="C255" s="2">
        <v>0.5243287037037038</v>
      </c>
      <c r="D255" t="s">
        <v>489</v>
      </c>
      <c r="E255">
        <v>0.668</v>
      </c>
      <c r="F255">
        <v>9.7523</v>
      </c>
      <c r="G255" t="s">
        <v>490</v>
      </c>
      <c r="H255">
        <v>1.808</v>
      </c>
      <c r="I255">
        <v>128.7749</v>
      </c>
      <c r="K255" s="2">
        <v>0.522222222222222</v>
      </c>
      <c r="L255" s="3">
        <f t="shared" si="11"/>
        <v>258.52222222222224</v>
      </c>
      <c r="M255">
        <f t="shared" si="12"/>
        <v>557.1670973774568</v>
      </c>
      <c r="N255">
        <f t="shared" si="13"/>
        <v>170.29760223277475</v>
      </c>
    </row>
    <row r="256" spans="1:14" ht="12.75">
      <c r="A256" t="s">
        <v>251</v>
      </c>
      <c r="B256" s="1">
        <v>36783</v>
      </c>
      <c r="C256" s="2">
        <v>0.526412037037037</v>
      </c>
      <c r="D256" t="s">
        <v>489</v>
      </c>
      <c r="E256">
        <v>0.668</v>
      </c>
      <c r="F256">
        <v>10.0591</v>
      </c>
      <c r="G256" t="s">
        <v>490</v>
      </c>
      <c r="H256">
        <v>1.805</v>
      </c>
      <c r="I256">
        <v>130.4437</v>
      </c>
      <c r="K256" s="2">
        <v>0.524305555555556</v>
      </c>
      <c r="L256" s="3">
        <f t="shared" si="11"/>
        <v>258.52430555555554</v>
      </c>
      <c r="M256">
        <f t="shared" si="12"/>
        <v>574.6951538846812</v>
      </c>
      <c r="N256">
        <f t="shared" si="13"/>
        <v>172.05670112617116</v>
      </c>
    </row>
    <row r="257" spans="1:14" ht="12.75">
      <c r="A257" t="s">
        <v>252</v>
      </c>
      <c r="B257" s="1">
        <v>36783</v>
      </c>
      <c r="C257" s="2">
        <v>0.5285069444444445</v>
      </c>
      <c r="D257" t="s">
        <v>489</v>
      </c>
      <c r="E257">
        <v>0.668</v>
      </c>
      <c r="F257">
        <v>9.5297</v>
      </c>
      <c r="G257" t="s">
        <v>490</v>
      </c>
      <c r="H257">
        <v>1.805</v>
      </c>
      <c r="I257">
        <v>130.9114</v>
      </c>
      <c r="K257" s="2">
        <v>0.526388888888889</v>
      </c>
      <c r="L257" s="3">
        <f t="shared" si="11"/>
        <v>258.5263888888889</v>
      </c>
      <c r="M257">
        <f t="shared" si="12"/>
        <v>544.4495439924891</v>
      </c>
      <c r="N257">
        <f t="shared" si="13"/>
        <v>172.54970840831498</v>
      </c>
    </row>
    <row r="258" spans="1:14" ht="12.75">
      <c r="A258" t="s">
        <v>253</v>
      </c>
      <c r="B258" s="1">
        <v>36783</v>
      </c>
      <c r="C258" s="2">
        <v>0.5305902777777778</v>
      </c>
      <c r="D258" t="s">
        <v>489</v>
      </c>
      <c r="E258">
        <v>0.668</v>
      </c>
      <c r="F258">
        <v>9.609</v>
      </c>
      <c r="G258" t="s">
        <v>490</v>
      </c>
      <c r="H258">
        <v>1.805</v>
      </c>
      <c r="I258">
        <v>130.7016</v>
      </c>
      <c r="K258" s="2">
        <v>0.528472222222222</v>
      </c>
      <c r="L258" s="3">
        <f t="shared" si="11"/>
        <v>258.5284722222222</v>
      </c>
      <c r="M258">
        <f t="shared" si="12"/>
        <v>548.9801009710512</v>
      </c>
      <c r="N258">
        <f t="shared" si="13"/>
        <v>172.32855611455028</v>
      </c>
    </row>
    <row r="259" spans="1:14" ht="12.75">
      <c r="A259" t="s">
        <v>254</v>
      </c>
      <c r="B259" s="1">
        <v>36783</v>
      </c>
      <c r="C259" s="2">
        <v>0.5326736111111111</v>
      </c>
      <c r="D259" t="s">
        <v>489</v>
      </c>
      <c r="E259">
        <v>0.668</v>
      </c>
      <c r="F259">
        <v>10.3163</v>
      </c>
      <c r="G259" t="s">
        <v>490</v>
      </c>
      <c r="H259">
        <v>1.805</v>
      </c>
      <c r="I259">
        <v>129.5781</v>
      </c>
      <c r="K259" s="2">
        <v>0.530555555555556</v>
      </c>
      <c r="L259" s="3">
        <f t="shared" si="11"/>
        <v>258.53055555555557</v>
      </c>
      <c r="M259">
        <f t="shared" si="12"/>
        <v>589.3894698353268</v>
      </c>
      <c r="N259">
        <f t="shared" si="13"/>
        <v>171.14426344512856</v>
      </c>
    </row>
    <row r="260" spans="1:14" ht="12.75">
      <c r="A260" t="s">
        <v>255</v>
      </c>
      <c r="B260" s="1">
        <v>36783</v>
      </c>
      <c r="C260" s="2">
        <v>0.5347569444444444</v>
      </c>
      <c r="D260" t="s">
        <v>489</v>
      </c>
      <c r="E260">
        <v>0.668</v>
      </c>
      <c r="F260">
        <v>9.9163</v>
      </c>
      <c r="G260" t="s">
        <v>490</v>
      </c>
      <c r="H260">
        <v>1.806</v>
      </c>
      <c r="I260">
        <v>128.3166</v>
      </c>
      <c r="K260" s="2">
        <v>0.532638888888889</v>
      </c>
      <c r="L260" s="3">
        <f t="shared" si="11"/>
        <v>258.53263888888887</v>
      </c>
      <c r="M260">
        <f t="shared" si="12"/>
        <v>566.5367234113055</v>
      </c>
      <c r="N260">
        <f t="shared" si="13"/>
        <v>169.81450358533726</v>
      </c>
    </row>
    <row r="261" spans="1:14" ht="12.75">
      <c r="A261" t="s">
        <v>256</v>
      </c>
      <c r="B261" s="1">
        <v>36783</v>
      </c>
      <c r="C261" s="2">
        <v>0.5368402777777778</v>
      </c>
      <c r="D261" t="s">
        <v>489</v>
      </c>
      <c r="E261">
        <v>0.668</v>
      </c>
      <c r="F261">
        <v>9.6671</v>
      </c>
      <c r="G261" t="s">
        <v>490</v>
      </c>
      <c r="H261">
        <v>1.808</v>
      </c>
      <c r="I261">
        <v>126.0005</v>
      </c>
      <c r="K261" s="2">
        <v>0.534722222222222</v>
      </c>
      <c r="L261" s="3">
        <f t="shared" si="11"/>
        <v>258.53472222222223</v>
      </c>
      <c r="M261">
        <f t="shared" si="12"/>
        <v>552.2994623891403</v>
      </c>
      <c r="N261">
        <f t="shared" si="13"/>
        <v>167.3730792403016</v>
      </c>
    </row>
    <row r="262" spans="1:14" ht="12.75">
      <c r="A262" t="s">
        <v>257</v>
      </c>
      <c r="B262" s="1">
        <v>36783</v>
      </c>
      <c r="C262" s="2">
        <v>0.5389236111111111</v>
      </c>
      <c r="D262" t="s">
        <v>489</v>
      </c>
      <c r="E262">
        <v>0.668</v>
      </c>
      <c r="F262">
        <v>9.52</v>
      </c>
      <c r="G262" t="s">
        <v>490</v>
      </c>
      <c r="H262">
        <v>1.805</v>
      </c>
      <c r="I262">
        <v>127.1878</v>
      </c>
      <c r="K262" s="2">
        <v>0.536805555555556</v>
      </c>
      <c r="L262" s="3">
        <f aca="true" t="shared" si="14" ref="L262:L325">B262-DATE(1999,12,31)+K262</f>
        <v>258.53680555555553</v>
      </c>
      <c r="M262">
        <f t="shared" si="12"/>
        <v>543.8953648917065</v>
      </c>
      <c r="N262">
        <f t="shared" si="13"/>
        <v>168.62462413251734</v>
      </c>
    </row>
    <row r="263" spans="1:14" ht="12.75">
      <c r="A263" t="s">
        <v>258</v>
      </c>
      <c r="B263" s="1">
        <v>36783</v>
      </c>
      <c r="C263" s="2">
        <v>0.5410069444444444</v>
      </c>
      <c r="D263" t="s">
        <v>489</v>
      </c>
      <c r="E263">
        <v>0.668</v>
      </c>
      <c r="F263">
        <v>10.0938</v>
      </c>
      <c r="G263" t="s">
        <v>490</v>
      </c>
      <c r="H263">
        <v>1.805</v>
      </c>
      <c r="I263">
        <v>124.7077</v>
      </c>
      <c r="K263" s="2">
        <v>0.538888888888889</v>
      </c>
      <c r="L263" s="3">
        <f t="shared" si="14"/>
        <v>258.5388888888889</v>
      </c>
      <c r="M263">
        <f t="shared" si="12"/>
        <v>576.677629636965</v>
      </c>
      <c r="N263">
        <f t="shared" si="13"/>
        <v>166.01032573515846</v>
      </c>
    </row>
    <row r="264" spans="1:14" ht="12.75">
      <c r="A264" t="s">
        <v>259</v>
      </c>
      <c r="B264" s="1">
        <v>36783</v>
      </c>
      <c r="C264" s="2">
        <v>0.5431018518518519</v>
      </c>
      <c r="D264" t="s">
        <v>489</v>
      </c>
      <c r="E264">
        <v>0.668</v>
      </c>
      <c r="F264">
        <v>9.3179</v>
      </c>
      <c r="G264" t="s">
        <v>490</v>
      </c>
      <c r="H264">
        <v>1.805</v>
      </c>
      <c r="I264">
        <v>123.4708</v>
      </c>
      <c r="K264" s="2">
        <v>0.540972222222222</v>
      </c>
      <c r="L264" s="3">
        <f t="shared" si="14"/>
        <v>258.5409722222222</v>
      </c>
      <c r="M264">
        <f t="shared" si="12"/>
        <v>532.3490147609697</v>
      </c>
      <c r="N264">
        <f t="shared" si="13"/>
        <v>164.7064969832157</v>
      </c>
    </row>
    <row r="265" spans="1:14" ht="12.75">
      <c r="A265" t="s">
        <v>260</v>
      </c>
      <c r="B265" s="1">
        <v>36783</v>
      </c>
      <c r="C265" s="2">
        <v>0.5451851851851852</v>
      </c>
      <c r="D265" t="s">
        <v>489</v>
      </c>
      <c r="E265">
        <v>0.67</v>
      </c>
      <c r="F265">
        <v>9.9695</v>
      </c>
      <c r="G265" t="s">
        <v>490</v>
      </c>
      <c r="H265">
        <v>1.808</v>
      </c>
      <c r="I265">
        <v>122.956</v>
      </c>
      <c r="K265" s="2">
        <v>0.543055555555556</v>
      </c>
      <c r="L265" s="3">
        <f t="shared" si="14"/>
        <v>258.54305555555555</v>
      </c>
      <c r="M265">
        <f t="shared" si="12"/>
        <v>569.5761386857004</v>
      </c>
      <c r="N265">
        <f t="shared" si="13"/>
        <v>164.16384111653275</v>
      </c>
    </row>
    <row r="266" spans="1:14" ht="12.75">
      <c r="A266" t="s">
        <v>261</v>
      </c>
      <c r="B266" s="1">
        <v>36783</v>
      </c>
      <c r="C266" s="2">
        <v>0.5472685185185185</v>
      </c>
      <c r="D266" t="s">
        <v>489</v>
      </c>
      <c r="E266">
        <v>0.668</v>
      </c>
      <c r="F266">
        <v>9.61</v>
      </c>
      <c r="G266" t="s">
        <v>490</v>
      </c>
      <c r="H266">
        <v>1.806</v>
      </c>
      <c r="I266">
        <v>121.7664</v>
      </c>
      <c r="K266" s="2">
        <v>0.545138888888889</v>
      </c>
      <c r="L266" s="3">
        <f t="shared" si="14"/>
        <v>258.5451388888889</v>
      </c>
      <c r="M266">
        <f t="shared" si="12"/>
        <v>549.0372328371113</v>
      </c>
      <c r="N266">
        <f t="shared" si="13"/>
        <v>162.9098717711442</v>
      </c>
    </row>
    <row r="267" spans="1:14" ht="12.75">
      <c r="A267" t="s">
        <v>262</v>
      </c>
      <c r="B267" s="1">
        <v>36783</v>
      </c>
      <c r="C267" s="2">
        <v>0.5493518518518519</v>
      </c>
      <c r="D267" t="s">
        <v>489</v>
      </c>
      <c r="E267">
        <v>0.668</v>
      </c>
      <c r="F267">
        <v>9.2924</v>
      </c>
      <c r="G267" t="s">
        <v>490</v>
      </c>
      <c r="H267">
        <v>1.808</v>
      </c>
      <c r="I267">
        <v>119.7459</v>
      </c>
      <c r="K267" s="2">
        <v>0.547222222222222</v>
      </c>
      <c r="L267" s="3">
        <f t="shared" si="14"/>
        <v>258.5472222222222</v>
      </c>
      <c r="M267">
        <f t="shared" si="12"/>
        <v>530.8921521764385</v>
      </c>
      <c r="N267">
        <f t="shared" si="13"/>
        <v>160.78004236432042</v>
      </c>
    </row>
    <row r="268" spans="1:14" ht="12.75">
      <c r="A268" t="s">
        <v>263</v>
      </c>
      <c r="B268" s="1">
        <v>36783</v>
      </c>
      <c r="C268" s="2">
        <v>0.5514351851851852</v>
      </c>
      <c r="D268" t="s">
        <v>489</v>
      </c>
      <c r="E268">
        <v>0.668</v>
      </c>
      <c r="F268">
        <v>9.5567</v>
      </c>
      <c r="G268" t="s">
        <v>490</v>
      </c>
      <c r="H268">
        <v>1.805</v>
      </c>
      <c r="I268">
        <v>119.7043</v>
      </c>
      <c r="K268" s="2">
        <v>0.549305555555555</v>
      </c>
      <c r="L268" s="3">
        <f t="shared" si="14"/>
        <v>258.5493055555556</v>
      </c>
      <c r="M268">
        <f t="shared" si="12"/>
        <v>545.9921043761104</v>
      </c>
      <c r="N268">
        <f t="shared" si="13"/>
        <v>160.7361913851945</v>
      </c>
    </row>
    <row r="269" spans="1:14" ht="12.75">
      <c r="A269" t="s">
        <v>264</v>
      </c>
      <c r="B269" s="1">
        <v>36783</v>
      </c>
      <c r="C269" s="2">
        <v>0.5535185185185185</v>
      </c>
      <c r="D269" t="s">
        <v>489</v>
      </c>
      <c r="E269">
        <v>0.668</v>
      </c>
      <c r="F269">
        <v>9.436</v>
      </c>
      <c r="G269" t="s">
        <v>490</v>
      </c>
      <c r="H269">
        <v>1.803</v>
      </c>
      <c r="I269">
        <v>116.2608</v>
      </c>
      <c r="K269" s="2">
        <v>0.551388888888889</v>
      </c>
      <c r="L269" s="3">
        <f t="shared" si="14"/>
        <v>258.5513888888889</v>
      </c>
      <c r="M269">
        <f t="shared" si="12"/>
        <v>539.096288142662</v>
      </c>
      <c r="N269">
        <f t="shared" si="13"/>
        <v>157.10636334144408</v>
      </c>
    </row>
    <row r="270" spans="1:14" ht="12.75">
      <c r="A270" t="s">
        <v>265</v>
      </c>
      <c r="B270" s="1">
        <v>36783</v>
      </c>
      <c r="C270" s="2">
        <v>0.5556018518518518</v>
      </c>
      <c r="D270" t="s">
        <v>489</v>
      </c>
      <c r="E270">
        <v>0.668</v>
      </c>
      <c r="F270">
        <v>9.4841</v>
      </c>
      <c r="G270" t="s">
        <v>490</v>
      </c>
      <c r="H270">
        <v>1.805</v>
      </c>
      <c r="I270">
        <v>120.1124</v>
      </c>
      <c r="K270" s="2">
        <v>0.553472222222222</v>
      </c>
      <c r="L270" s="3">
        <f t="shared" si="14"/>
        <v>258.55347222222224</v>
      </c>
      <c r="M270">
        <f t="shared" si="12"/>
        <v>541.8443309001506</v>
      </c>
      <c r="N270">
        <f t="shared" si="13"/>
        <v>161.16637370685982</v>
      </c>
    </row>
    <row r="271" spans="1:14" ht="12.75">
      <c r="A271" t="s">
        <v>266</v>
      </c>
      <c r="B271" s="1">
        <v>36783</v>
      </c>
      <c r="C271" s="2">
        <v>0.5576967592592593</v>
      </c>
      <c r="D271" t="s">
        <v>489</v>
      </c>
      <c r="E271">
        <v>0.668</v>
      </c>
      <c r="F271">
        <v>9.1418</v>
      </c>
      <c r="G271" t="s">
        <v>490</v>
      </c>
      <c r="H271">
        <v>1.806</v>
      </c>
      <c r="I271">
        <v>115.8062</v>
      </c>
      <c r="K271" s="2">
        <v>0.555555555555556</v>
      </c>
      <c r="L271" s="3">
        <f t="shared" si="14"/>
        <v>258.55555555555554</v>
      </c>
      <c r="M271">
        <f t="shared" si="12"/>
        <v>522.2880931477944</v>
      </c>
      <c r="N271">
        <f t="shared" si="13"/>
        <v>156.6271649012847</v>
      </c>
    </row>
    <row r="272" spans="1:14" ht="12.75">
      <c r="A272" t="s">
        <v>267</v>
      </c>
      <c r="B272" s="1">
        <v>36783</v>
      </c>
      <c r="C272" s="2">
        <v>0.5597800925925925</v>
      </c>
      <c r="D272" t="s">
        <v>489</v>
      </c>
      <c r="E272">
        <v>0.668</v>
      </c>
      <c r="F272">
        <v>9.3252</v>
      </c>
      <c r="G272" t="s">
        <v>490</v>
      </c>
      <c r="H272">
        <v>1.806</v>
      </c>
      <c r="I272">
        <v>112.4695</v>
      </c>
      <c r="K272" s="2">
        <v>0.557638888888889</v>
      </c>
      <c r="L272" s="3">
        <f t="shared" si="14"/>
        <v>258.5576388888889</v>
      </c>
      <c r="M272">
        <f t="shared" si="12"/>
        <v>532.7660773832082</v>
      </c>
      <c r="N272">
        <f t="shared" si="13"/>
        <v>153.10991581355938</v>
      </c>
    </row>
    <row r="273" spans="1:14" ht="12.75">
      <c r="A273" t="s">
        <v>268</v>
      </c>
      <c r="B273" s="1">
        <v>36783</v>
      </c>
      <c r="C273" s="2">
        <v>0.561863425925926</v>
      </c>
      <c r="D273" t="s">
        <v>489</v>
      </c>
      <c r="E273">
        <v>0.668</v>
      </c>
      <c r="F273">
        <v>9.3176</v>
      </c>
      <c r="G273" t="s">
        <v>490</v>
      </c>
      <c r="H273">
        <v>1.806</v>
      </c>
      <c r="I273">
        <v>116.4742</v>
      </c>
      <c r="K273" s="2">
        <v>0.559722222222222</v>
      </c>
      <c r="L273" s="3">
        <f t="shared" si="14"/>
        <v>258.5597222222222</v>
      </c>
      <c r="M273">
        <f aca="true" t="shared" si="15" ref="M273:M336">500*F273/AVERAGE($Q$367,$Q$207)</f>
        <v>532.3318752011518</v>
      </c>
      <c r="N273">
        <f aca="true" t="shared" si="16" ref="N273:N336">(277-103)/(-67.4+(AVERAGE($P$207,$P$367)))*I273+277-((277-103)/(-67.4+(AVERAGE($P$207,$P$367)))*230)</f>
        <v>157.33131043147932</v>
      </c>
    </row>
    <row r="274" spans="1:14" ht="12.75">
      <c r="A274" t="s">
        <v>269</v>
      </c>
      <c r="B274" s="1">
        <v>36783</v>
      </c>
      <c r="C274" s="2">
        <v>0.5639467592592592</v>
      </c>
      <c r="D274" t="s">
        <v>489</v>
      </c>
      <c r="E274">
        <v>0.668</v>
      </c>
      <c r="F274">
        <v>10.0194</v>
      </c>
      <c r="G274" t="s">
        <v>490</v>
      </c>
      <c r="H274">
        <v>1.805</v>
      </c>
      <c r="I274">
        <v>116.9469</v>
      </c>
      <c r="K274" s="2">
        <v>0.561805555555556</v>
      </c>
      <c r="L274" s="3">
        <f t="shared" si="14"/>
        <v>258.56180555555557</v>
      </c>
      <c r="M274">
        <f t="shared" si="15"/>
        <v>572.427018802097</v>
      </c>
      <c r="N274">
        <f t="shared" si="16"/>
        <v>157.8295882639988</v>
      </c>
    </row>
    <row r="275" spans="1:14" ht="12.75">
      <c r="A275" t="s">
        <v>270</v>
      </c>
      <c r="B275" s="1">
        <v>36783</v>
      </c>
      <c r="C275" s="2">
        <v>0.5660300925925926</v>
      </c>
      <c r="D275" t="s">
        <v>489</v>
      </c>
      <c r="E275">
        <v>0.668</v>
      </c>
      <c r="F275">
        <v>9.7072</v>
      </c>
      <c r="G275" t="s">
        <v>490</v>
      </c>
      <c r="H275">
        <v>1.803</v>
      </c>
      <c r="I275">
        <v>114.064</v>
      </c>
      <c r="K275" s="2">
        <v>0.563888888888889</v>
      </c>
      <c r="L275" s="3">
        <f t="shared" si="14"/>
        <v>258.56388888888887</v>
      </c>
      <c r="M275">
        <f t="shared" si="15"/>
        <v>554.5904502181485</v>
      </c>
      <c r="N275">
        <f t="shared" si="16"/>
        <v>154.7906943283728</v>
      </c>
    </row>
    <row r="276" spans="1:14" ht="12.75">
      <c r="A276" t="s">
        <v>271</v>
      </c>
      <c r="B276" s="1">
        <v>36783</v>
      </c>
      <c r="C276" s="2">
        <v>0.568113425925926</v>
      </c>
      <c r="D276" t="s">
        <v>489</v>
      </c>
      <c r="E276">
        <v>0.668</v>
      </c>
      <c r="F276">
        <v>9.1594</v>
      </c>
      <c r="G276" t="s">
        <v>490</v>
      </c>
      <c r="H276">
        <v>1.805</v>
      </c>
      <c r="I276">
        <v>113.7731</v>
      </c>
      <c r="K276" s="2">
        <v>0.565972222222222</v>
      </c>
      <c r="L276" s="3">
        <f t="shared" si="14"/>
        <v>258.56597222222223</v>
      </c>
      <c r="M276">
        <f t="shared" si="15"/>
        <v>523.2936139904513</v>
      </c>
      <c r="N276">
        <f t="shared" si="16"/>
        <v>154.48405370751408</v>
      </c>
    </row>
    <row r="277" spans="1:14" ht="12.75">
      <c r="A277" t="s">
        <v>272</v>
      </c>
      <c r="B277" s="1">
        <v>36783</v>
      </c>
      <c r="C277" s="2">
        <v>0.5701967592592593</v>
      </c>
      <c r="D277" t="s">
        <v>489</v>
      </c>
      <c r="E277">
        <v>0.666</v>
      </c>
      <c r="F277">
        <v>9.6248</v>
      </c>
      <c r="G277" t="s">
        <v>490</v>
      </c>
      <c r="H277">
        <v>1.805</v>
      </c>
      <c r="I277">
        <v>113.3515</v>
      </c>
      <c r="K277" s="2">
        <v>0.568055555555556</v>
      </c>
      <c r="L277" s="3">
        <f t="shared" si="14"/>
        <v>258.56805555555553</v>
      </c>
      <c r="M277">
        <f t="shared" si="15"/>
        <v>549.8827844548001</v>
      </c>
      <c r="N277">
        <f t="shared" si="16"/>
        <v>154.03964089983435</v>
      </c>
    </row>
    <row r="278" spans="1:14" ht="12.75">
      <c r="A278" t="s">
        <v>273</v>
      </c>
      <c r="B278" s="1">
        <v>36783</v>
      </c>
      <c r="C278" s="2">
        <v>0.5722916666666666</v>
      </c>
      <c r="D278" t="s">
        <v>489</v>
      </c>
      <c r="E278">
        <v>0.666</v>
      </c>
      <c r="F278">
        <v>9.4223</v>
      </c>
      <c r="G278" t="s">
        <v>490</v>
      </c>
      <c r="H278">
        <v>1.806</v>
      </c>
      <c r="I278">
        <v>112.7999</v>
      </c>
      <c r="K278" s="2">
        <v>0.570138888888889</v>
      </c>
      <c r="L278" s="3">
        <f t="shared" si="14"/>
        <v>258.5701388888889</v>
      </c>
      <c r="M278">
        <f t="shared" si="15"/>
        <v>538.3135815776393</v>
      </c>
      <c r="N278">
        <f t="shared" si="16"/>
        <v>153.45819378238622</v>
      </c>
    </row>
    <row r="279" spans="1:14" ht="12.75">
      <c r="A279" t="s">
        <v>274</v>
      </c>
      <c r="B279" s="1">
        <v>36783</v>
      </c>
      <c r="C279" s="2">
        <v>0.574375</v>
      </c>
      <c r="D279" t="s">
        <v>489</v>
      </c>
      <c r="E279">
        <v>0.666</v>
      </c>
      <c r="F279">
        <v>9.2124</v>
      </c>
      <c r="G279" t="s">
        <v>490</v>
      </c>
      <c r="H279">
        <v>1.805</v>
      </c>
      <c r="I279">
        <v>110.5564</v>
      </c>
      <c r="K279" s="2">
        <v>0.572222222222222</v>
      </c>
      <c r="L279" s="3">
        <f t="shared" si="14"/>
        <v>258.5722222222222</v>
      </c>
      <c r="M279">
        <f t="shared" si="15"/>
        <v>526.3216028916343</v>
      </c>
      <c r="N279">
        <f t="shared" si="16"/>
        <v>151.09329782880582</v>
      </c>
    </row>
    <row r="280" spans="1:14" ht="12.75">
      <c r="A280" t="s">
        <v>275</v>
      </c>
      <c r="B280" s="1">
        <v>36783</v>
      </c>
      <c r="C280" s="2">
        <v>0.5764583333333334</v>
      </c>
      <c r="D280" t="s">
        <v>489</v>
      </c>
      <c r="E280">
        <v>0.668</v>
      </c>
      <c r="F280">
        <v>9.5503</v>
      </c>
      <c r="G280" t="s">
        <v>490</v>
      </c>
      <c r="H280">
        <v>1.805</v>
      </c>
      <c r="I280">
        <v>113.5045</v>
      </c>
      <c r="K280" s="2">
        <v>0.574305555555556</v>
      </c>
      <c r="L280" s="3">
        <f t="shared" si="14"/>
        <v>258.57430555555555</v>
      </c>
      <c r="M280">
        <f t="shared" si="15"/>
        <v>545.6264604333261</v>
      </c>
      <c r="N280">
        <f t="shared" si="16"/>
        <v>154.20091974133106</v>
      </c>
    </row>
    <row r="281" spans="1:14" ht="12.75">
      <c r="A281" t="s">
        <v>276</v>
      </c>
      <c r="B281" s="1">
        <v>36783</v>
      </c>
      <c r="C281" s="2">
        <v>0.5785416666666666</v>
      </c>
      <c r="D281" t="s">
        <v>489</v>
      </c>
      <c r="E281">
        <v>0.668</v>
      </c>
      <c r="F281">
        <v>10.1015</v>
      </c>
      <c r="G281" t="s">
        <v>490</v>
      </c>
      <c r="H281">
        <v>1.803</v>
      </c>
      <c r="I281">
        <v>112.8978</v>
      </c>
      <c r="K281" s="2">
        <v>0.576388888888889</v>
      </c>
      <c r="L281" s="3">
        <f t="shared" si="14"/>
        <v>258.5763888888889</v>
      </c>
      <c r="M281">
        <f t="shared" si="15"/>
        <v>577.1175450056274</v>
      </c>
      <c r="N281">
        <f t="shared" si="16"/>
        <v>153.5613911587426</v>
      </c>
    </row>
    <row r="282" spans="1:14" ht="12.75">
      <c r="A282" t="s">
        <v>277</v>
      </c>
      <c r="B282" s="1">
        <v>36783</v>
      </c>
      <c r="C282" s="2">
        <v>0.580625</v>
      </c>
      <c r="D282" t="s">
        <v>489</v>
      </c>
      <c r="E282">
        <v>0.666</v>
      </c>
      <c r="F282">
        <v>10.2558</v>
      </c>
      <c r="G282" t="s">
        <v>490</v>
      </c>
      <c r="H282">
        <v>1.806</v>
      </c>
      <c r="I282">
        <v>113.1555</v>
      </c>
      <c r="K282" s="2">
        <v>0.578472222222222</v>
      </c>
      <c r="L282" s="3">
        <f t="shared" si="14"/>
        <v>258.5784722222222</v>
      </c>
      <c r="M282">
        <f t="shared" si="15"/>
        <v>585.9329919386937</v>
      </c>
      <c r="N282">
        <f t="shared" si="16"/>
        <v>153.8330353251066</v>
      </c>
    </row>
    <row r="283" spans="1:14" ht="12.75">
      <c r="A283" t="s">
        <v>278</v>
      </c>
      <c r="B283" s="1">
        <v>36783</v>
      </c>
      <c r="C283" s="2">
        <v>0.5827083333333333</v>
      </c>
      <c r="D283" t="s">
        <v>489</v>
      </c>
      <c r="E283">
        <v>0.668</v>
      </c>
      <c r="F283">
        <v>9.5905</v>
      </c>
      <c r="G283" t="s">
        <v>490</v>
      </c>
      <c r="H283">
        <v>1.808</v>
      </c>
      <c r="I283">
        <v>111.9772</v>
      </c>
      <c r="K283" s="2">
        <v>0.580555555555555</v>
      </c>
      <c r="L283" s="3">
        <f t="shared" si="14"/>
        <v>258.5805555555556</v>
      </c>
      <c r="M283">
        <f t="shared" si="15"/>
        <v>547.9231614489403</v>
      </c>
      <c r="N283">
        <f t="shared" si="16"/>
        <v>152.59097742356715</v>
      </c>
    </row>
    <row r="284" spans="1:14" ht="12.75">
      <c r="A284" t="s">
        <v>279</v>
      </c>
      <c r="B284" s="1">
        <v>36783</v>
      </c>
      <c r="C284" s="2">
        <v>0.5848032407407407</v>
      </c>
      <c r="D284" t="s">
        <v>489</v>
      </c>
      <c r="E284">
        <v>0.666</v>
      </c>
      <c r="F284">
        <v>8.9677</v>
      </c>
      <c r="G284" t="s">
        <v>490</v>
      </c>
      <c r="H284">
        <v>1.806</v>
      </c>
      <c r="I284">
        <v>112.6537</v>
      </c>
      <c r="K284" s="2">
        <v>0.582638888888889</v>
      </c>
      <c r="L284" s="3">
        <f t="shared" si="14"/>
        <v>258.5826388888889</v>
      </c>
      <c r="M284">
        <f t="shared" si="15"/>
        <v>512.3414352667392</v>
      </c>
      <c r="N284">
        <f t="shared" si="16"/>
        <v>153.3040828894005</v>
      </c>
    </row>
    <row r="285" spans="1:14" ht="12.75">
      <c r="A285" t="s">
        <v>280</v>
      </c>
      <c r="B285" s="1">
        <v>36783</v>
      </c>
      <c r="C285" s="2">
        <v>0.586875</v>
      </c>
      <c r="D285" t="s">
        <v>489</v>
      </c>
      <c r="E285">
        <v>0.668</v>
      </c>
      <c r="F285">
        <v>9.5833</v>
      </c>
      <c r="G285" t="s">
        <v>490</v>
      </c>
      <c r="H285">
        <v>1.806</v>
      </c>
      <c r="I285">
        <v>114.8693</v>
      </c>
      <c r="K285" s="2">
        <v>0.584722222222222</v>
      </c>
      <c r="L285" s="3">
        <f t="shared" si="14"/>
        <v>258.58472222222224</v>
      </c>
      <c r="M285">
        <f t="shared" si="15"/>
        <v>547.5118120133078</v>
      </c>
      <c r="N285">
        <f t="shared" si="16"/>
        <v>155.63956917188443</v>
      </c>
    </row>
    <row r="286" spans="1:14" ht="12.75">
      <c r="A286" t="s">
        <v>281</v>
      </c>
      <c r="B286" s="1">
        <v>36783</v>
      </c>
      <c r="C286" s="2">
        <v>0.5889699074074074</v>
      </c>
      <c r="D286" t="s">
        <v>489</v>
      </c>
      <c r="E286">
        <v>0.67</v>
      </c>
      <c r="F286">
        <v>9.673</v>
      </c>
      <c r="G286" t="s">
        <v>490</v>
      </c>
      <c r="H286">
        <v>1.806</v>
      </c>
      <c r="I286">
        <v>111.3866</v>
      </c>
      <c r="K286" s="2">
        <v>0.586805555555556</v>
      </c>
      <c r="L286" s="3">
        <f t="shared" si="14"/>
        <v>258.58680555555554</v>
      </c>
      <c r="M286">
        <f t="shared" si="15"/>
        <v>552.6365403988947</v>
      </c>
      <c r="N286">
        <f t="shared" si="16"/>
        <v>151.96842001318845</v>
      </c>
    </row>
    <row r="287" spans="1:14" ht="12.75">
      <c r="A287" t="s">
        <v>282</v>
      </c>
      <c r="B287" s="1">
        <v>36783</v>
      </c>
      <c r="C287" s="2">
        <v>0.5910532407407407</v>
      </c>
      <c r="D287" t="s">
        <v>489</v>
      </c>
      <c r="E287">
        <v>0.668</v>
      </c>
      <c r="F287">
        <v>9.422</v>
      </c>
      <c r="G287" t="s">
        <v>490</v>
      </c>
      <c r="H287">
        <v>1.806</v>
      </c>
      <c r="I287">
        <v>112.9793</v>
      </c>
      <c r="K287" s="2">
        <v>0.588888888888889</v>
      </c>
      <c r="L287" s="3">
        <f t="shared" si="14"/>
        <v>258.5888888888889</v>
      </c>
      <c r="M287">
        <f t="shared" si="15"/>
        <v>538.2964420178213</v>
      </c>
      <c r="N287">
        <f t="shared" si="16"/>
        <v>153.64730112986666</v>
      </c>
    </row>
    <row r="288" spans="1:14" ht="12.75">
      <c r="A288" t="s">
        <v>283</v>
      </c>
      <c r="B288" s="1">
        <v>36783</v>
      </c>
      <c r="C288" s="2">
        <v>0.593136574074074</v>
      </c>
      <c r="D288" t="s">
        <v>489</v>
      </c>
      <c r="E288">
        <v>0.668</v>
      </c>
      <c r="F288">
        <v>9.6372</v>
      </c>
      <c r="G288" t="s">
        <v>490</v>
      </c>
      <c r="H288">
        <v>1.805</v>
      </c>
      <c r="I288">
        <v>113.6647</v>
      </c>
      <c r="K288" s="2">
        <v>0.590972222222222</v>
      </c>
      <c r="L288" s="3">
        <f t="shared" si="14"/>
        <v>258.5909722222222</v>
      </c>
      <c r="M288">
        <f t="shared" si="15"/>
        <v>550.5912195939447</v>
      </c>
      <c r="N288">
        <f t="shared" si="16"/>
        <v>154.36978817536874</v>
      </c>
    </row>
    <row r="289" spans="1:14" ht="12.75">
      <c r="A289" t="s">
        <v>284</v>
      </c>
      <c r="B289" s="1">
        <v>36783</v>
      </c>
      <c r="C289" s="2">
        <v>0.5952199074074074</v>
      </c>
      <c r="D289" t="s">
        <v>489</v>
      </c>
      <c r="E289">
        <v>0.668</v>
      </c>
      <c r="F289">
        <v>9.7225</v>
      </c>
      <c r="G289" t="s">
        <v>490</v>
      </c>
      <c r="H289">
        <v>1.806</v>
      </c>
      <c r="I289">
        <v>114.9044</v>
      </c>
      <c r="K289" s="2">
        <v>0.593055555555556</v>
      </c>
      <c r="L289" s="3">
        <f t="shared" si="14"/>
        <v>258.59305555555557</v>
      </c>
      <c r="M289">
        <f t="shared" si="15"/>
        <v>555.4645677688673</v>
      </c>
      <c r="N289">
        <f t="shared" si="16"/>
        <v>155.67656843552192</v>
      </c>
    </row>
    <row r="290" spans="1:14" ht="12.75">
      <c r="A290" t="s">
        <v>285</v>
      </c>
      <c r="B290" s="1">
        <v>36783</v>
      </c>
      <c r="C290" s="2">
        <v>0.5973032407407407</v>
      </c>
      <c r="D290" t="s">
        <v>489</v>
      </c>
      <c r="E290">
        <v>0.668</v>
      </c>
      <c r="F290">
        <v>9.4674</v>
      </c>
      <c r="G290" t="s">
        <v>490</v>
      </c>
      <c r="H290">
        <v>1.808</v>
      </c>
      <c r="I290">
        <v>112.8595</v>
      </c>
      <c r="K290" s="2">
        <v>0.595138888888889</v>
      </c>
      <c r="L290" s="3">
        <f t="shared" si="14"/>
        <v>258.59513888888887</v>
      </c>
      <c r="M290">
        <f t="shared" si="15"/>
        <v>540.8902287369477</v>
      </c>
      <c r="N290">
        <f t="shared" si="16"/>
        <v>153.52101874286467</v>
      </c>
    </row>
    <row r="291" spans="1:14" ht="12.75">
      <c r="A291" t="s">
        <v>286</v>
      </c>
      <c r="B291" s="1">
        <v>36783</v>
      </c>
      <c r="C291" s="2">
        <v>0.5993981481481482</v>
      </c>
      <c r="D291" t="s">
        <v>489</v>
      </c>
      <c r="E291">
        <v>0.666</v>
      </c>
      <c r="F291">
        <v>9.5827</v>
      </c>
      <c r="G291" t="s">
        <v>490</v>
      </c>
      <c r="H291">
        <v>1.806</v>
      </c>
      <c r="I291">
        <v>112.6735</v>
      </c>
      <c r="K291" s="2">
        <v>0.597222222222222</v>
      </c>
      <c r="L291" s="3">
        <f t="shared" si="14"/>
        <v>258.59722222222223</v>
      </c>
      <c r="M291">
        <f t="shared" si="15"/>
        <v>547.4775328936719</v>
      </c>
      <c r="N291">
        <f t="shared" si="16"/>
        <v>153.3249542688883</v>
      </c>
    </row>
    <row r="292" spans="1:14" ht="12.75">
      <c r="A292" t="s">
        <v>287</v>
      </c>
      <c r="B292" s="1">
        <v>36783</v>
      </c>
      <c r="C292" s="2">
        <v>0.6014699074074074</v>
      </c>
      <c r="D292" t="s">
        <v>489</v>
      </c>
      <c r="E292">
        <v>0.668</v>
      </c>
      <c r="F292">
        <v>9.2949</v>
      </c>
      <c r="G292" t="s">
        <v>490</v>
      </c>
      <c r="H292">
        <v>1.805</v>
      </c>
      <c r="I292">
        <v>112.9502</v>
      </c>
      <c r="K292" s="2">
        <v>0.599305555555556</v>
      </c>
      <c r="L292" s="3">
        <f t="shared" si="14"/>
        <v>258.59930555555553</v>
      </c>
      <c r="M292">
        <f t="shared" si="15"/>
        <v>531.0349818415885</v>
      </c>
      <c r="N292">
        <f t="shared" si="16"/>
        <v>153.61662652668002</v>
      </c>
    </row>
    <row r="293" spans="1:14" ht="12.75">
      <c r="A293" t="s">
        <v>288</v>
      </c>
      <c r="B293" s="1">
        <v>36783</v>
      </c>
      <c r="C293" s="2">
        <v>0.6035648148148148</v>
      </c>
      <c r="D293" t="s">
        <v>489</v>
      </c>
      <c r="E293">
        <v>0.668</v>
      </c>
      <c r="F293">
        <v>9.657</v>
      </c>
      <c r="G293" t="s">
        <v>490</v>
      </c>
      <c r="H293">
        <v>1.805</v>
      </c>
      <c r="I293">
        <v>115.2889</v>
      </c>
      <c r="K293" s="2">
        <v>0.601388888888889</v>
      </c>
      <c r="L293" s="3">
        <f t="shared" si="14"/>
        <v>258.6013888888889</v>
      </c>
      <c r="M293">
        <f t="shared" si="15"/>
        <v>551.7224305419338</v>
      </c>
      <c r="N293">
        <f t="shared" si="16"/>
        <v>156.0818737594139</v>
      </c>
    </row>
    <row r="294" spans="1:14" ht="12.75">
      <c r="A294" t="s">
        <v>289</v>
      </c>
      <c r="B294" s="1">
        <v>36783</v>
      </c>
      <c r="C294" s="2">
        <v>0.6056481481481482</v>
      </c>
      <c r="D294" t="s">
        <v>489</v>
      </c>
      <c r="E294">
        <v>0.668</v>
      </c>
      <c r="F294">
        <v>9.5802</v>
      </c>
      <c r="G294" t="s">
        <v>490</v>
      </c>
      <c r="H294">
        <v>1.805</v>
      </c>
      <c r="I294">
        <v>114.5987</v>
      </c>
      <c r="K294" s="2">
        <v>0.603472222222222</v>
      </c>
      <c r="L294" s="3">
        <f t="shared" si="14"/>
        <v>258.6034722222222</v>
      </c>
      <c r="M294">
        <f t="shared" si="15"/>
        <v>547.3347032285217</v>
      </c>
      <c r="N294">
        <f t="shared" si="16"/>
        <v>155.3543269855511</v>
      </c>
    </row>
    <row r="295" spans="1:14" ht="12.75">
      <c r="A295" t="s">
        <v>290</v>
      </c>
      <c r="B295" s="1">
        <v>36783</v>
      </c>
      <c r="C295" s="2">
        <v>0.6077314814814815</v>
      </c>
      <c r="D295" t="s">
        <v>489</v>
      </c>
      <c r="E295">
        <v>0.668</v>
      </c>
      <c r="F295">
        <v>9.247</v>
      </c>
      <c r="G295" t="s">
        <v>490</v>
      </c>
      <c r="H295">
        <v>1.808</v>
      </c>
      <c r="I295">
        <v>112.1629</v>
      </c>
      <c r="K295" s="2">
        <v>0.605555555555556</v>
      </c>
      <c r="L295" s="3">
        <f t="shared" si="14"/>
        <v>258.60555555555555</v>
      </c>
      <c r="M295">
        <f t="shared" si="15"/>
        <v>528.298365457312</v>
      </c>
      <c r="N295">
        <f t="shared" si="16"/>
        <v>152.78672566452093</v>
      </c>
    </row>
    <row r="296" spans="1:14" ht="12.75">
      <c r="A296" t="s">
        <v>291</v>
      </c>
      <c r="B296" s="1">
        <v>36783</v>
      </c>
      <c r="C296" s="2">
        <v>0.6098148148148148</v>
      </c>
      <c r="D296" t="s">
        <v>489</v>
      </c>
      <c r="E296">
        <v>0.673</v>
      </c>
      <c r="F296">
        <v>9.5866</v>
      </c>
      <c r="G296" t="s">
        <v>490</v>
      </c>
      <c r="H296">
        <v>1.811</v>
      </c>
      <c r="I296">
        <v>112.0502</v>
      </c>
      <c r="K296" s="2">
        <v>0.607638888888889</v>
      </c>
      <c r="L296" s="3">
        <f t="shared" si="14"/>
        <v>258.6076388888889</v>
      </c>
      <c r="M296">
        <f t="shared" si="15"/>
        <v>547.700347171306</v>
      </c>
      <c r="N296">
        <f t="shared" si="16"/>
        <v>152.66792745905246</v>
      </c>
    </row>
    <row r="297" spans="1:14" ht="12.75">
      <c r="A297" t="s">
        <v>292</v>
      </c>
      <c r="B297" s="1">
        <v>36783</v>
      </c>
      <c r="C297" s="2">
        <v>0.6118981481481481</v>
      </c>
      <c r="D297" t="s">
        <v>489</v>
      </c>
      <c r="E297">
        <v>0.668</v>
      </c>
      <c r="F297">
        <v>9.645</v>
      </c>
      <c r="G297" t="s">
        <v>490</v>
      </c>
      <c r="H297">
        <v>1.805</v>
      </c>
      <c r="I297">
        <v>111.966</v>
      </c>
      <c r="K297" s="2">
        <v>0.609722222222222</v>
      </c>
      <c r="L297" s="3">
        <f t="shared" si="14"/>
        <v>258.6097222222222</v>
      </c>
      <c r="M297">
        <f t="shared" si="15"/>
        <v>551.0368481492131</v>
      </c>
      <c r="N297">
        <f t="shared" si="16"/>
        <v>152.57917139072555</v>
      </c>
    </row>
    <row r="298" spans="1:14" ht="12.75">
      <c r="A298" t="s">
        <v>293</v>
      </c>
      <c r="B298" s="1">
        <v>36783</v>
      </c>
      <c r="C298" s="2">
        <v>0.6139814814814815</v>
      </c>
      <c r="D298" t="s">
        <v>489</v>
      </c>
      <c r="E298">
        <v>0.666</v>
      </c>
      <c r="F298">
        <v>9.2973</v>
      </c>
      <c r="G298" t="s">
        <v>490</v>
      </c>
      <c r="H298">
        <v>1.805</v>
      </c>
      <c r="I298">
        <v>117.1208</v>
      </c>
      <c r="K298" s="2">
        <v>0.611805555555555</v>
      </c>
      <c r="L298" s="3">
        <f t="shared" si="14"/>
        <v>258.6118055555556</v>
      </c>
      <c r="M298">
        <f t="shared" si="15"/>
        <v>531.1720983201326</v>
      </c>
      <c r="N298">
        <f t="shared" si="16"/>
        <v>158.01289800606594</v>
      </c>
    </row>
    <row r="299" spans="1:14" ht="12.75">
      <c r="A299" t="s">
        <v>294</v>
      </c>
      <c r="B299" s="1">
        <v>36783</v>
      </c>
      <c r="C299" s="2">
        <v>0.6160648148148148</v>
      </c>
      <c r="D299" t="s">
        <v>489</v>
      </c>
      <c r="E299">
        <v>0.666</v>
      </c>
      <c r="F299">
        <v>9.6582</v>
      </c>
      <c r="G299" t="s">
        <v>490</v>
      </c>
      <c r="H299">
        <v>1.803</v>
      </c>
      <c r="I299">
        <v>111.5665</v>
      </c>
      <c r="K299" s="2">
        <v>0.613888888888889</v>
      </c>
      <c r="L299" s="3">
        <f t="shared" si="14"/>
        <v>258.6138888888889</v>
      </c>
      <c r="M299">
        <f t="shared" si="15"/>
        <v>551.7909887812059</v>
      </c>
      <c r="N299">
        <f t="shared" si="16"/>
        <v>152.15805441570643</v>
      </c>
    </row>
    <row r="300" spans="1:14" ht="12.75">
      <c r="A300" t="s">
        <v>295</v>
      </c>
      <c r="B300" s="1">
        <v>36783</v>
      </c>
      <c r="C300" s="2">
        <v>0.6181597222222223</v>
      </c>
      <c r="D300" t="s">
        <v>489</v>
      </c>
      <c r="E300">
        <v>0.668</v>
      </c>
      <c r="F300">
        <v>9.6608</v>
      </c>
      <c r="G300" t="s">
        <v>490</v>
      </c>
      <c r="H300">
        <v>1.806</v>
      </c>
      <c r="I300">
        <v>112.1987</v>
      </c>
      <c r="K300" s="2">
        <v>0.615972222222222</v>
      </c>
      <c r="L300" s="3">
        <f t="shared" si="14"/>
        <v>258.61597222222224</v>
      </c>
      <c r="M300">
        <f t="shared" si="15"/>
        <v>551.9395316329619</v>
      </c>
      <c r="N300">
        <f t="shared" si="16"/>
        <v>152.824462805211</v>
      </c>
    </row>
    <row r="301" spans="1:14" ht="12.75">
      <c r="A301" t="s">
        <v>296</v>
      </c>
      <c r="B301" s="1">
        <v>36783</v>
      </c>
      <c r="C301" s="2">
        <v>0.6202430555555556</v>
      </c>
      <c r="D301" t="s">
        <v>489</v>
      </c>
      <c r="E301">
        <v>0.67</v>
      </c>
      <c r="F301">
        <v>9.809</v>
      </c>
      <c r="G301" t="s">
        <v>490</v>
      </c>
      <c r="H301">
        <v>1.808</v>
      </c>
      <c r="I301">
        <v>109.1679</v>
      </c>
      <c r="K301" s="2">
        <v>0.618055555555555</v>
      </c>
      <c r="L301" s="3">
        <f t="shared" si="14"/>
        <v>258.61805555555554</v>
      </c>
      <c r="M301">
        <f t="shared" si="15"/>
        <v>560.4064741830618</v>
      </c>
      <c r="N301">
        <f t="shared" si="16"/>
        <v>149.62966598947156</v>
      </c>
    </row>
    <row r="302" spans="1:14" ht="12.75">
      <c r="A302" t="s">
        <v>297</v>
      </c>
      <c r="B302" s="1">
        <v>36783</v>
      </c>
      <c r="C302" s="2">
        <v>0.6223263888888889</v>
      </c>
      <c r="D302" t="s">
        <v>489</v>
      </c>
      <c r="E302">
        <v>0.668</v>
      </c>
      <c r="F302">
        <v>9.8671</v>
      </c>
      <c r="G302" t="s">
        <v>490</v>
      </c>
      <c r="H302">
        <v>1.806</v>
      </c>
      <c r="I302">
        <v>110.0658</v>
      </c>
      <c r="K302" s="2">
        <v>0.620138888888889</v>
      </c>
      <c r="L302" s="3">
        <f t="shared" si="14"/>
        <v>258.6201388888889</v>
      </c>
      <c r="M302">
        <f t="shared" si="15"/>
        <v>563.725835601151</v>
      </c>
      <c r="N302">
        <f t="shared" si="16"/>
        <v>150.5761514259413</v>
      </c>
    </row>
    <row r="303" spans="1:14" ht="12.75">
      <c r="A303" t="s">
        <v>298</v>
      </c>
      <c r="B303" s="1">
        <v>36783</v>
      </c>
      <c r="C303" s="2">
        <v>0.6244097222222222</v>
      </c>
      <c r="D303" t="s">
        <v>489</v>
      </c>
      <c r="E303">
        <v>0.67</v>
      </c>
      <c r="F303">
        <v>9.2847</v>
      </c>
      <c r="G303" t="s">
        <v>490</v>
      </c>
      <c r="H303">
        <v>1.806</v>
      </c>
      <c r="I303">
        <v>107.3004</v>
      </c>
      <c r="K303" s="2">
        <v>0.622222222222222</v>
      </c>
      <c r="L303" s="3">
        <f t="shared" si="14"/>
        <v>258.6222222222222</v>
      </c>
      <c r="M303">
        <f t="shared" si="15"/>
        <v>530.452236807776</v>
      </c>
      <c r="N303">
        <f t="shared" si="16"/>
        <v>147.6611154241445</v>
      </c>
    </row>
    <row r="304" spans="1:14" ht="12.75">
      <c r="A304" t="s">
        <v>299</v>
      </c>
      <c r="B304" s="1">
        <v>36783</v>
      </c>
      <c r="C304" s="2">
        <v>0.6264930555555556</v>
      </c>
      <c r="D304" t="s">
        <v>489</v>
      </c>
      <c r="E304">
        <v>0.668</v>
      </c>
      <c r="F304">
        <v>9.5903</v>
      </c>
      <c r="G304" t="s">
        <v>490</v>
      </c>
      <c r="H304">
        <v>1.805</v>
      </c>
      <c r="I304">
        <v>108.0604</v>
      </c>
      <c r="K304" s="2">
        <v>0.624305555555556</v>
      </c>
      <c r="L304" s="3">
        <f t="shared" si="14"/>
        <v>258.62430555555557</v>
      </c>
      <c r="M304">
        <f t="shared" si="15"/>
        <v>547.9117350757282</v>
      </c>
      <c r="N304">
        <f t="shared" si="16"/>
        <v>148.46223908125216</v>
      </c>
    </row>
    <row r="305" spans="1:14" ht="12.75">
      <c r="A305" t="s">
        <v>300</v>
      </c>
      <c r="B305" s="1">
        <v>36783</v>
      </c>
      <c r="C305" s="2">
        <v>0.6285763888888889</v>
      </c>
      <c r="D305" t="s">
        <v>489</v>
      </c>
      <c r="E305">
        <v>0.668</v>
      </c>
      <c r="F305">
        <v>9.3001</v>
      </c>
      <c r="G305" t="s">
        <v>490</v>
      </c>
      <c r="H305">
        <v>1.805</v>
      </c>
      <c r="I305">
        <v>106.0601</v>
      </c>
      <c r="K305" s="2">
        <v>0.626388888888889</v>
      </c>
      <c r="L305" s="3">
        <f t="shared" si="14"/>
        <v>258.62638888888887</v>
      </c>
      <c r="M305">
        <f t="shared" si="15"/>
        <v>531.3320675451008</v>
      </c>
      <c r="N305">
        <f t="shared" si="16"/>
        <v>146.35370269794623</v>
      </c>
    </row>
    <row r="306" spans="1:14" ht="12.75">
      <c r="A306" t="s">
        <v>301</v>
      </c>
      <c r="B306" s="1">
        <v>36783</v>
      </c>
      <c r="C306" s="2">
        <v>0.6306712962962963</v>
      </c>
      <c r="D306" t="s">
        <v>489</v>
      </c>
      <c r="E306">
        <v>0.668</v>
      </c>
      <c r="F306">
        <v>9.7437</v>
      </c>
      <c r="G306" t="s">
        <v>490</v>
      </c>
      <c r="H306">
        <v>1.806</v>
      </c>
      <c r="I306">
        <v>106.3858</v>
      </c>
      <c r="K306" s="2">
        <v>0.628472222222222</v>
      </c>
      <c r="L306" s="3">
        <f t="shared" si="14"/>
        <v>258.62847222222223</v>
      </c>
      <c r="M306">
        <f t="shared" si="15"/>
        <v>556.6757633293404</v>
      </c>
      <c r="N306">
        <f t="shared" si="16"/>
        <v>146.6970263494199</v>
      </c>
    </row>
    <row r="307" spans="1:14" ht="12.75">
      <c r="A307" t="s">
        <v>302</v>
      </c>
      <c r="B307" s="1">
        <v>36783</v>
      </c>
      <c r="C307" s="2">
        <v>0.6327546296296297</v>
      </c>
      <c r="D307" t="s">
        <v>489</v>
      </c>
      <c r="E307">
        <v>0.668</v>
      </c>
      <c r="F307">
        <v>9.7748</v>
      </c>
      <c r="G307" t="s">
        <v>490</v>
      </c>
      <c r="H307">
        <v>1.806</v>
      </c>
      <c r="I307">
        <v>107.5914</v>
      </c>
      <c r="K307" s="2">
        <v>0.630555555555556</v>
      </c>
      <c r="L307" s="3">
        <f t="shared" si="14"/>
        <v>258.63055555555553</v>
      </c>
      <c r="M307">
        <f t="shared" si="15"/>
        <v>558.4525643638082</v>
      </c>
      <c r="N307">
        <f t="shared" si="16"/>
        <v>147.96786145601072</v>
      </c>
    </row>
    <row r="308" spans="1:14" ht="12.75">
      <c r="A308" t="s">
        <v>303</v>
      </c>
      <c r="B308" s="1">
        <v>36783</v>
      </c>
      <c r="C308" s="2">
        <v>0.6348379629629629</v>
      </c>
      <c r="D308" t="s">
        <v>489</v>
      </c>
      <c r="E308">
        <v>0.668</v>
      </c>
      <c r="F308">
        <v>9.3957</v>
      </c>
      <c r="G308" t="s">
        <v>490</v>
      </c>
      <c r="H308">
        <v>1.806</v>
      </c>
      <c r="I308">
        <v>106.5636</v>
      </c>
      <c r="K308" s="2">
        <v>0.632638888888889</v>
      </c>
      <c r="L308" s="3">
        <f t="shared" si="14"/>
        <v>258.6326388888889</v>
      </c>
      <c r="M308">
        <f t="shared" si="15"/>
        <v>536.7938739404418</v>
      </c>
      <c r="N308">
        <f t="shared" si="16"/>
        <v>146.88444712078007</v>
      </c>
    </row>
    <row r="309" spans="1:14" ht="12.75">
      <c r="A309" t="s">
        <v>304</v>
      </c>
      <c r="B309" s="1">
        <v>36783</v>
      </c>
      <c r="C309" s="2">
        <v>0.6369212962962963</v>
      </c>
      <c r="D309" t="s">
        <v>489</v>
      </c>
      <c r="E309">
        <v>0.668</v>
      </c>
      <c r="F309">
        <v>9.2925</v>
      </c>
      <c r="G309" t="s">
        <v>490</v>
      </c>
      <c r="H309">
        <v>1.805</v>
      </c>
      <c r="I309">
        <v>107.0524</v>
      </c>
      <c r="K309" s="2">
        <v>0.634722222222222</v>
      </c>
      <c r="L309" s="3">
        <f t="shared" si="14"/>
        <v>258.6347222222222</v>
      </c>
      <c r="M309">
        <f t="shared" si="15"/>
        <v>530.8978653630444</v>
      </c>
      <c r="N309">
        <f t="shared" si="16"/>
        <v>147.39969612550937</v>
      </c>
    </row>
    <row r="310" spans="1:14" ht="12.75">
      <c r="A310" t="s">
        <v>305</v>
      </c>
      <c r="B310" s="1">
        <v>36783</v>
      </c>
      <c r="C310" s="2">
        <v>0.6390046296296296</v>
      </c>
      <c r="D310" t="s">
        <v>489</v>
      </c>
      <c r="E310">
        <v>0.666</v>
      </c>
      <c r="F310">
        <v>9.3264</v>
      </c>
      <c r="G310" t="s">
        <v>490</v>
      </c>
      <c r="H310">
        <v>1.805</v>
      </c>
      <c r="I310">
        <v>103.8941</v>
      </c>
      <c r="K310" s="2">
        <v>0.636805555555556</v>
      </c>
      <c r="L310" s="3">
        <f t="shared" si="14"/>
        <v>258.63680555555555</v>
      </c>
      <c r="M310">
        <f t="shared" si="15"/>
        <v>532.8346356224802</v>
      </c>
      <c r="N310">
        <f t="shared" si="16"/>
        <v>144.07050027518932</v>
      </c>
    </row>
    <row r="311" spans="1:14" ht="12.75">
      <c r="A311" t="s">
        <v>306</v>
      </c>
      <c r="B311" s="1">
        <v>36783</v>
      </c>
      <c r="C311" s="2">
        <v>0.641087962962963</v>
      </c>
      <c r="D311" t="s">
        <v>489</v>
      </c>
      <c r="E311">
        <v>0.668</v>
      </c>
      <c r="F311">
        <v>9.4508</v>
      </c>
      <c r="G311" t="s">
        <v>490</v>
      </c>
      <c r="H311">
        <v>1.806</v>
      </c>
      <c r="I311">
        <v>102.0921</v>
      </c>
      <c r="K311" s="2">
        <v>0.638888888888889</v>
      </c>
      <c r="L311" s="3">
        <f t="shared" si="14"/>
        <v>258.6388888888889</v>
      </c>
      <c r="M311">
        <f t="shared" si="15"/>
        <v>539.9418397603507</v>
      </c>
      <c r="N311">
        <f t="shared" si="16"/>
        <v>142.170993919784</v>
      </c>
    </row>
    <row r="312" spans="1:14" ht="12.75">
      <c r="A312" t="s">
        <v>307</v>
      </c>
      <c r="B312" s="1">
        <v>36783</v>
      </c>
      <c r="C312" s="2">
        <v>0.6431828703703704</v>
      </c>
      <c r="D312" t="s">
        <v>489</v>
      </c>
      <c r="E312">
        <v>0.668</v>
      </c>
      <c r="F312">
        <v>9.329</v>
      </c>
      <c r="G312" t="s">
        <v>490</v>
      </c>
      <c r="H312">
        <v>1.806</v>
      </c>
      <c r="I312">
        <v>103.3951</v>
      </c>
      <c r="K312" s="2">
        <v>0.640972222222222</v>
      </c>
      <c r="L312" s="3">
        <f t="shared" si="14"/>
        <v>258.6409722222222</v>
      </c>
      <c r="M312">
        <f t="shared" si="15"/>
        <v>532.9831784742363</v>
      </c>
      <c r="N312">
        <f t="shared" si="16"/>
        <v>143.5444993476936</v>
      </c>
    </row>
    <row r="313" spans="1:14" ht="12.75">
      <c r="A313" t="s">
        <v>308</v>
      </c>
      <c r="B313" s="1">
        <v>36783</v>
      </c>
      <c r="C313" s="2">
        <v>0.6452662037037037</v>
      </c>
      <c r="D313" t="s">
        <v>489</v>
      </c>
      <c r="E313">
        <v>0.67</v>
      </c>
      <c r="F313">
        <v>9.5848</v>
      </c>
      <c r="G313" t="s">
        <v>490</v>
      </c>
      <c r="H313">
        <v>1.808</v>
      </c>
      <c r="I313">
        <v>102.7857</v>
      </c>
      <c r="K313" s="2">
        <v>0.643055555555555</v>
      </c>
      <c r="L313" s="3">
        <f t="shared" si="14"/>
        <v>258.6430555555556</v>
      </c>
      <c r="M313">
        <f t="shared" si="15"/>
        <v>547.5975098123979</v>
      </c>
      <c r="N313">
        <f t="shared" si="16"/>
        <v>142.90212466790229</v>
      </c>
    </row>
    <row r="314" spans="1:14" ht="12.75">
      <c r="A314" t="s">
        <v>309</v>
      </c>
      <c r="B314" s="1">
        <v>36783</v>
      </c>
      <c r="C314" s="2">
        <v>0.647349537037037</v>
      </c>
      <c r="D314" t="s">
        <v>489</v>
      </c>
      <c r="E314">
        <v>0.668</v>
      </c>
      <c r="F314">
        <v>9.5963</v>
      </c>
      <c r="G314" t="s">
        <v>490</v>
      </c>
      <c r="H314">
        <v>1.81</v>
      </c>
      <c r="I314">
        <v>102.459</v>
      </c>
      <c r="K314" s="2">
        <v>0.645138888888889</v>
      </c>
      <c r="L314" s="3">
        <f t="shared" si="14"/>
        <v>258.6451388888889</v>
      </c>
      <c r="M314">
        <f t="shared" si="15"/>
        <v>548.2545262720885</v>
      </c>
      <c r="N314">
        <f t="shared" si="16"/>
        <v>142.5577469063535</v>
      </c>
    </row>
    <row r="315" spans="1:14" ht="12.75">
      <c r="A315" t="s">
        <v>310</v>
      </c>
      <c r="B315" s="1">
        <v>36783</v>
      </c>
      <c r="C315" s="2">
        <v>0.6494328703703703</v>
      </c>
      <c r="D315" t="s">
        <v>489</v>
      </c>
      <c r="E315">
        <v>0.668</v>
      </c>
      <c r="F315">
        <v>9.3072</v>
      </c>
      <c r="G315" t="s">
        <v>490</v>
      </c>
      <c r="H315">
        <v>1.806</v>
      </c>
      <c r="I315">
        <v>100.2561</v>
      </c>
      <c r="K315" s="2">
        <v>0.647222222222222</v>
      </c>
      <c r="L315" s="3">
        <f t="shared" si="14"/>
        <v>258.64722222222224</v>
      </c>
      <c r="M315">
        <f t="shared" si="15"/>
        <v>531.7377037941272</v>
      </c>
      <c r="N315">
        <f t="shared" si="16"/>
        <v>140.23564782182387</v>
      </c>
    </row>
    <row r="316" spans="1:14" ht="12.75">
      <c r="A316" t="s">
        <v>311</v>
      </c>
      <c r="B316" s="1">
        <v>36783</v>
      </c>
      <c r="C316" s="2">
        <v>0.6515162037037037</v>
      </c>
      <c r="D316" t="s">
        <v>489</v>
      </c>
      <c r="E316">
        <v>0.668</v>
      </c>
      <c r="F316">
        <v>9.5085</v>
      </c>
      <c r="G316" t="s">
        <v>490</v>
      </c>
      <c r="H316">
        <v>1.806</v>
      </c>
      <c r="I316">
        <v>100.1652</v>
      </c>
      <c r="K316" s="2">
        <v>0.649305555555555</v>
      </c>
      <c r="L316" s="3">
        <f t="shared" si="14"/>
        <v>258.64930555555554</v>
      </c>
      <c r="M316">
        <f t="shared" si="15"/>
        <v>543.2383484320159</v>
      </c>
      <c r="N316">
        <f t="shared" si="16"/>
        <v>140.13982921599347</v>
      </c>
    </row>
    <row r="317" spans="1:14" ht="12.75">
      <c r="A317" t="s">
        <v>312</v>
      </c>
      <c r="B317" s="1">
        <v>36783</v>
      </c>
      <c r="C317" s="2">
        <v>0.653599537037037</v>
      </c>
      <c r="D317" t="s">
        <v>489</v>
      </c>
      <c r="E317">
        <v>0.668</v>
      </c>
      <c r="F317">
        <v>9.4987</v>
      </c>
      <c r="G317" t="s">
        <v>490</v>
      </c>
      <c r="H317">
        <v>1.805</v>
      </c>
      <c r="I317">
        <v>98.217</v>
      </c>
      <c r="K317" s="2">
        <v>0.651388888888889</v>
      </c>
      <c r="L317" s="3">
        <f t="shared" si="14"/>
        <v>258.6513888888889</v>
      </c>
      <c r="M317">
        <f t="shared" si="15"/>
        <v>542.6784561446273</v>
      </c>
      <c r="N317">
        <f t="shared" si="16"/>
        <v>138.08621196760242</v>
      </c>
    </row>
    <row r="318" spans="1:14" ht="12.75">
      <c r="A318" t="s">
        <v>313</v>
      </c>
      <c r="B318" s="1">
        <v>36783</v>
      </c>
      <c r="C318" s="2">
        <v>0.6556828703703704</v>
      </c>
      <c r="D318" t="s">
        <v>489</v>
      </c>
      <c r="E318">
        <v>0.668</v>
      </c>
      <c r="F318">
        <v>9.4902</v>
      </c>
      <c r="G318" t="s">
        <v>490</v>
      </c>
      <c r="H318">
        <v>1.806</v>
      </c>
      <c r="I318">
        <v>100.1351</v>
      </c>
      <c r="K318" s="2">
        <v>0.653472222222222</v>
      </c>
      <c r="L318" s="3">
        <f t="shared" si="14"/>
        <v>258.6534722222222</v>
      </c>
      <c r="M318">
        <f t="shared" si="15"/>
        <v>542.1928352831169</v>
      </c>
      <c r="N318">
        <f t="shared" si="16"/>
        <v>140.1081005027317</v>
      </c>
    </row>
    <row r="319" spans="1:14" ht="12.75">
      <c r="A319" t="s">
        <v>314</v>
      </c>
      <c r="B319" s="1">
        <v>36783</v>
      </c>
      <c r="C319" s="2">
        <v>0.6577777777777778</v>
      </c>
      <c r="D319" t="s">
        <v>489</v>
      </c>
      <c r="E319">
        <v>0.67</v>
      </c>
      <c r="F319">
        <v>9.7349</v>
      </c>
      <c r="G319" t="s">
        <v>490</v>
      </c>
      <c r="H319">
        <v>1.808</v>
      </c>
      <c r="I319">
        <v>97.9562</v>
      </c>
      <c r="K319" s="2">
        <v>0.655555555555556</v>
      </c>
      <c r="L319" s="3">
        <f t="shared" si="14"/>
        <v>258.65555555555557</v>
      </c>
      <c r="M319">
        <f t="shared" si="15"/>
        <v>556.1730029080119</v>
      </c>
      <c r="N319">
        <f t="shared" si="16"/>
        <v>137.81130006000546</v>
      </c>
    </row>
    <row r="320" spans="1:14" ht="12.75">
      <c r="A320" t="s">
        <v>315</v>
      </c>
      <c r="B320" s="1">
        <v>36783</v>
      </c>
      <c r="C320" s="2">
        <v>0.6598611111111111</v>
      </c>
      <c r="D320" t="s">
        <v>489</v>
      </c>
      <c r="E320">
        <v>0.666</v>
      </c>
      <c r="F320">
        <v>9.3016</v>
      </c>
      <c r="G320" t="s">
        <v>490</v>
      </c>
      <c r="H320">
        <v>1.806</v>
      </c>
      <c r="I320">
        <v>98.4866</v>
      </c>
      <c r="K320" s="2">
        <v>0.657638888888889</v>
      </c>
      <c r="L320" s="3">
        <f t="shared" si="14"/>
        <v>258.65763888888887</v>
      </c>
      <c r="M320">
        <f t="shared" si="15"/>
        <v>531.4177653441909</v>
      </c>
      <c r="N320">
        <f t="shared" si="16"/>
        <v>138.37040004386063</v>
      </c>
    </row>
    <row r="321" spans="1:14" ht="12.75">
      <c r="A321" t="s">
        <v>316</v>
      </c>
      <c r="B321" s="1">
        <v>36783</v>
      </c>
      <c r="C321" s="2">
        <v>0.6619444444444444</v>
      </c>
      <c r="D321" t="s">
        <v>489</v>
      </c>
      <c r="E321">
        <v>0.668</v>
      </c>
      <c r="F321">
        <v>9.5487</v>
      </c>
      <c r="G321" t="s">
        <v>490</v>
      </c>
      <c r="H321">
        <v>1.806</v>
      </c>
      <c r="I321">
        <v>97.0944</v>
      </c>
      <c r="K321" s="2">
        <v>0.659722222222222</v>
      </c>
      <c r="L321" s="3">
        <f t="shared" si="14"/>
        <v>258.65972222222223</v>
      </c>
      <c r="M321">
        <f t="shared" si="15"/>
        <v>545.5350494476301</v>
      </c>
      <c r="N321">
        <f t="shared" si="16"/>
        <v>136.9028679972484</v>
      </c>
    </row>
    <row r="322" spans="1:14" ht="12.75">
      <c r="A322" t="s">
        <v>317</v>
      </c>
      <c r="B322" s="1">
        <v>36783</v>
      </c>
      <c r="C322" s="2">
        <v>0.6640277777777778</v>
      </c>
      <c r="D322" t="s">
        <v>489</v>
      </c>
      <c r="E322">
        <v>0.668</v>
      </c>
      <c r="F322">
        <v>9.3742</v>
      </c>
      <c r="G322" t="s">
        <v>490</v>
      </c>
      <c r="H322">
        <v>1.806</v>
      </c>
      <c r="I322">
        <v>99.5732</v>
      </c>
      <c r="K322" s="2">
        <v>0.661805555555556</v>
      </c>
      <c r="L322" s="3">
        <f t="shared" si="14"/>
        <v>258.66180555555553</v>
      </c>
      <c r="M322">
        <f t="shared" si="15"/>
        <v>535.5655388201508</v>
      </c>
      <c r="N322">
        <f t="shared" si="16"/>
        <v>139.5157960515096</v>
      </c>
    </row>
    <row r="323" spans="1:14" ht="12.75">
      <c r="A323" t="s">
        <v>318</v>
      </c>
      <c r="B323" s="1">
        <v>36783</v>
      </c>
      <c r="C323" s="2">
        <v>0.6661111111111111</v>
      </c>
      <c r="D323" t="s">
        <v>489</v>
      </c>
      <c r="E323">
        <v>0.668</v>
      </c>
      <c r="F323">
        <v>9.5293</v>
      </c>
      <c r="G323" t="s">
        <v>490</v>
      </c>
      <c r="H323">
        <v>1.806</v>
      </c>
      <c r="I323">
        <v>96.5417</v>
      </c>
      <c r="K323" s="2">
        <v>0.663888888888889</v>
      </c>
      <c r="L323" s="3">
        <f t="shared" si="14"/>
        <v>258.6638888888889</v>
      </c>
      <c r="M323">
        <f t="shared" si="15"/>
        <v>544.4266912460649</v>
      </c>
      <c r="N323">
        <f t="shared" si="16"/>
        <v>136.32026135871757</v>
      </c>
    </row>
    <row r="324" spans="1:14" ht="12.75">
      <c r="A324" t="s">
        <v>319</v>
      </c>
      <c r="B324" s="1">
        <v>36783</v>
      </c>
      <c r="C324" s="2">
        <v>0.6681944444444444</v>
      </c>
      <c r="D324" t="s">
        <v>489</v>
      </c>
      <c r="E324">
        <v>0.67</v>
      </c>
      <c r="F324">
        <v>9.3987</v>
      </c>
      <c r="G324" t="s">
        <v>490</v>
      </c>
      <c r="H324">
        <v>1.806</v>
      </c>
      <c r="I324">
        <v>100.9846</v>
      </c>
      <c r="K324" s="2">
        <v>0.665972222222222</v>
      </c>
      <c r="L324" s="3">
        <f t="shared" si="14"/>
        <v>258.6659722222222</v>
      </c>
      <c r="M324">
        <f t="shared" si="15"/>
        <v>536.9652695386221</v>
      </c>
      <c r="N324">
        <f t="shared" si="16"/>
        <v>141.0035670115646</v>
      </c>
    </row>
    <row r="325" spans="1:14" ht="12.75">
      <c r="A325" t="s">
        <v>320</v>
      </c>
      <c r="B325" s="1">
        <v>36783</v>
      </c>
      <c r="C325" s="2">
        <v>0.6702777777777778</v>
      </c>
      <c r="D325" t="s">
        <v>489</v>
      </c>
      <c r="E325">
        <v>0.668</v>
      </c>
      <c r="F325">
        <v>9.3952</v>
      </c>
      <c r="G325" t="s">
        <v>490</v>
      </c>
      <c r="H325">
        <v>1.808</v>
      </c>
      <c r="I325">
        <v>101.5269</v>
      </c>
      <c r="K325" s="2">
        <v>0.668055555555556</v>
      </c>
      <c r="L325" s="3">
        <f t="shared" si="14"/>
        <v>258.66805555555555</v>
      </c>
      <c r="M325">
        <f t="shared" si="15"/>
        <v>536.7653080074119</v>
      </c>
      <c r="N325">
        <f t="shared" si="16"/>
        <v>141.5752109053139</v>
      </c>
    </row>
    <row r="326" spans="1:14" ht="12.75">
      <c r="A326" t="s">
        <v>321</v>
      </c>
      <c r="B326" s="1">
        <v>36783</v>
      </c>
      <c r="C326" s="2">
        <v>0.6723611111111111</v>
      </c>
      <c r="D326" t="s">
        <v>489</v>
      </c>
      <c r="E326">
        <v>0.668</v>
      </c>
      <c r="F326">
        <v>9.2174</v>
      </c>
      <c r="G326" t="s">
        <v>490</v>
      </c>
      <c r="H326">
        <v>1.81</v>
      </c>
      <c r="I326">
        <v>98.073</v>
      </c>
      <c r="K326" s="2">
        <v>0.670138888888889</v>
      </c>
      <c r="L326" s="3">
        <f aca="true" t="shared" si="17" ref="L326:L389">B326-DATE(1999,12,31)+K326</f>
        <v>258.6701388888889</v>
      </c>
      <c r="M326">
        <f t="shared" si="15"/>
        <v>526.6072622219344</v>
      </c>
      <c r="N326">
        <f t="shared" si="16"/>
        <v>137.93442011678206</v>
      </c>
    </row>
    <row r="327" spans="1:14" ht="12.75">
      <c r="A327" t="s">
        <v>322</v>
      </c>
      <c r="B327" s="1">
        <v>36783</v>
      </c>
      <c r="C327" s="2">
        <v>0.6744560185185186</v>
      </c>
      <c r="D327" t="s">
        <v>489</v>
      </c>
      <c r="E327">
        <v>0.668</v>
      </c>
      <c r="F327">
        <v>9.7004</v>
      </c>
      <c r="G327" t="s">
        <v>490</v>
      </c>
      <c r="H327">
        <v>1.808</v>
      </c>
      <c r="I327">
        <v>95.2251</v>
      </c>
      <c r="K327" s="2">
        <v>0.672222222222222</v>
      </c>
      <c r="L327" s="3">
        <f t="shared" si="17"/>
        <v>258.6722222222222</v>
      </c>
      <c r="M327">
        <f t="shared" si="15"/>
        <v>554.2019535289401</v>
      </c>
      <c r="N327">
        <f t="shared" si="16"/>
        <v>134.932420033786</v>
      </c>
    </row>
    <row r="328" spans="1:14" ht="12.75">
      <c r="A328" t="s">
        <v>323</v>
      </c>
      <c r="B328" s="1">
        <v>36783</v>
      </c>
      <c r="C328" s="2">
        <v>0.6765393518518518</v>
      </c>
      <c r="D328" t="s">
        <v>489</v>
      </c>
      <c r="E328">
        <v>0.668</v>
      </c>
      <c r="F328">
        <v>10.101</v>
      </c>
      <c r="G328" t="s">
        <v>490</v>
      </c>
      <c r="H328">
        <v>1.806</v>
      </c>
      <c r="I328">
        <v>96.4026</v>
      </c>
      <c r="K328" s="2">
        <v>0.674305555555555</v>
      </c>
      <c r="L328" s="3">
        <f t="shared" si="17"/>
        <v>258.6743055555556</v>
      </c>
      <c r="M328">
        <f t="shared" si="15"/>
        <v>577.0889790725975</v>
      </c>
      <c r="N328">
        <f t="shared" si="16"/>
        <v>136.17363464726537</v>
      </c>
    </row>
    <row r="329" spans="1:14" ht="12.75">
      <c r="A329" t="s">
        <v>324</v>
      </c>
      <c r="B329" s="1">
        <v>36783</v>
      </c>
      <c r="C329" s="2">
        <v>0.6786226851851852</v>
      </c>
      <c r="D329" t="s">
        <v>489</v>
      </c>
      <c r="E329">
        <v>0.668</v>
      </c>
      <c r="F329">
        <v>9.2817</v>
      </c>
      <c r="G329" t="s">
        <v>490</v>
      </c>
      <c r="H329">
        <v>1.805</v>
      </c>
      <c r="I329">
        <v>97.7759</v>
      </c>
      <c r="K329" s="2">
        <v>0.676388888888889</v>
      </c>
      <c r="L329" s="3">
        <f t="shared" si="17"/>
        <v>258.6763888888889</v>
      </c>
      <c r="M329">
        <f t="shared" si="15"/>
        <v>530.2808412095959</v>
      </c>
      <c r="N329">
        <f t="shared" si="16"/>
        <v>137.62124401345744</v>
      </c>
    </row>
    <row r="330" spans="1:14" ht="12.75">
      <c r="A330" t="s">
        <v>325</v>
      </c>
      <c r="B330" s="1">
        <v>36783</v>
      </c>
      <c r="C330" s="2">
        <v>0.6807060185185185</v>
      </c>
      <c r="D330" t="s">
        <v>489</v>
      </c>
      <c r="E330">
        <v>0.67</v>
      </c>
      <c r="F330">
        <v>9.4189</v>
      </c>
      <c r="G330" t="s">
        <v>490</v>
      </c>
      <c r="H330">
        <v>1.806</v>
      </c>
      <c r="I330">
        <v>98.3169</v>
      </c>
      <c r="K330" s="2">
        <v>0.678472222222222</v>
      </c>
      <c r="L330" s="3">
        <f t="shared" si="17"/>
        <v>258.67847222222224</v>
      </c>
      <c r="M330">
        <f t="shared" si="15"/>
        <v>538.1193332330351</v>
      </c>
      <c r="N330">
        <f t="shared" si="16"/>
        <v>138.19151756410912</v>
      </c>
    </row>
    <row r="331" spans="1:14" ht="12.75">
      <c r="A331" t="s">
        <v>326</v>
      </c>
      <c r="B331" s="1">
        <v>36783</v>
      </c>
      <c r="C331" s="2">
        <v>0.6827893518518519</v>
      </c>
      <c r="D331" t="s">
        <v>489</v>
      </c>
      <c r="E331">
        <v>0.668</v>
      </c>
      <c r="F331">
        <v>9.4386</v>
      </c>
      <c r="G331" t="s">
        <v>490</v>
      </c>
      <c r="H331">
        <v>1.806</v>
      </c>
      <c r="I331">
        <v>95.9363</v>
      </c>
      <c r="K331" s="2">
        <v>0.680555555555555</v>
      </c>
      <c r="L331" s="3">
        <f t="shared" si="17"/>
        <v>258.68055555555554</v>
      </c>
      <c r="M331">
        <f t="shared" si="15"/>
        <v>539.2448309944181</v>
      </c>
      <c r="N331">
        <f t="shared" si="16"/>
        <v>135.68210311922678</v>
      </c>
    </row>
    <row r="332" spans="1:14" ht="12.75">
      <c r="A332" t="s">
        <v>327</v>
      </c>
      <c r="B332" s="1">
        <v>36783</v>
      </c>
      <c r="C332" s="2">
        <v>0.6848726851851853</v>
      </c>
      <c r="D332" t="s">
        <v>489</v>
      </c>
      <c r="E332">
        <v>0.668</v>
      </c>
      <c r="F332">
        <v>9.2189</v>
      </c>
      <c r="G332" t="s">
        <v>490</v>
      </c>
      <c r="H332">
        <v>1.806</v>
      </c>
      <c r="I332">
        <v>99.8124</v>
      </c>
      <c r="K332" s="2">
        <v>0.682638888888889</v>
      </c>
      <c r="L332" s="3">
        <f t="shared" si="17"/>
        <v>258.6826388888889</v>
      </c>
      <c r="M332">
        <f t="shared" si="15"/>
        <v>526.6929600210244</v>
      </c>
      <c r="N332">
        <f t="shared" si="16"/>
        <v>139.76793918148348</v>
      </c>
    </row>
    <row r="333" spans="1:14" ht="12.75">
      <c r="A333" t="s">
        <v>328</v>
      </c>
      <c r="B333" s="1">
        <v>36783</v>
      </c>
      <c r="C333" s="2">
        <v>0.6869560185185185</v>
      </c>
      <c r="D333" t="s">
        <v>489</v>
      </c>
      <c r="E333">
        <v>0.666</v>
      </c>
      <c r="F333">
        <v>8.9636</v>
      </c>
      <c r="G333" t="s">
        <v>490</v>
      </c>
      <c r="H333">
        <v>1.806</v>
      </c>
      <c r="I333">
        <v>94.8149</v>
      </c>
      <c r="K333" s="2">
        <v>0.684722222222222</v>
      </c>
      <c r="L333" s="3">
        <f t="shared" si="17"/>
        <v>258.6847222222222</v>
      </c>
      <c r="M333">
        <f t="shared" si="15"/>
        <v>512.1071946158929</v>
      </c>
      <c r="N333">
        <f t="shared" si="16"/>
        <v>134.50002408096287</v>
      </c>
    </row>
    <row r="334" spans="1:14" ht="12.75">
      <c r="A334" t="s">
        <v>329</v>
      </c>
      <c r="B334" s="1">
        <v>36783</v>
      </c>
      <c r="C334" s="2">
        <v>0.689050925925926</v>
      </c>
      <c r="D334" t="s">
        <v>489</v>
      </c>
      <c r="E334">
        <v>0.668</v>
      </c>
      <c r="F334">
        <v>9.2036</v>
      </c>
      <c r="G334" t="s">
        <v>490</v>
      </c>
      <c r="H334">
        <v>1.806</v>
      </c>
      <c r="I334">
        <v>96.2086</v>
      </c>
      <c r="K334" s="2">
        <v>0.686805555555556</v>
      </c>
      <c r="L334" s="3">
        <f t="shared" si="17"/>
        <v>258.68680555555557</v>
      </c>
      <c r="M334">
        <f t="shared" si="15"/>
        <v>525.8188424703056</v>
      </c>
      <c r="N334">
        <f t="shared" si="16"/>
        <v>135.9691372926879</v>
      </c>
    </row>
    <row r="335" spans="1:14" ht="12.75">
      <c r="A335" t="s">
        <v>330</v>
      </c>
      <c r="B335" s="1">
        <v>36783</v>
      </c>
      <c r="C335" s="2">
        <v>0.6911342592592593</v>
      </c>
      <c r="D335" t="s">
        <v>489</v>
      </c>
      <c r="E335">
        <v>0.668</v>
      </c>
      <c r="F335">
        <v>9.6742</v>
      </c>
      <c r="G335" t="s">
        <v>490</v>
      </c>
      <c r="H335">
        <v>1.806</v>
      </c>
      <c r="I335">
        <v>97.2304</v>
      </c>
      <c r="K335" s="2">
        <v>0.688888888888889</v>
      </c>
      <c r="L335" s="3">
        <f t="shared" si="17"/>
        <v>258.68888888888887</v>
      </c>
      <c r="M335">
        <f t="shared" si="15"/>
        <v>552.7050986381668</v>
      </c>
      <c r="N335">
        <f t="shared" si="16"/>
        <v>137.04622696746765</v>
      </c>
    </row>
    <row r="336" spans="1:14" ht="12.75">
      <c r="A336" t="s">
        <v>331</v>
      </c>
      <c r="B336" s="1">
        <v>36783</v>
      </c>
      <c r="C336" s="2">
        <v>0.6932175925925925</v>
      </c>
      <c r="D336" t="s">
        <v>489</v>
      </c>
      <c r="E336">
        <v>0.668</v>
      </c>
      <c r="F336">
        <v>8.9571</v>
      </c>
      <c r="G336" t="s">
        <v>490</v>
      </c>
      <c r="H336">
        <v>1.806</v>
      </c>
      <c r="I336">
        <v>96.192</v>
      </c>
      <c r="K336" s="2">
        <v>0.690972222222222</v>
      </c>
      <c r="L336" s="3">
        <f t="shared" si="17"/>
        <v>258.69097222222223</v>
      </c>
      <c r="M336">
        <f t="shared" si="15"/>
        <v>511.7358374865026</v>
      </c>
      <c r="N336">
        <f t="shared" si="16"/>
        <v>135.95163906544047</v>
      </c>
    </row>
    <row r="337" spans="1:14" ht="12.75">
      <c r="A337" t="s">
        <v>332</v>
      </c>
      <c r="B337" s="1">
        <v>36783</v>
      </c>
      <c r="C337" s="2">
        <v>0.6953009259259259</v>
      </c>
      <c r="D337" t="s">
        <v>489</v>
      </c>
      <c r="E337">
        <v>0.67</v>
      </c>
      <c r="F337">
        <v>9.5942</v>
      </c>
      <c r="G337" t="s">
        <v>490</v>
      </c>
      <c r="H337">
        <v>1.808</v>
      </c>
      <c r="I337">
        <v>99.089</v>
      </c>
      <c r="K337" s="2">
        <v>0.693055555555556</v>
      </c>
      <c r="L337" s="3">
        <f t="shared" si="17"/>
        <v>258.69305555555553</v>
      </c>
      <c r="M337">
        <f aca="true" t="shared" si="18" ref="M337:M364">500*F337/AVERAGE($Q$367,$Q$207)</f>
        <v>548.1345493533624</v>
      </c>
      <c r="N337">
        <f aca="true" t="shared" si="19" ref="N337:N363">(277-103)/(-67.4+(AVERAGE($P$207,$P$367)))*I337+277-((277-103)/(-67.4+(AVERAGE($P$207,$P$367)))*230)</f>
        <v>139.00539595312597</v>
      </c>
    </row>
    <row r="338" spans="1:14" ht="12.75">
      <c r="A338" t="s">
        <v>333</v>
      </c>
      <c r="B338" s="1">
        <v>36783</v>
      </c>
      <c r="C338" s="2">
        <v>0.6973842592592593</v>
      </c>
      <c r="D338" t="s">
        <v>489</v>
      </c>
      <c r="E338">
        <v>0.668</v>
      </c>
      <c r="F338">
        <v>9.2973</v>
      </c>
      <c r="G338" t="s">
        <v>490</v>
      </c>
      <c r="H338">
        <v>1.808</v>
      </c>
      <c r="I338">
        <v>95.9587</v>
      </c>
      <c r="K338" s="2">
        <v>0.695138888888889</v>
      </c>
      <c r="L338" s="3">
        <f t="shared" si="17"/>
        <v>258.6951388888889</v>
      </c>
      <c r="M338">
        <f t="shared" si="18"/>
        <v>531.1720983201326</v>
      </c>
      <c r="N338">
        <f t="shared" si="19"/>
        <v>135.70571518490993</v>
      </c>
    </row>
    <row r="339" spans="1:14" ht="12.75">
      <c r="A339" t="s">
        <v>334</v>
      </c>
      <c r="B339" s="1">
        <v>36783</v>
      </c>
      <c r="C339" s="2">
        <v>0.6994675925925926</v>
      </c>
      <c r="D339" t="s">
        <v>489</v>
      </c>
      <c r="E339">
        <v>0.668</v>
      </c>
      <c r="F339">
        <v>9.1796</v>
      </c>
      <c r="G339" t="s">
        <v>490</v>
      </c>
      <c r="H339">
        <v>1.81</v>
      </c>
      <c r="I339">
        <v>97.4678</v>
      </c>
      <c r="K339" s="2">
        <v>0.697222222222222</v>
      </c>
      <c r="L339" s="3">
        <f t="shared" si="17"/>
        <v>258.6972222222222</v>
      </c>
      <c r="M339">
        <f t="shared" si="18"/>
        <v>524.4476776848644</v>
      </c>
      <c r="N339">
        <f t="shared" si="19"/>
        <v>137.29647269930626</v>
      </c>
    </row>
    <row r="340" spans="1:14" ht="12.75">
      <c r="A340" t="s">
        <v>335</v>
      </c>
      <c r="B340" s="1">
        <v>36783</v>
      </c>
      <c r="C340" s="2">
        <v>0.7015509259259259</v>
      </c>
      <c r="D340" t="s">
        <v>489</v>
      </c>
      <c r="E340">
        <v>0.668</v>
      </c>
      <c r="F340">
        <v>9.439</v>
      </c>
      <c r="G340" t="s">
        <v>490</v>
      </c>
      <c r="H340">
        <v>1.806</v>
      </c>
      <c r="I340">
        <v>95.3261</v>
      </c>
      <c r="K340" s="2">
        <v>0.699305555555556</v>
      </c>
      <c r="L340" s="3">
        <f t="shared" si="17"/>
        <v>258.69930555555555</v>
      </c>
      <c r="M340">
        <f t="shared" si="18"/>
        <v>539.2676837408422</v>
      </c>
      <c r="N340">
        <f t="shared" si="19"/>
        <v>135.03888515137533</v>
      </c>
    </row>
    <row r="341" spans="1:14" ht="12.75">
      <c r="A341" t="s">
        <v>336</v>
      </c>
      <c r="B341" s="1">
        <v>36783</v>
      </c>
      <c r="C341" s="2">
        <v>0.7036458333333333</v>
      </c>
      <c r="D341" t="s">
        <v>489</v>
      </c>
      <c r="E341">
        <v>0.668</v>
      </c>
      <c r="F341">
        <v>9.3449</v>
      </c>
      <c r="G341" t="s">
        <v>490</v>
      </c>
      <c r="H341">
        <v>1.805</v>
      </c>
      <c r="I341">
        <v>95.6405</v>
      </c>
      <c r="K341" s="2">
        <v>0.701388888888889</v>
      </c>
      <c r="L341" s="3">
        <f t="shared" si="17"/>
        <v>258.7013888888889</v>
      </c>
      <c r="M341">
        <f t="shared" si="18"/>
        <v>533.8915751445912</v>
      </c>
      <c r="N341">
        <f t="shared" si="19"/>
        <v>135.3702973589999</v>
      </c>
    </row>
    <row r="342" spans="1:14" ht="12.75">
      <c r="A342" t="s">
        <v>337</v>
      </c>
      <c r="B342" s="1">
        <v>36783</v>
      </c>
      <c r="C342" s="2">
        <v>0.7057291666666666</v>
      </c>
      <c r="D342" t="s">
        <v>489</v>
      </c>
      <c r="E342">
        <v>0.67</v>
      </c>
      <c r="F342">
        <v>9.7785</v>
      </c>
      <c r="G342" t="s">
        <v>490</v>
      </c>
      <c r="H342">
        <v>1.806</v>
      </c>
      <c r="I342">
        <v>99.0868</v>
      </c>
      <c r="K342" s="2">
        <v>0.703472222222222</v>
      </c>
      <c r="L342" s="3">
        <f t="shared" si="17"/>
        <v>258.7034722222222</v>
      </c>
      <c r="M342">
        <f t="shared" si="18"/>
        <v>558.6639522682302</v>
      </c>
      <c r="N342">
        <f t="shared" si="19"/>
        <v>139.00307691096071</v>
      </c>
    </row>
    <row r="343" spans="1:14" ht="12.75">
      <c r="A343" t="s">
        <v>338</v>
      </c>
      <c r="B343" s="1">
        <v>36783</v>
      </c>
      <c r="C343" s="2">
        <v>0.7078125</v>
      </c>
      <c r="D343" t="s">
        <v>489</v>
      </c>
      <c r="E343">
        <v>0.67</v>
      </c>
      <c r="F343">
        <v>9.6578</v>
      </c>
      <c r="G343" t="s">
        <v>490</v>
      </c>
      <c r="H343">
        <v>1.808</v>
      </c>
      <c r="I343">
        <v>96.6911</v>
      </c>
      <c r="K343" s="2">
        <v>0.705555555555555</v>
      </c>
      <c r="L343" s="3">
        <f t="shared" si="17"/>
        <v>258.7055555555556</v>
      </c>
      <c r="M343">
        <f t="shared" si="18"/>
        <v>551.7681360347818</v>
      </c>
      <c r="N343">
        <f t="shared" si="19"/>
        <v>136.47774540394374</v>
      </c>
    </row>
    <row r="344" spans="1:14" ht="12.75">
      <c r="A344" t="s">
        <v>339</v>
      </c>
      <c r="B344" s="1">
        <v>36783</v>
      </c>
      <c r="C344" s="2">
        <v>0.7098958333333334</v>
      </c>
      <c r="D344" t="s">
        <v>489</v>
      </c>
      <c r="E344">
        <v>0.668</v>
      </c>
      <c r="F344">
        <v>9.1537</v>
      </c>
      <c r="G344" t="s">
        <v>490</v>
      </c>
      <c r="H344">
        <v>1.808</v>
      </c>
      <c r="I344">
        <v>95.2121</v>
      </c>
      <c r="K344" s="2">
        <v>0.707638888888889</v>
      </c>
      <c r="L344" s="3">
        <f t="shared" si="17"/>
        <v>258.7076388888889</v>
      </c>
      <c r="M344">
        <f t="shared" si="18"/>
        <v>522.967962353909</v>
      </c>
      <c r="N344">
        <f t="shared" si="19"/>
        <v>134.91871660280918</v>
      </c>
    </row>
    <row r="345" spans="1:14" ht="12.75">
      <c r="A345" t="s">
        <v>340</v>
      </c>
      <c r="B345" s="1">
        <v>36783</v>
      </c>
      <c r="C345" s="2">
        <v>0.7119791666666666</v>
      </c>
      <c r="D345" t="s">
        <v>489</v>
      </c>
      <c r="E345">
        <v>0.67</v>
      </c>
      <c r="F345">
        <v>9.3571</v>
      </c>
      <c r="G345" t="s">
        <v>490</v>
      </c>
      <c r="H345">
        <v>1.81</v>
      </c>
      <c r="I345">
        <v>94.1309</v>
      </c>
      <c r="K345" s="2">
        <v>0.709722222222222</v>
      </c>
      <c r="L345" s="3">
        <f t="shared" si="17"/>
        <v>258.70972222222224</v>
      </c>
      <c r="M345">
        <f t="shared" si="18"/>
        <v>534.5885839105239</v>
      </c>
      <c r="N345">
        <f t="shared" si="19"/>
        <v>133.77901278956597</v>
      </c>
    </row>
    <row r="346" spans="1:14" ht="12.75">
      <c r="A346" t="s">
        <v>341</v>
      </c>
      <c r="B346" s="1">
        <v>36783</v>
      </c>
      <c r="C346" s="2">
        <v>0.7140625</v>
      </c>
      <c r="D346" t="s">
        <v>489</v>
      </c>
      <c r="E346">
        <v>0.668</v>
      </c>
      <c r="F346">
        <v>9.4293</v>
      </c>
      <c r="G346" t="s">
        <v>490</v>
      </c>
      <c r="H346">
        <v>1.808</v>
      </c>
      <c r="I346">
        <v>93.6728</v>
      </c>
      <c r="K346" s="2">
        <v>0.711805555555555</v>
      </c>
      <c r="L346" s="3">
        <f t="shared" si="17"/>
        <v>258.71180555555554</v>
      </c>
      <c r="M346">
        <f t="shared" si="18"/>
        <v>538.7135046400597</v>
      </c>
      <c r="N346">
        <f t="shared" si="19"/>
        <v>133.29612496414353</v>
      </c>
    </row>
    <row r="347" spans="1:14" ht="12.75">
      <c r="A347" t="s">
        <v>342</v>
      </c>
      <c r="B347" s="1">
        <v>36783</v>
      </c>
      <c r="C347" s="2">
        <v>0.7161458333333334</v>
      </c>
      <c r="D347" t="s">
        <v>489</v>
      </c>
      <c r="E347">
        <v>0.668</v>
      </c>
      <c r="F347">
        <v>9.5997</v>
      </c>
      <c r="G347" t="s">
        <v>490</v>
      </c>
      <c r="H347">
        <v>1.806</v>
      </c>
      <c r="I347">
        <v>97.3294</v>
      </c>
      <c r="K347" s="2">
        <v>0.713888888888889</v>
      </c>
      <c r="L347" s="3">
        <f t="shared" si="17"/>
        <v>258.7138888888889</v>
      </c>
      <c r="M347">
        <f t="shared" si="18"/>
        <v>548.4487746166927</v>
      </c>
      <c r="N347">
        <f t="shared" si="19"/>
        <v>137.15058386490665</v>
      </c>
    </row>
    <row r="348" spans="1:14" ht="12.75">
      <c r="A348" t="s">
        <v>343</v>
      </c>
      <c r="B348" s="1">
        <v>36783</v>
      </c>
      <c r="C348" s="2">
        <v>0.7182407407407408</v>
      </c>
      <c r="D348" t="s">
        <v>489</v>
      </c>
      <c r="E348">
        <v>0.67</v>
      </c>
      <c r="F348">
        <v>9.9352</v>
      </c>
      <c r="G348" t="s">
        <v>490</v>
      </c>
      <c r="H348">
        <v>1.808</v>
      </c>
      <c r="I348">
        <v>93.7384</v>
      </c>
      <c r="K348" s="2">
        <v>0.715972222222222</v>
      </c>
      <c r="L348" s="3">
        <f t="shared" si="17"/>
        <v>258.7159722222222</v>
      </c>
      <c r="M348">
        <f t="shared" si="18"/>
        <v>567.6165156798406</v>
      </c>
      <c r="N348">
        <f t="shared" si="19"/>
        <v>133.36527458507288</v>
      </c>
    </row>
    <row r="349" spans="1:14" ht="12.75">
      <c r="A349" t="s">
        <v>344</v>
      </c>
      <c r="B349" s="1">
        <v>36783</v>
      </c>
      <c r="C349" s="2">
        <v>0.7203240740740741</v>
      </c>
      <c r="D349" t="s">
        <v>489</v>
      </c>
      <c r="E349">
        <v>0.668</v>
      </c>
      <c r="F349">
        <v>9.3013</v>
      </c>
      <c r="G349" t="s">
        <v>490</v>
      </c>
      <c r="H349">
        <v>1.808</v>
      </c>
      <c r="I349">
        <v>97.2521</v>
      </c>
      <c r="K349" s="2">
        <v>0.718055555555556</v>
      </c>
      <c r="L349" s="3">
        <f t="shared" si="17"/>
        <v>258.71805555555557</v>
      </c>
      <c r="M349">
        <f t="shared" si="18"/>
        <v>531.4006257843728</v>
      </c>
      <c r="N349">
        <f t="shared" si="19"/>
        <v>137.0691011560982</v>
      </c>
    </row>
    <row r="350" spans="1:14" ht="12.75">
      <c r="A350" t="s">
        <v>345</v>
      </c>
      <c r="B350" s="1">
        <v>36783</v>
      </c>
      <c r="C350" s="2">
        <v>0.7224074074074074</v>
      </c>
      <c r="D350" t="s">
        <v>489</v>
      </c>
      <c r="E350">
        <v>0.668</v>
      </c>
      <c r="F350">
        <v>9.3207</v>
      </c>
      <c r="G350" t="s">
        <v>490</v>
      </c>
      <c r="H350">
        <v>1.81</v>
      </c>
      <c r="I350">
        <v>96.8821</v>
      </c>
      <c r="K350" s="2">
        <v>0.720138888888889</v>
      </c>
      <c r="L350" s="3">
        <f t="shared" si="17"/>
        <v>258.72013888888887</v>
      </c>
      <c r="M350">
        <f t="shared" si="18"/>
        <v>532.5089839859379</v>
      </c>
      <c r="N350">
        <f t="shared" si="19"/>
        <v>136.67908042829578</v>
      </c>
    </row>
    <row r="351" spans="1:14" ht="12.75">
      <c r="A351" t="s">
        <v>346</v>
      </c>
      <c r="B351" s="1">
        <v>36783</v>
      </c>
      <c r="C351" s="2">
        <v>0.7244907407407407</v>
      </c>
      <c r="D351" t="s">
        <v>489</v>
      </c>
      <c r="E351">
        <v>0.668</v>
      </c>
      <c r="F351">
        <v>9.4349</v>
      </c>
      <c r="G351" t="s">
        <v>490</v>
      </c>
      <c r="H351">
        <v>1.806</v>
      </c>
      <c r="I351">
        <v>90.5238</v>
      </c>
      <c r="K351" s="2">
        <v>0.722222222222222</v>
      </c>
      <c r="L351" s="3">
        <f t="shared" si="17"/>
        <v>258.72222222222223</v>
      </c>
      <c r="M351">
        <f t="shared" si="18"/>
        <v>539.033443089996</v>
      </c>
      <c r="N351">
        <f t="shared" si="19"/>
        <v>129.97673233752238</v>
      </c>
    </row>
    <row r="352" spans="1:14" ht="12.75">
      <c r="A352" t="s">
        <v>347</v>
      </c>
      <c r="B352" s="1">
        <v>36783</v>
      </c>
      <c r="C352" s="2">
        <v>0.7265740740740741</v>
      </c>
      <c r="D352" t="s">
        <v>489</v>
      </c>
      <c r="E352">
        <v>0.67</v>
      </c>
      <c r="F352">
        <v>9.4256</v>
      </c>
      <c r="G352" t="s">
        <v>490</v>
      </c>
      <c r="H352">
        <v>1.808</v>
      </c>
      <c r="I352">
        <v>90.9777</v>
      </c>
      <c r="K352" s="2">
        <v>0.724305555555556</v>
      </c>
      <c r="L352" s="3">
        <f t="shared" si="17"/>
        <v>258.72430555555553</v>
      </c>
      <c r="M352">
        <f t="shared" si="18"/>
        <v>538.5021167356374</v>
      </c>
      <c r="N352">
        <f t="shared" si="19"/>
        <v>130.45519290062919</v>
      </c>
    </row>
    <row r="353" spans="1:14" ht="12.75">
      <c r="A353" t="s">
        <v>348</v>
      </c>
      <c r="B353" s="1">
        <v>36783</v>
      </c>
      <c r="C353" s="2">
        <v>0.7286574074074075</v>
      </c>
      <c r="D353" t="s">
        <v>489</v>
      </c>
      <c r="E353">
        <v>0.668</v>
      </c>
      <c r="F353">
        <v>9.9145</v>
      </c>
      <c r="G353" t="s">
        <v>490</v>
      </c>
      <c r="H353">
        <v>1.808</v>
      </c>
      <c r="I353">
        <v>92.2814</v>
      </c>
      <c r="K353" s="2">
        <v>0.726388888888889</v>
      </c>
      <c r="L353" s="3">
        <f t="shared" si="17"/>
        <v>258.7263888888889</v>
      </c>
      <c r="M353">
        <f t="shared" si="18"/>
        <v>566.4338860523975</v>
      </c>
      <c r="N353">
        <f t="shared" si="19"/>
        <v>131.82943620559143</v>
      </c>
    </row>
    <row r="354" spans="1:14" ht="12.75">
      <c r="A354" t="s">
        <v>349</v>
      </c>
      <c r="B354" s="1">
        <v>36783</v>
      </c>
      <c r="C354" s="2">
        <v>0.7307407407407407</v>
      </c>
      <c r="D354" t="s">
        <v>489</v>
      </c>
      <c r="E354">
        <v>0.668</v>
      </c>
      <c r="F354">
        <v>9.4105</v>
      </c>
      <c r="G354" t="s">
        <v>490</v>
      </c>
      <c r="H354">
        <v>1.808</v>
      </c>
      <c r="I354">
        <v>90.862</v>
      </c>
      <c r="K354" s="2">
        <v>0.728472222222222</v>
      </c>
      <c r="L354" s="3">
        <f t="shared" si="17"/>
        <v>258.7284722222222</v>
      </c>
      <c r="M354">
        <f t="shared" si="18"/>
        <v>537.6394255581307</v>
      </c>
      <c r="N354">
        <f t="shared" si="19"/>
        <v>130.33323236493533</v>
      </c>
    </row>
    <row r="355" spans="1:14" ht="12.75">
      <c r="A355" t="s">
        <v>350</v>
      </c>
      <c r="B355" s="1">
        <v>36783</v>
      </c>
      <c r="C355" s="2">
        <v>0.7328356481481482</v>
      </c>
      <c r="D355" t="s">
        <v>489</v>
      </c>
      <c r="E355">
        <v>0.668</v>
      </c>
      <c r="F355">
        <v>8.9666</v>
      </c>
      <c r="G355" t="s">
        <v>490</v>
      </c>
      <c r="H355">
        <v>1.81</v>
      </c>
      <c r="I355">
        <v>93.5419</v>
      </c>
      <c r="K355" s="2">
        <v>0.730555555555556</v>
      </c>
      <c r="L355" s="3">
        <f t="shared" si="17"/>
        <v>258.73055555555555</v>
      </c>
      <c r="M355">
        <f t="shared" si="18"/>
        <v>512.2785902140731</v>
      </c>
      <c r="N355">
        <f t="shared" si="19"/>
        <v>133.15814195530749</v>
      </c>
    </row>
    <row r="356" spans="1:14" ht="12.75">
      <c r="A356" t="s">
        <v>351</v>
      </c>
      <c r="B356" s="1">
        <v>36783</v>
      </c>
      <c r="C356" s="2">
        <v>0.7349189814814815</v>
      </c>
      <c r="D356" t="s">
        <v>489</v>
      </c>
      <c r="E356">
        <v>0.673</v>
      </c>
      <c r="F356">
        <v>9.2835</v>
      </c>
      <c r="G356" t="s">
        <v>490</v>
      </c>
      <c r="H356">
        <v>1.815</v>
      </c>
      <c r="I356">
        <v>92.2592</v>
      </c>
      <c r="K356" s="2">
        <v>0.732638888888889</v>
      </c>
      <c r="L356" s="3">
        <f t="shared" si="17"/>
        <v>258.7326388888889</v>
      </c>
      <c r="M356">
        <f t="shared" si="18"/>
        <v>530.3836785685039</v>
      </c>
      <c r="N356">
        <f t="shared" si="19"/>
        <v>131.80603496192327</v>
      </c>
    </row>
    <row r="357" spans="1:14" ht="12.75">
      <c r="A357" t="s">
        <v>352</v>
      </c>
      <c r="B357" s="1">
        <v>36783</v>
      </c>
      <c r="C357" s="2">
        <v>0.7370023148148147</v>
      </c>
      <c r="D357" t="s">
        <v>489</v>
      </c>
      <c r="E357">
        <v>0.668</v>
      </c>
      <c r="F357">
        <v>9.3375</v>
      </c>
      <c r="G357" t="s">
        <v>490</v>
      </c>
      <c r="H357">
        <v>1.811</v>
      </c>
      <c r="I357">
        <v>89.8512</v>
      </c>
      <c r="K357" s="2">
        <v>0.734722222222222</v>
      </c>
      <c r="L357" s="3">
        <f t="shared" si="17"/>
        <v>258.7347222222222</v>
      </c>
      <c r="M357">
        <f t="shared" si="18"/>
        <v>533.4687993357468</v>
      </c>
      <c r="N357">
        <f t="shared" si="19"/>
        <v>129.26773790098207</v>
      </c>
    </row>
    <row r="358" spans="1:14" ht="12.75">
      <c r="A358" t="s">
        <v>353</v>
      </c>
      <c r="B358" s="1">
        <v>36783</v>
      </c>
      <c r="C358" s="2">
        <v>0.7390856481481481</v>
      </c>
      <c r="D358" t="s">
        <v>489</v>
      </c>
      <c r="E358">
        <v>0.668</v>
      </c>
      <c r="F358">
        <v>9.6653</v>
      </c>
      <c r="G358" t="s">
        <v>490</v>
      </c>
      <c r="H358">
        <v>1.81</v>
      </c>
      <c r="I358">
        <v>88.936</v>
      </c>
      <c r="K358" s="2">
        <v>0.736805555555555</v>
      </c>
      <c r="L358" s="3">
        <f t="shared" si="17"/>
        <v>258.7368055555556</v>
      </c>
      <c r="M358">
        <f t="shared" si="18"/>
        <v>552.1966250302323</v>
      </c>
      <c r="N358">
        <f t="shared" si="19"/>
        <v>128.30301636021244</v>
      </c>
    </row>
    <row r="359" spans="1:14" ht="12.75">
      <c r="A359" t="s">
        <v>354</v>
      </c>
      <c r="B359" s="1">
        <v>36783</v>
      </c>
      <c r="C359" s="2">
        <v>0.7411689814814815</v>
      </c>
      <c r="D359" t="s">
        <v>489</v>
      </c>
      <c r="E359">
        <v>0.668</v>
      </c>
      <c r="F359">
        <v>9.5483</v>
      </c>
      <c r="G359" t="s">
        <v>490</v>
      </c>
      <c r="H359">
        <v>1.81</v>
      </c>
      <c r="I359">
        <v>91.3478</v>
      </c>
      <c r="K359" s="2">
        <v>0.738888888888889</v>
      </c>
      <c r="L359" s="3">
        <f t="shared" si="17"/>
        <v>258.7388888888889</v>
      </c>
      <c r="M359">
        <f t="shared" si="18"/>
        <v>545.512196701206</v>
      </c>
      <c r="N359">
        <f t="shared" si="19"/>
        <v>130.84531903943912</v>
      </c>
    </row>
    <row r="360" spans="1:14" ht="12.75">
      <c r="A360" t="s">
        <v>355</v>
      </c>
      <c r="B360" s="1">
        <v>36783</v>
      </c>
      <c r="C360" s="2">
        <v>0.7432523148148148</v>
      </c>
      <c r="D360" t="s">
        <v>489</v>
      </c>
      <c r="E360">
        <v>0.668</v>
      </c>
      <c r="F360">
        <v>9.0764</v>
      </c>
      <c r="G360" t="s">
        <v>490</v>
      </c>
      <c r="H360">
        <v>1.811</v>
      </c>
      <c r="I360">
        <v>88.7047</v>
      </c>
      <c r="K360" s="2">
        <v>0.740972222222222</v>
      </c>
      <c r="L360" s="3">
        <f t="shared" si="17"/>
        <v>258.74097222222224</v>
      </c>
      <c r="M360">
        <f t="shared" si="18"/>
        <v>518.5516691074669</v>
      </c>
      <c r="N360">
        <f t="shared" si="19"/>
        <v>128.05920069983216</v>
      </c>
    </row>
    <row r="361" spans="1:14" ht="12.75">
      <c r="A361" t="s">
        <v>356</v>
      </c>
      <c r="B361" s="1">
        <v>36783</v>
      </c>
      <c r="C361" s="2">
        <v>0.7453356481481482</v>
      </c>
      <c r="D361" t="s">
        <v>489</v>
      </c>
      <c r="E361">
        <v>0.668</v>
      </c>
      <c r="F361">
        <v>9.4317</v>
      </c>
      <c r="G361" t="s">
        <v>490</v>
      </c>
      <c r="H361">
        <v>1.811</v>
      </c>
      <c r="I361">
        <v>87.6517</v>
      </c>
      <c r="K361" s="2">
        <v>0.743055555555555</v>
      </c>
      <c r="L361" s="3">
        <f t="shared" si="17"/>
        <v>258.74305555555554</v>
      </c>
      <c r="M361">
        <f t="shared" si="18"/>
        <v>538.8506211186037</v>
      </c>
      <c r="N361">
        <f t="shared" si="19"/>
        <v>126.94922279070795</v>
      </c>
    </row>
    <row r="362" spans="1:14" ht="12.75">
      <c r="A362" t="s">
        <v>357</v>
      </c>
      <c r="B362" s="1">
        <v>36783</v>
      </c>
      <c r="C362" s="2">
        <v>0.7474305555555555</v>
      </c>
      <c r="D362" t="s">
        <v>489</v>
      </c>
      <c r="E362">
        <v>0.673</v>
      </c>
      <c r="F362">
        <v>9.6316</v>
      </c>
      <c r="G362" t="s">
        <v>490</v>
      </c>
      <c r="H362">
        <v>1.816</v>
      </c>
      <c r="I362">
        <v>86.5638</v>
      </c>
      <c r="K362" s="2">
        <v>0.745138888888889</v>
      </c>
      <c r="L362" s="3">
        <f t="shared" si="17"/>
        <v>258.7451388888889</v>
      </c>
      <c r="M362">
        <f t="shared" si="18"/>
        <v>550.2712811440084</v>
      </c>
      <c r="N362">
        <f t="shared" si="19"/>
        <v>125.8024564399613</v>
      </c>
    </row>
    <row r="363" spans="1:14" ht="12.75">
      <c r="A363" t="s">
        <v>358</v>
      </c>
      <c r="B363" s="1">
        <v>36783</v>
      </c>
      <c r="C363" s="2">
        <v>0.7495138888888889</v>
      </c>
      <c r="D363" t="s">
        <v>489</v>
      </c>
      <c r="E363">
        <v>0.668</v>
      </c>
      <c r="F363">
        <v>9.3168</v>
      </c>
      <c r="G363" t="s">
        <v>490</v>
      </c>
      <c r="H363">
        <v>1.813</v>
      </c>
      <c r="I363">
        <v>88.0304</v>
      </c>
      <c r="K363" s="2">
        <v>0.747222222222222</v>
      </c>
      <c r="L363" s="3">
        <f t="shared" si="17"/>
        <v>258.7472222222222</v>
      </c>
      <c r="M363">
        <f t="shared" si="18"/>
        <v>532.2861697083038</v>
      </c>
      <c r="N363">
        <f t="shared" si="19"/>
        <v>127.34841427616408</v>
      </c>
    </row>
    <row r="364" spans="1:14" ht="12.75">
      <c r="A364" t="s">
        <v>359</v>
      </c>
      <c r="B364" s="1">
        <v>36783</v>
      </c>
      <c r="C364" s="2">
        <v>0.7515972222222222</v>
      </c>
      <c r="D364" t="s">
        <v>489</v>
      </c>
      <c r="E364">
        <v>0.668</v>
      </c>
      <c r="F364">
        <v>9.5905</v>
      </c>
      <c r="G364" t="s">
        <v>490</v>
      </c>
      <c r="H364">
        <v>1.813</v>
      </c>
      <c r="I364">
        <v>84.1788</v>
      </c>
      <c r="K364" s="2">
        <v>0.749305555555555</v>
      </c>
      <c r="L364" s="3">
        <f t="shared" si="17"/>
        <v>258.74930555555557</v>
      </c>
      <c r="M364">
        <f t="shared" si="18"/>
        <v>547.9231614489403</v>
      </c>
      <c r="N364">
        <f>$O$4/AVERAGE($P$207,$P$367)*I364</f>
        <v>100.30418188470121</v>
      </c>
    </row>
    <row r="365" spans="1:17" ht="12.75">
      <c r="A365" t="s">
        <v>360</v>
      </c>
      <c r="B365" s="1">
        <v>36783</v>
      </c>
      <c r="C365" s="2">
        <v>0.7536805555555556</v>
      </c>
      <c r="D365" t="s">
        <v>489</v>
      </c>
      <c r="E365">
        <v>0.67</v>
      </c>
      <c r="F365">
        <v>8.4415</v>
      </c>
      <c r="G365" t="s">
        <v>490</v>
      </c>
      <c r="H365">
        <v>1.813</v>
      </c>
      <c r="I365">
        <v>225.4098</v>
      </c>
      <c r="K365" s="2">
        <v>0.751388888888889</v>
      </c>
      <c r="L365" s="3">
        <f t="shared" si="17"/>
        <v>258.75138888888887</v>
      </c>
      <c r="M365" t="s">
        <v>497</v>
      </c>
      <c r="N365" t="s">
        <v>497</v>
      </c>
      <c r="P365" t="s">
        <v>498</v>
      </c>
      <c r="Q365" t="s">
        <v>489</v>
      </c>
    </row>
    <row r="366" spans="1:14" ht="12.75">
      <c r="A366" t="s">
        <v>361</v>
      </c>
      <c r="B366" s="1">
        <v>36783</v>
      </c>
      <c r="C366" s="2">
        <v>0.7557638888888888</v>
      </c>
      <c r="D366" t="s">
        <v>489</v>
      </c>
      <c r="E366">
        <v>0.668</v>
      </c>
      <c r="F366">
        <v>8.8523</v>
      </c>
      <c r="G366" t="s">
        <v>490</v>
      </c>
      <c r="H366">
        <v>1.811</v>
      </c>
      <c r="I366">
        <v>227.1845</v>
      </c>
      <c r="K366" s="2">
        <v>0.753472222222222</v>
      </c>
      <c r="L366" s="3">
        <f t="shared" si="17"/>
        <v>258.75347222222223</v>
      </c>
      <c r="M366" t="s">
        <v>497</v>
      </c>
      <c r="N366" t="s">
        <v>497</v>
      </c>
    </row>
    <row r="367" spans="1:17" ht="12.75">
      <c r="A367" t="s">
        <v>362</v>
      </c>
      <c r="B367" s="1">
        <v>36783</v>
      </c>
      <c r="C367" s="2">
        <v>0.7578472222222222</v>
      </c>
      <c r="D367" t="s">
        <v>489</v>
      </c>
      <c r="E367">
        <v>0.671</v>
      </c>
      <c r="F367">
        <v>8.9943</v>
      </c>
      <c r="G367" t="s">
        <v>490</v>
      </c>
      <c r="H367">
        <v>1.816</v>
      </c>
      <c r="I367">
        <v>228.3467</v>
      </c>
      <c r="K367" s="2">
        <v>0.755555555555556</v>
      </c>
      <c r="L367" s="3">
        <f t="shared" si="17"/>
        <v>258.75555555555553</v>
      </c>
      <c r="M367" t="s">
        <v>497</v>
      </c>
      <c r="N367" t="s">
        <v>497</v>
      </c>
      <c r="P367">
        <f>AVERAGE(I366:I368)</f>
        <v>228.28563333333332</v>
      </c>
      <c r="Q367">
        <f>AVERAGE(F366:F368)</f>
        <v>8.991533333333335</v>
      </c>
    </row>
    <row r="368" spans="1:17" ht="12.75">
      <c r="A368" t="s">
        <v>363</v>
      </c>
      <c r="B368" s="1">
        <v>36783</v>
      </c>
      <c r="C368" s="2">
        <v>0.7599305555555556</v>
      </c>
      <c r="D368" t="s">
        <v>489</v>
      </c>
      <c r="E368">
        <v>0.668</v>
      </c>
      <c r="F368">
        <v>9.128</v>
      </c>
      <c r="G368" t="s">
        <v>490</v>
      </c>
      <c r="H368">
        <v>1.813</v>
      </c>
      <c r="I368">
        <v>229.3257</v>
      </c>
      <c r="K368" s="2">
        <v>0.757638888888889</v>
      </c>
      <c r="L368" s="3">
        <f t="shared" si="17"/>
        <v>258.7576388888889</v>
      </c>
      <c r="M368" t="s">
        <v>497</v>
      </c>
      <c r="N368" t="s">
        <v>497</v>
      </c>
      <c r="P368">
        <f>STDEV(I366:I368)</f>
        <v>1.0719054125021303</v>
      </c>
      <c r="Q368">
        <f>STDEV(F366:F368)</f>
        <v>0.13787082118163696</v>
      </c>
    </row>
    <row r="369" spans="1:14" ht="12.75">
      <c r="A369" t="s">
        <v>364</v>
      </c>
      <c r="B369" s="1">
        <v>36783</v>
      </c>
      <c r="C369" s="2">
        <v>0.762025462962963</v>
      </c>
      <c r="D369" t="s">
        <v>489</v>
      </c>
      <c r="E369">
        <v>0.668</v>
      </c>
      <c r="F369">
        <v>9.3344</v>
      </c>
      <c r="G369" t="s">
        <v>490</v>
      </c>
      <c r="H369">
        <v>1.813</v>
      </c>
      <c r="I369">
        <v>88.6162</v>
      </c>
      <c r="K369" s="2">
        <v>0.759722222222222</v>
      </c>
      <c r="L369" s="3">
        <f t="shared" si="17"/>
        <v>258.7597222222222</v>
      </c>
      <c r="M369">
        <f aca="true" t="shared" si="20" ref="M369:M432">500*F369/AVERAGE($Q$367,$Q$6)</f>
        <v>502.7495462306171</v>
      </c>
      <c r="N369">
        <f aca="true" t="shared" si="21" ref="N369:N432">(277-103)/(-67.4+(AVERAGE($Q$4,$P$367)))*I369+277-((277-103)/(-67.4+(AVERAGE($Q$4,$P$367)))*230)</f>
        <v>130.56003768427433</v>
      </c>
    </row>
    <row r="370" spans="1:14" ht="12.75">
      <c r="A370" t="s">
        <v>365</v>
      </c>
      <c r="B370" s="1">
        <v>36783</v>
      </c>
      <c r="C370" s="2">
        <v>0.7641087962962962</v>
      </c>
      <c r="D370" t="s">
        <v>489</v>
      </c>
      <c r="E370">
        <v>0.666</v>
      </c>
      <c r="F370">
        <v>9.8977</v>
      </c>
      <c r="G370" t="s">
        <v>490</v>
      </c>
      <c r="H370">
        <v>1.815</v>
      </c>
      <c r="I370">
        <v>89.8991</v>
      </c>
      <c r="K370" s="2">
        <v>0.761805555555556</v>
      </c>
      <c r="L370" s="3">
        <f t="shared" si="17"/>
        <v>258.76180555555555</v>
      </c>
      <c r="M370">
        <f t="shared" si="20"/>
        <v>533.088809535351</v>
      </c>
      <c r="N370">
        <f t="shared" si="21"/>
        <v>131.88881670743575</v>
      </c>
    </row>
    <row r="371" spans="1:14" ht="12.75">
      <c r="A371" t="s">
        <v>366</v>
      </c>
      <c r="B371" s="1">
        <v>36783</v>
      </c>
      <c r="C371" s="2">
        <v>0.7661921296296296</v>
      </c>
      <c r="D371" t="s">
        <v>489</v>
      </c>
      <c r="E371">
        <v>0.668</v>
      </c>
      <c r="F371">
        <v>9.1037</v>
      </c>
      <c r="G371" t="s">
        <v>490</v>
      </c>
      <c r="H371">
        <v>1.815</v>
      </c>
      <c r="I371">
        <v>87.5111</v>
      </c>
      <c r="K371" s="2">
        <v>0.763888888888889</v>
      </c>
      <c r="L371" s="3">
        <f t="shared" si="17"/>
        <v>258.7638888888889</v>
      </c>
      <c r="M371">
        <f t="shared" si="20"/>
        <v>490.3240748221278</v>
      </c>
      <c r="N371">
        <f t="shared" si="21"/>
        <v>129.4154171382492</v>
      </c>
    </row>
    <row r="372" spans="1:14" ht="12.75">
      <c r="A372" t="s">
        <v>367</v>
      </c>
      <c r="B372" s="1">
        <v>36783</v>
      </c>
      <c r="C372" s="2">
        <v>0.768275462962963</v>
      </c>
      <c r="D372" t="s">
        <v>489</v>
      </c>
      <c r="E372">
        <v>0.668</v>
      </c>
      <c r="F372">
        <v>9.4235</v>
      </c>
      <c r="G372" t="s">
        <v>490</v>
      </c>
      <c r="H372">
        <v>1.816</v>
      </c>
      <c r="I372">
        <v>85.8332</v>
      </c>
      <c r="K372" s="2">
        <v>0.765972222222222</v>
      </c>
      <c r="L372" s="3">
        <f t="shared" si="17"/>
        <v>258.7659722222222</v>
      </c>
      <c r="M372">
        <f t="shared" si="20"/>
        <v>507.54846041569044</v>
      </c>
      <c r="N372">
        <f t="shared" si="21"/>
        <v>127.67751213944769</v>
      </c>
    </row>
    <row r="373" spans="1:14" ht="12.75">
      <c r="A373" t="s">
        <v>368</v>
      </c>
      <c r="B373" s="1">
        <v>36783</v>
      </c>
      <c r="C373" s="2">
        <v>0.7703587962962963</v>
      </c>
      <c r="D373" t="s">
        <v>489</v>
      </c>
      <c r="E373">
        <v>0.668</v>
      </c>
      <c r="F373">
        <v>9.4254</v>
      </c>
      <c r="G373" t="s">
        <v>490</v>
      </c>
      <c r="H373">
        <v>1.816</v>
      </c>
      <c r="I373">
        <v>86.0279</v>
      </c>
      <c r="K373" s="2">
        <v>0.768055555555555</v>
      </c>
      <c r="L373" s="3">
        <f t="shared" si="17"/>
        <v>258.7680555555556</v>
      </c>
      <c r="M373">
        <f t="shared" si="20"/>
        <v>507.6507941637447</v>
      </c>
      <c r="N373">
        <f t="shared" si="21"/>
        <v>127.87917499376954</v>
      </c>
    </row>
    <row r="374" spans="1:14" ht="12.75">
      <c r="A374" t="s">
        <v>369</v>
      </c>
      <c r="B374" s="1">
        <v>36783</v>
      </c>
      <c r="C374" s="2">
        <v>0.7724421296296297</v>
      </c>
      <c r="D374" t="s">
        <v>489</v>
      </c>
      <c r="E374">
        <v>0.67</v>
      </c>
      <c r="F374">
        <v>9.6836</v>
      </c>
      <c r="G374" t="s">
        <v>490</v>
      </c>
      <c r="H374">
        <v>1.818</v>
      </c>
      <c r="I374">
        <v>87.1918</v>
      </c>
      <c r="K374" s="2">
        <v>0.770138888888889</v>
      </c>
      <c r="L374" s="3">
        <f t="shared" si="17"/>
        <v>258.7701388888889</v>
      </c>
      <c r="M374">
        <f t="shared" si="20"/>
        <v>521.5574119256519</v>
      </c>
      <c r="N374">
        <f t="shared" si="21"/>
        <v>129.08469834325706</v>
      </c>
    </row>
    <row r="375" spans="1:14" ht="12.75">
      <c r="A375" t="s">
        <v>370</v>
      </c>
      <c r="B375" s="1">
        <v>36783</v>
      </c>
      <c r="C375" s="2">
        <v>0.7745254629629629</v>
      </c>
      <c r="D375" t="s">
        <v>489</v>
      </c>
      <c r="E375">
        <v>0.668</v>
      </c>
      <c r="F375">
        <v>8.5888</v>
      </c>
      <c r="G375" t="s">
        <v>490</v>
      </c>
      <c r="H375">
        <v>1.818</v>
      </c>
      <c r="I375">
        <v>86.5252</v>
      </c>
      <c r="K375" s="2">
        <v>0.772222222222222</v>
      </c>
      <c r="L375" s="3">
        <f t="shared" si="17"/>
        <v>258.77222222222224</v>
      </c>
      <c r="M375">
        <f t="shared" si="20"/>
        <v>462.5916290994092</v>
      </c>
      <c r="N375">
        <f t="shared" si="21"/>
        <v>128.3942594182907</v>
      </c>
    </row>
    <row r="376" spans="1:14" ht="12.75">
      <c r="A376" t="s">
        <v>371</v>
      </c>
      <c r="B376" s="1">
        <v>36783</v>
      </c>
      <c r="C376" s="2">
        <v>0.7766203703703703</v>
      </c>
      <c r="D376" t="s">
        <v>489</v>
      </c>
      <c r="E376">
        <v>0.67</v>
      </c>
      <c r="F376">
        <v>8.4732</v>
      </c>
      <c r="G376" t="s">
        <v>490</v>
      </c>
      <c r="H376">
        <v>1.82</v>
      </c>
      <c r="I376">
        <v>88.3678</v>
      </c>
      <c r="K376" s="2">
        <v>0.774305555555555</v>
      </c>
      <c r="L376" s="3">
        <f t="shared" si="17"/>
        <v>258.77430555555554</v>
      </c>
      <c r="M376">
        <f t="shared" si="20"/>
        <v>456.3654284283152</v>
      </c>
      <c r="N376">
        <f t="shared" si="21"/>
        <v>130.30275441250473</v>
      </c>
    </row>
    <row r="377" spans="1:14" ht="12.75">
      <c r="A377" t="s">
        <v>372</v>
      </c>
      <c r="B377" s="1">
        <v>36783</v>
      </c>
      <c r="C377" s="2">
        <v>0.7787037037037038</v>
      </c>
      <c r="D377" t="s">
        <v>489</v>
      </c>
      <c r="E377">
        <v>0.67</v>
      </c>
      <c r="F377">
        <v>9.0343</v>
      </c>
      <c r="G377" t="s">
        <v>490</v>
      </c>
      <c r="H377">
        <v>1.818</v>
      </c>
      <c r="I377">
        <v>83.8905</v>
      </c>
      <c r="K377" s="2">
        <v>0.776388888888889</v>
      </c>
      <c r="L377" s="3">
        <f t="shared" si="17"/>
        <v>258.7763888888889</v>
      </c>
      <c r="M377">
        <f t="shared" si="20"/>
        <v>486.58620002477545</v>
      </c>
      <c r="N377">
        <f t="shared" si="21"/>
        <v>125.6653373726727</v>
      </c>
    </row>
    <row r="378" spans="1:14" ht="12.75">
      <c r="A378" t="s">
        <v>373</v>
      </c>
      <c r="B378" s="1">
        <v>36783</v>
      </c>
      <c r="C378" s="2">
        <v>0.780787037037037</v>
      </c>
      <c r="D378" t="s">
        <v>489</v>
      </c>
      <c r="E378">
        <v>0.67</v>
      </c>
      <c r="F378">
        <v>9.2868</v>
      </c>
      <c r="G378" t="s">
        <v>490</v>
      </c>
      <c r="H378">
        <v>1.818</v>
      </c>
      <c r="I378">
        <v>87.5775</v>
      </c>
      <c r="K378" s="2">
        <v>0.778472222222222</v>
      </c>
      <c r="L378" s="3">
        <f t="shared" si="17"/>
        <v>258.7784722222222</v>
      </c>
      <c r="M378">
        <f t="shared" si="20"/>
        <v>500.1858165425196</v>
      </c>
      <c r="N378">
        <f t="shared" si="21"/>
        <v>129.48419173263534</v>
      </c>
    </row>
    <row r="379" spans="1:14" ht="12.75">
      <c r="A379" t="s">
        <v>374</v>
      </c>
      <c r="B379" s="1">
        <v>36783</v>
      </c>
      <c r="C379" s="2">
        <v>0.7828703703703703</v>
      </c>
      <c r="D379" t="s">
        <v>489</v>
      </c>
      <c r="E379">
        <v>0.671</v>
      </c>
      <c r="F379">
        <v>9.2954</v>
      </c>
      <c r="G379" t="s">
        <v>490</v>
      </c>
      <c r="H379">
        <v>1.82</v>
      </c>
      <c r="I379">
        <v>85.8512</v>
      </c>
      <c r="K379" s="2">
        <v>0.780555555555555</v>
      </c>
      <c r="L379" s="3">
        <f t="shared" si="17"/>
        <v>258.78055555555557</v>
      </c>
      <c r="M379">
        <f t="shared" si="20"/>
        <v>500.64901140213397</v>
      </c>
      <c r="N379">
        <f t="shared" si="21"/>
        <v>127.69615585479329</v>
      </c>
    </row>
    <row r="380" spans="1:14" ht="12.75">
      <c r="A380" t="s">
        <v>375</v>
      </c>
      <c r="B380" s="1">
        <v>36783</v>
      </c>
      <c r="C380" s="2">
        <v>0.7849537037037037</v>
      </c>
      <c r="D380" t="s">
        <v>489</v>
      </c>
      <c r="E380">
        <v>0.671</v>
      </c>
      <c r="F380">
        <v>9.3932</v>
      </c>
      <c r="G380" t="s">
        <v>490</v>
      </c>
      <c r="H380">
        <v>1.82</v>
      </c>
      <c r="I380">
        <v>87.453</v>
      </c>
      <c r="K380" s="2">
        <v>0.782638888888889</v>
      </c>
      <c r="L380" s="3">
        <f t="shared" si="17"/>
        <v>258.78263888888887</v>
      </c>
      <c r="M380">
        <f t="shared" si="20"/>
        <v>505.91650643356115</v>
      </c>
      <c r="N380">
        <f t="shared" si="21"/>
        <v>129.3552393681614</v>
      </c>
    </row>
    <row r="381" spans="1:14" ht="12.75">
      <c r="A381" t="s">
        <v>376</v>
      </c>
      <c r="B381" s="1">
        <v>36783</v>
      </c>
      <c r="C381" s="2">
        <v>0.7870370370370371</v>
      </c>
      <c r="D381" t="s">
        <v>489</v>
      </c>
      <c r="E381">
        <v>0.671</v>
      </c>
      <c r="F381">
        <v>9.4041</v>
      </c>
      <c r="G381" t="s">
        <v>490</v>
      </c>
      <c r="H381">
        <v>1.821</v>
      </c>
      <c r="I381">
        <v>87.6603</v>
      </c>
      <c r="K381" s="2">
        <v>0.784722222222222</v>
      </c>
      <c r="L381" s="3">
        <f t="shared" si="17"/>
        <v>258.78472222222223</v>
      </c>
      <c r="M381">
        <f t="shared" si="20"/>
        <v>506.5035789881885</v>
      </c>
      <c r="N381">
        <f t="shared" si="21"/>
        <v>129.5699528232252</v>
      </c>
    </row>
    <row r="382" spans="1:14" ht="12.75">
      <c r="A382" t="s">
        <v>377</v>
      </c>
      <c r="B382" s="1">
        <v>36783</v>
      </c>
      <c r="C382" s="2">
        <v>0.7891319444444443</v>
      </c>
      <c r="D382" t="s">
        <v>489</v>
      </c>
      <c r="E382">
        <v>0.67</v>
      </c>
      <c r="F382">
        <v>8.9743</v>
      </c>
      <c r="G382" t="s">
        <v>490</v>
      </c>
      <c r="H382">
        <v>1.82</v>
      </c>
      <c r="I382">
        <v>87.3257</v>
      </c>
      <c r="K382" s="2">
        <v>0.786805555555556</v>
      </c>
      <c r="L382" s="3">
        <f t="shared" si="17"/>
        <v>258.78680555555553</v>
      </c>
      <c r="M382">
        <f t="shared" si="20"/>
        <v>483.3546079809551</v>
      </c>
      <c r="N382">
        <f t="shared" si="21"/>
        <v>129.22338687018924</v>
      </c>
    </row>
    <row r="383" spans="1:14" ht="12.75">
      <c r="A383" t="s">
        <v>378</v>
      </c>
      <c r="B383" s="1">
        <v>36783</v>
      </c>
      <c r="C383" s="2">
        <v>0.7912152777777778</v>
      </c>
      <c r="D383" t="s">
        <v>489</v>
      </c>
      <c r="E383">
        <v>0.67</v>
      </c>
      <c r="F383">
        <v>9.4176</v>
      </c>
      <c r="G383" t="s">
        <v>490</v>
      </c>
      <c r="H383">
        <v>1.82</v>
      </c>
      <c r="I383">
        <v>88.1577</v>
      </c>
      <c r="K383" s="2">
        <v>0.788888888888889</v>
      </c>
      <c r="L383" s="3">
        <f t="shared" si="17"/>
        <v>258.7888888888889</v>
      </c>
      <c r="M383">
        <f t="shared" si="20"/>
        <v>507.2306871980481</v>
      </c>
      <c r="N383">
        <f t="shared" si="21"/>
        <v>130.0851408239427</v>
      </c>
    </row>
    <row r="384" spans="1:14" ht="12.75">
      <c r="A384" t="s">
        <v>379</v>
      </c>
      <c r="B384" s="1">
        <v>36783</v>
      </c>
      <c r="C384" s="2">
        <v>0.7932986111111111</v>
      </c>
      <c r="D384" t="s">
        <v>489</v>
      </c>
      <c r="E384">
        <v>0.671</v>
      </c>
      <c r="F384">
        <v>8.7648</v>
      </c>
      <c r="G384" t="s">
        <v>490</v>
      </c>
      <c r="H384">
        <v>1.82</v>
      </c>
      <c r="I384">
        <v>87.4492</v>
      </c>
      <c r="K384" s="2">
        <v>0.790972222222222</v>
      </c>
      <c r="L384" s="3">
        <f t="shared" si="17"/>
        <v>258.7909722222222</v>
      </c>
      <c r="M384">
        <f t="shared" si="20"/>
        <v>472.07096576128225</v>
      </c>
      <c r="N384">
        <f t="shared" si="21"/>
        <v>129.35130347269956</v>
      </c>
    </row>
    <row r="385" spans="1:14" ht="12.75">
      <c r="A385" t="s">
        <v>380</v>
      </c>
      <c r="B385" s="1">
        <v>36783</v>
      </c>
      <c r="C385" s="2">
        <v>0.7953819444444444</v>
      </c>
      <c r="D385" t="s">
        <v>489</v>
      </c>
      <c r="E385">
        <v>0.671</v>
      </c>
      <c r="F385">
        <v>8.9174</v>
      </c>
      <c r="G385" t="s">
        <v>490</v>
      </c>
      <c r="H385">
        <v>1.82</v>
      </c>
      <c r="I385">
        <v>84.8611</v>
      </c>
      <c r="K385" s="2">
        <v>0.793055555555556</v>
      </c>
      <c r="L385" s="3">
        <f t="shared" si="17"/>
        <v>258.79305555555555</v>
      </c>
      <c r="M385">
        <f t="shared" si="20"/>
        <v>480.28998152606556</v>
      </c>
      <c r="N385">
        <f t="shared" si="21"/>
        <v>126.67064793458746</v>
      </c>
    </row>
    <row r="386" spans="1:14" ht="12.75">
      <c r="A386" t="s">
        <v>381</v>
      </c>
      <c r="B386" s="1">
        <v>36783</v>
      </c>
      <c r="C386" s="2">
        <v>0.7974652777777779</v>
      </c>
      <c r="D386" t="s">
        <v>489</v>
      </c>
      <c r="E386">
        <v>0.671</v>
      </c>
      <c r="F386">
        <v>8.8067</v>
      </c>
      <c r="G386" t="s">
        <v>490</v>
      </c>
      <c r="H386">
        <v>1.821</v>
      </c>
      <c r="I386">
        <v>87.3984</v>
      </c>
      <c r="K386" s="2">
        <v>0.795138888888889</v>
      </c>
      <c r="L386" s="3">
        <f t="shared" si="17"/>
        <v>258.7951388888889</v>
      </c>
      <c r="M386">
        <f t="shared" si="20"/>
        <v>474.3276942052168</v>
      </c>
      <c r="N386">
        <f t="shared" si="21"/>
        <v>129.2986867649463</v>
      </c>
    </row>
    <row r="387" spans="1:14" ht="12.75">
      <c r="A387" t="s">
        <v>382</v>
      </c>
      <c r="B387" s="1">
        <v>36783</v>
      </c>
      <c r="C387" s="2">
        <v>0.7995486111111111</v>
      </c>
      <c r="D387" t="s">
        <v>489</v>
      </c>
      <c r="E387">
        <v>0.671</v>
      </c>
      <c r="F387">
        <v>8.8596</v>
      </c>
      <c r="G387" t="s">
        <v>490</v>
      </c>
      <c r="H387">
        <v>1.82</v>
      </c>
      <c r="I387">
        <v>87.6655</v>
      </c>
      <c r="K387" s="2">
        <v>0.797222222222222</v>
      </c>
      <c r="L387" s="3">
        <f t="shared" si="17"/>
        <v>258.7972222222222</v>
      </c>
      <c r="M387">
        <f t="shared" si="20"/>
        <v>477.1768811905185</v>
      </c>
      <c r="N387">
        <f t="shared" si="21"/>
        <v>129.57533878543614</v>
      </c>
    </row>
    <row r="388" spans="1:14" ht="12.75">
      <c r="A388" t="s">
        <v>383</v>
      </c>
      <c r="B388" s="1">
        <v>36783</v>
      </c>
      <c r="C388" s="2">
        <v>0.8016319444444444</v>
      </c>
      <c r="D388" t="s">
        <v>489</v>
      </c>
      <c r="E388">
        <v>0.673</v>
      </c>
      <c r="F388">
        <v>8.7841</v>
      </c>
      <c r="G388" t="s">
        <v>490</v>
      </c>
      <c r="H388">
        <v>1.821</v>
      </c>
      <c r="I388">
        <v>87.9237</v>
      </c>
      <c r="K388" s="2">
        <v>0.799305555555555</v>
      </c>
      <c r="L388" s="3">
        <f t="shared" si="17"/>
        <v>258.7993055555556</v>
      </c>
      <c r="M388">
        <f t="shared" si="20"/>
        <v>473.1104612020445</v>
      </c>
      <c r="N388">
        <f t="shared" si="21"/>
        <v>129.84277252444952</v>
      </c>
    </row>
    <row r="389" spans="1:14" ht="12.75">
      <c r="A389" t="s">
        <v>384</v>
      </c>
      <c r="B389" s="1">
        <v>36783</v>
      </c>
      <c r="C389" s="2">
        <v>0.8037152777777777</v>
      </c>
      <c r="D389" t="s">
        <v>489</v>
      </c>
      <c r="E389">
        <v>0.671</v>
      </c>
      <c r="F389">
        <v>9.1437</v>
      </c>
      <c r="G389" t="s">
        <v>490</v>
      </c>
      <c r="H389">
        <v>1.82</v>
      </c>
      <c r="I389">
        <v>85.8769</v>
      </c>
      <c r="K389" s="2">
        <v>0.801388888888889</v>
      </c>
      <c r="L389" s="3">
        <f t="shared" si="17"/>
        <v>258.8013888888889</v>
      </c>
      <c r="M389">
        <f t="shared" si="20"/>
        <v>492.47846951800807</v>
      </c>
      <c r="N389">
        <f t="shared" si="21"/>
        <v>127.72277493725903</v>
      </c>
    </row>
    <row r="390" spans="1:14" ht="12.75">
      <c r="A390" t="s">
        <v>385</v>
      </c>
      <c r="B390" s="1">
        <v>36783</v>
      </c>
      <c r="C390" s="2">
        <v>0.8058101851851852</v>
      </c>
      <c r="D390" t="s">
        <v>489</v>
      </c>
      <c r="E390">
        <v>0.671</v>
      </c>
      <c r="F390">
        <v>9.2644</v>
      </c>
      <c r="G390" t="s">
        <v>490</v>
      </c>
      <c r="H390">
        <v>1.821</v>
      </c>
      <c r="I390">
        <v>86.265</v>
      </c>
      <c r="K390" s="2">
        <v>0.803472222222222</v>
      </c>
      <c r="L390" s="3">
        <f aca="true" t="shared" si="22" ref="L390:L453">B390-DATE(1999,12,31)+K390</f>
        <v>258.80347222222224</v>
      </c>
      <c r="M390">
        <f t="shared" si="20"/>
        <v>498.97935551282666</v>
      </c>
      <c r="N390">
        <f t="shared" si="21"/>
        <v>128.12475415535</v>
      </c>
    </row>
    <row r="391" spans="1:14" ht="12.75">
      <c r="A391" t="s">
        <v>386</v>
      </c>
      <c r="B391" s="1">
        <v>36783</v>
      </c>
      <c r="C391" s="2">
        <v>0.8078935185185184</v>
      </c>
      <c r="D391" t="s">
        <v>489</v>
      </c>
      <c r="E391">
        <v>0.671</v>
      </c>
      <c r="F391">
        <v>9.4184</v>
      </c>
      <c r="G391" t="s">
        <v>490</v>
      </c>
      <c r="H391">
        <v>1.821</v>
      </c>
      <c r="I391">
        <v>85.0506</v>
      </c>
      <c r="K391" s="2">
        <v>0.805555555555555</v>
      </c>
      <c r="L391" s="3">
        <f t="shared" si="22"/>
        <v>258.80555555555554</v>
      </c>
      <c r="M391">
        <f t="shared" si="20"/>
        <v>507.27377509196566</v>
      </c>
      <c r="N391">
        <f t="shared" si="21"/>
        <v>126.86692482669838</v>
      </c>
    </row>
    <row r="392" spans="1:14" ht="12.75">
      <c r="A392" t="s">
        <v>387</v>
      </c>
      <c r="B392" s="1">
        <v>36783</v>
      </c>
      <c r="C392" s="2">
        <v>0.8099768518518519</v>
      </c>
      <c r="D392" t="s">
        <v>489</v>
      </c>
      <c r="E392">
        <v>0.671</v>
      </c>
      <c r="F392">
        <v>8.9128</v>
      </c>
      <c r="G392" t="s">
        <v>490</v>
      </c>
      <c r="H392">
        <v>1.82</v>
      </c>
      <c r="I392">
        <v>91.4792</v>
      </c>
      <c r="K392" s="2">
        <v>0.807638888888889</v>
      </c>
      <c r="L392" s="3">
        <f t="shared" si="22"/>
        <v>258.8076388888889</v>
      </c>
      <c r="M392">
        <f t="shared" si="20"/>
        <v>480.0422261360393</v>
      </c>
      <c r="N392">
        <f t="shared" si="21"/>
        <v>133.5254241861927</v>
      </c>
    </row>
    <row r="393" spans="1:14" ht="12.75">
      <c r="A393" t="s">
        <v>388</v>
      </c>
      <c r="B393" s="1">
        <v>36783</v>
      </c>
      <c r="C393" s="2">
        <v>0.8120601851851852</v>
      </c>
      <c r="D393" t="s">
        <v>489</v>
      </c>
      <c r="E393">
        <v>0.673</v>
      </c>
      <c r="F393">
        <v>9.119</v>
      </c>
      <c r="G393" t="s">
        <v>490</v>
      </c>
      <c r="H393">
        <v>1.821</v>
      </c>
      <c r="I393">
        <v>84.9103</v>
      </c>
      <c r="K393" s="2">
        <v>0.809722222222222</v>
      </c>
      <c r="L393" s="3">
        <f t="shared" si="22"/>
        <v>258.8097222222222</v>
      </c>
      <c r="M393">
        <f t="shared" si="20"/>
        <v>491.14813079330196</v>
      </c>
      <c r="N393">
        <f t="shared" si="21"/>
        <v>126.72160742319886</v>
      </c>
    </row>
    <row r="394" spans="1:14" ht="12.75">
      <c r="A394" t="s">
        <v>389</v>
      </c>
      <c r="B394" s="1">
        <v>36783</v>
      </c>
      <c r="C394" s="2">
        <v>0.8141435185185185</v>
      </c>
      <c r="D394" t="s">
        <v>489</v>
      </c>
      <c r="E394">
        <v>0.671</v>
      </c>
      <c r="F394">
        <v>9.0816</v>
      </c>
      <c r="G394" t="s">
        <v>490</v>
      </c>
      <c r="H394">
        <v>1.82</v>
      </c>
      <c r="I394">
        <v>87.7304</v>
      </c>
      <c r="K394" s="2">
        <v>0.811805555555555</v>
      </c>
      <c r="L394" s="3">
        <f t="shared" si="22"/>
        <v>258.81180555555557</v>
      </c>
      <c r="M394">
        <f t="shared" si="20"/>
        <v>489.13377175265396</v>
      </c>
      <c r="N394">
        <f t="shared" si="21"/>
        <v>129.64255973687676</v>
      </c>
    </row>
    <row r="395" spans="1:14" ht="12.75">
      <c r="A395" t="s">
        <v>390</v>
      </c>
      <c r="B395" s="1">
        <v>36783</v>
      </c>
      <c r="C395" s="2">
        <v>0.816226851851852</v>
      </c>
      <c r="D395" t="s">
        <v>489</v>
      </c>
      <c r="E395">
        <v>0.673</v>
      </c>
      <c r="F395">
        <v>9.5259</v>
      </c>
      <c r="G395" t="s">
        <v>490</v>
      </c>
      <c r="H395">
        <v>1.82</v>
      </c>
      <c r="I395">
        <v>84.2789</v>
      </c>
      <c r="K395" s="2">
        <v>0.813888888888889</v>
      </c>
      <c r="L395" s="3">
        <f t="shared" si="22"/>
        <v>258.81388888888887</v>
      </c>
      <c r="M395">
        <f t="shared" si="20"/>
        <v>513.0637108371438</v>
      </c>
      <c r="N395">
        <f t="shared" si="21"/>
        <v>126.06762731935277</v>
      </c>
    </row>
    <row r="396" spans="1:14" ht="12.75">
      <c r="A396" t="s">
        <v>391</v>
      </c>
      <c r="B396" s="1">
        <v>36783</v>
      </c>
      <c r="C396" s="2">
        <v>0.8183217592592592</v>
      </c>
      <c r="D396" t="s">
        <v>489</v>
      </c>
      <c r="E396">
        <v>0.671</v>
      </c>
      <c r="F396">
        <v>9.1713</v>
      </c>
      <c r="G396" t="s">
        <v>490</v>
      </c>
      <c r="H396">
        <v>1.82</v>
      </c>
      <c r="I396">
        <v>89.0873</v>
      </c>
      <c r="K396" s="2">
        <v>0.815972222222222</v>
      </c>
      <c r="L396" s="3">
        <f t="shared" si="22"/>
        <v>258.81597222222223</v>
      </c>
      <c r="M396">
        <f t="shared" si="20"/>
        <v>493.96500185816546</v>
      </c>
      <c r="N396">
        <f t="shared" si="21"/>
        <v>131.04798514534792</v>
      </c>
    </row>
    <row r="397" spans="1:14" ht="12.75">
      <c r="A397" t="s">
        <v>392</v>
      </c>
      <c r="B397" s="1">
        <v>36783</v>
      </c>
      <c r="C397" s="2">
        <v>0.8204050925925926</v>
      </c>
      <c r="D397" t="s">
        <v>489</v>
      </c>
      <c r="E397">
        <v>0.671</v>
      </c>
      <c r="F397">
        <v>9.5398</v>
      </c>
      <c r="G397" t="s">
        <v>490</v>
      </c>
      <c r="H397">
        <v>1.82</v>
      </c>
      <c r="I397">
        <v>84.3884</v>
      </c>
      <c r="K397" s="2">
        <v>0.818055555555555</v>
      </c>
      <c r="L397" s="3">
        <f t="shared" si="22"/>
        <v>258.81805555555553</v>
      </c>
      <c r="M397">
        <f t="shared" si="20"/>
        <v>513.8123629939622</v>
      </c>
      <c r="N397">
        <f t="shared" si="21"/>
        <v>126.18104325437201</v>
      </c>
    </row>
    <row r="398" spans="1:14" ht="12.75">
      <c r="A398" t="s">
        <v>393</v>
      </c>
      <c r="B398" s="1">
        <v>36783</v>
      </c>
      <c r="C398" s="2">
        <v>0.822488425925926</v>
      </c>
      <c r="D398" t="s">
        <v>489</v>
      </c>
      <c r="E398">
        <v>0.671</v>
      </c>
      <c r="F398">
        <v>9.0503</v>
      </c>
      <c r="G398" t="s">
        <v>490</v>
      </c>
      <c r="H398">
        <v>1.82</v>
      </c>
      <c r="I398">
        <v>87.4275</v>
      </c>
      <c r="K398" s="2">
        <v>0.820138888888889</v>
      </c>
      <c r="L398" s="3">
        <f t="shared" si="22"/>
        <v>258.8201388888889</v>
      </c>
      <c r="M398">
        <f t="shared" si="20"/>
        <v>487.4479579031276</v>
      </c>
      <c r="N398">
        <f t="shared" si="21"/>
        <v>129.3288274380884</v>
      </c>
    </row>
    <row r="399" spans="1:14" ht="12.75">
      <c r="A399" t="s">
        <v>394</v>
      </c>
      <c r="B399" s="1">
        <v>36783</v>
      </c>
      <c r="C399" s="2">
        <v>0.8245717592592593</v>
      </c>
      <c r="D399" t="s">
        <v>489</v>
      </c>
      <c r="E399">
        <v>0.673</v>
      </c>
      <c r="F399">
        <v>8.6088</v>
      </c>
      <c r="G399" t="s">
        <v>490</v>
      </c>
      <c r="H399">
        <v>1.821</v>
      </c>
      <c r="I399">
        <v>88.6874</v>
      </c>
      <c r="K399" s="2">
        <v>0.822222222222222</v>
      </c>
      <c r="L399" s="3">
        <f t="shared" si="22"/>
        <v>258.8222222222222</v>
      </c>
      <c r="M399">
        <f t="shared" si="20"/>
        <v>463.6688264473493</v>
      </c>
      <c r="N399">
        <f t="shared" si="21"/>
        <v>130.63378393608593</v>
      </c>
    </row>
    <row r="400" spans="1:14" ht="12.75">
      <c r="A400" t="s">
        <v>395</v>
      </c>
      <c r="B400" s="1">
        <v>36783</v>
      </c>
      <c r="C400" s="2">
        <v>0.8266550925925925</v>
      </c>
      <c r="D400" t="s">
        <v>489</v>
      </c>
      <c r="E400">
        <v>0.671</v>
      </c>
      <c r="F400">
        <v>8.9603</v>
      </c>
      <c r="G400" t="s">
        <v>490</v>
      </c>
      <c r="H400">
        <v>1.82</v>
      </c>
      <c r="I400">
        <v>90.0669</v>
      </c>
      <c r="K400" s="2">
        <v>0.824305555555556</v>
      </c>
      <c r="L400" s="3">
        <f t="shared" si="22"/>
        <v>258.82430555555555</v>
      </c>
      <c r="M400">
        <f t="shared" si="20"/>
        <v>482.600569837397</v>
      </c>
      <c r="N400">
        <f t="shared" si="21"/>
        <v>132.06261756493552</v>
      </c>
    </row>
    <row r="401" spans="1:14" ht="12.75">
      <c r="A401" t="s">
        <v>396</v>
      </c>
      <c r="B401" s="1">
        <v>36783</v>
      </c>
      <c r="C401" s="2">
        <v>0.828738425925926</v>
      </c>
      <c r="D401" t="s">
        <v>489</v>
      </c>
      <c r="E401">
        <v>0.673</v>
      </c>
      <c r="F401">
        <v>9.8943</v>
      </c>
      <c r="G401" t="s">
        <v>490</v>
      </c>
      <c r="H401">
        <v>1.821</v>
      </c>
      <c r="I401">
        <v>100.4803</v>
      </c>
      <c r="K401" s="2">
        <v>0.826388888888889</v>
      </c>
      <c r="L401" s="3">
        <f t="shared" si="22"/>
        <v>258.8263888888889</v>
      </c>
      <c r="M401">
        <f t="shared" si="20"/>
        <v>532.9056859862011</v>
      </c>
      <c r="N401">
        <f t="shared" si="21"/>
        <v>142.8484211971662</v>
      </c>
    </row>
    <row r="402" spans="1:14" ht="12.75">
      <c r="A402" t="s">
        <v>397</v>
      </c>
      <c r="B402" s="1">
        <v>36783</v>
      </c>
      <c r="C402" s="2">
        <v>0.8308217592592593</v>
      </c>
      <c r="D402" t="s">
        <v>489</v>
      </c>
      <c r="E402">
        <v>0.671</v>
      </c>
      <c r="F402">
        <v>9.5182</v>
      </c>
      <c r="G402" t="s">
        <v>490</v>
      </c>
      <c r="H402">
        <v>1.82</v>
      </c>
      <c r="I402">
        <v>99.268</v>
      </c>
      <c r="K402" s="2">
        <v>0.828472222222222</v>
      </c>
      <c r="L402" s="3">
        <f t="shared" si="22"/>
        <v>258.8284722222222</v>
      </c>
      <c r="M402">
        <f t="shared" si="20"/>
        <v>512.648989858187</v>
      </c>
      <c r="N402">
        <f t="shared" si="21"/>
        <v>141.59276696863822</v>
      </c>
    </row>
    <row r="403" spans="1:14" ht="12.75">
      <c r="A403" t="s">
        <v>398</v>
      </c>
      <c r="B403" s="1">
        <v>36783</v>
      </c>
      <c r="C403" s="2">
        <v>0.8329166666666666</v>
      </c>
      <c r="D403" t="s">
        <v>489</v>
      </c>
      <c r="E403">
        <v>0.671</v>
      </c>
      <c r="F403">
        <v>9.4551</v>
      </c>
      <c r="G403" t="s">
        <v>490</v>
      </c>
      <c r="H403">
        <v>1.82</v>
      </c>
      <c r="I403">
        <v>86.3842</v>
      </c>
      <c r="K403" s="2">
        <v>0.830555555555555</v>
      </c>
      <c r="L403" s="3">
        <f t="shared" si="22"/>
        <v>258.8305555555556</v>
      </c>
      <c r="M403">
        <f t="shared" si="20"/>
        <v>509.2504322254359</v>
      </c>
      <c r="N403">
        <f t="shared" si="21"/>
        <v>128.2482169814166</v>
      </c>
    </row>
    <row r="404" spans="1:14" ht="12.75">
      <c r="A404" t="s">
        <v>399</v>
      </c>
      <c r="B404" s="1">
        <v>36783</v>
      </c>
      <c r="C404" s="2">
        <v>0.835</v>
      </c>
      <c r="D404" t="s">
        <v>489</v>
      </c>
      <c r="E404">
        <v>0.673</v>
      </c>
      <c r="F404">
        <v>9.579</v>
      </c>
      <c r="G404" t="s">
        <v>490</v>
      </c>
      <c r="H404">
        <v>1.821</v>
      </c>
      <c r="I404">
        <v>90.3396</v>
      </c>
      <c r="K404" s="2">
        <v>0.832638888888889</v>
      </c>
      <c r="L404" s="3">
        <f t="shared" si="22"/>
        <v>258.8326388888889</v>
      </c>
      <c r="M404">
        <f t="shared" si="20"/>
        <v>515.923669795925</v>
      </c>
      <c r="N404">
        <f t="shared" si="21"/>
        <v>132.34506985242177</v>
      </c>
    </row>
    <row r="405" spans="1:14" ht="12.75">
      <c r="A405" t="s">
        <v>400</v>
      </c>
      <c r="B405" s="1">
        <v>36783</v>
      </c>
      <c r="C405" s="2">
        <v>0.8370833333333333</v>
      </c>
      <c r="D405" t="s">
        <v>489</v>
      </c>
      <c r="E405">
        <v>0.671</v>
      </c>
      <c r="F405">
        <v>9.5012</v>
      </c>
      <c r="G405" t="s">
        <v>490</v>
      </c>
      <c r="H405">
        <v>1.818</v>
      </c>
      <c r="I405">
        <v>86.0027</v>
      </c>
      <c r="K405" s="2">
        <v>0.834722222222222</v>
      </c>
      <c r="L405" s="3">
        <f t="shared" si="22"/>
        <v>258.83472222222224</v>
      </c>
      <c r="M405">
        <f t="shared" si="20"/>
        <v>511.73337211243785</v>
      </c>
      <c r="N405">
        <f t="shared" si="21"/>
        <v>127.85307379228567</v>
      </c>
    </row>
    <row r="406" spans="1:14" ht="12.75">
      <c r="A406" t="s">
        <v>401</v>
      </c>
      <c r="B406" s="1">
        <v>36783</v>
      </c>
      <c r="C406" s="2">
        <v>0.8391666666666667</v>
      </c>
      <c r="D406" t="s">
        <v>489</v>
      </c>
      <c r="E406">
        <v>0.671</v>
      </c>
      <c r="F406">
        <v>9.2405</v>
      </c>
      <c r="G406" t="s">
        <v>490</v>
      </c>
      <c r="H406">
        <v>1.82</v>
      </c>
      <c r="I406">
        <v>89.4297</v>
      </c>
      <c r="K406" s="2">
        <v>0.836805555555555</v>
      </c>
      <c r="L406" s="3">
        <f t="shared" si="22"/>
        <v>258.83680555555554</v>
      </c>
      <c r="M406">
        <f t="shared" si="20"/>
        <v>497.69210468203823</v>
      </c>
      <c r="N406">
        <f t="shared" si="21"/>
        <v>131.40263004170032</v>
      </c>
    </row>
    <row r="407" spans="1:14" ht="12.75">
      <c r="A407" t="s">
        <v>402</v>
      </c>
      <c r="B407" s="1">
        <v>36783</v>
      </c>
      <c r="C407" s="2">
        <v>0.84125</v>
      </c>
      <c r="D407" t="s">
        <v>489</v>
      </c>
      <c r="E407">
        <v>0.671</v>
      </c>
      <c r="F407">
        <v>9.51</v>
      </c>
      <c r="G407" t="s">
        <v>490</v>
      </c>
      <c r="H407">
        <v>1.818</v>
      </c>
      <c r="I407">
        <v>92.5598</v>
      </c>
      <c r="K407" s="2">
        <v>0.838888888888889</v>
      </c>
      <c r="L407" s="3">
        <f t="shared" si="22"/>
        <v>258.8388888888889</v>
      </c>
      <c r="M407">
        <f t="shared" si="20"/>
        <v>512.2073389455315</v>
      </c>
      <c r="N407">
        <f t="shared" si="21"/>
        <v>134.64466856410849</v>
      </c>
    </row>
    <row r="408" spans="1:14" ht="12.75">
      <c r="A408" t="s">
        <v>403</v>
      </c>
      <c r="B408" s="1">
        <v>36783</v>
      </c>
      <c r="C408" s="2">
        <v>0.8433333333333333</v>
      </c>
      <c r="D408" t="s">
        <v>489</v>
      </c>
      <c r="E408">
        <v>0.673</v>
      </c>
      <c r="F408">
        <v>9.0763</v>
      </c>
      <c r="G408" t="s">
        <v>490</v>
      </c>
      <c r="H408">
        <v>1.82</v>
      </c>
      <c r="I408">
        <v>90.7002</v>
      </c>
      <c r="K408" s="2">
        <v>0.840972222222222</v>
      </c>
      <c r="L408" s="3">
        <f t="shared" si="22"/>
        <v>258.8409722222222</v>
      </c>
      <c r="M408">
        <f t="shared" si="20"/>
        <v>488.8483144554497</v>
      </c>
      <c r="N408">
        <f t="shared" si="21"/>
        <v>132.71856561651248</v>
      </c>
    </row>
    <row r="409" spans="1:14" ht="12.75">
      <c r="A409" t="s">
        <v>404</v>
      </c>
      <c r="B409" s="1">
        <v>36783</v>
      </c>
      <c r="C409" s="2">
        <v>0.8454166666666666</v>
      </c>
      <c r="D409" t="s">
        <v>489</v>
      </c>
      <c r="E409">
        <v>0.671</v>
      </c>
      <c r="F409">
        <v>9.3286</v>
      </c>
      <c r="G409" t="s">
        <v>490</v>
      </c>
      <c r="H409">
        <v>1.818</v>
      </c>
      <c r="I409">
        <v>88.5567</v>
      </c>
      <c r="K409" s="2">
        <v>0.843055555555555</v>
      </c>
      <c r="L409" s="3">
        <f t="shared" si="22"/>
        <v>258.84305555555557</v>
      </c>
      <c r="M409">
        <f t="shared" si="20"/>
        <v>502.43715899971454</v>
      </c>
      <c r="N409">
        <f t="shared" si="21"/>
        <v>130.49840984743742</v>
      </c>
    </row>
    <row r="410" spans="1:14" ht="12.75">
      <c r="A410" t="s">
        <v>405</v>
      </c>
      <c r="B410" s="1">
        <v>36783</v>
      </c>
      <c r="C410" s="2">
        <v>0.8475115740740741</v>
      </c>
      <c r="D410" t="s">
        <v>489</v>
      </c>
      <c r="E410">
        <v>0.671</v>
      </c>
      <c r="F410">
        <v>9.5953</v>
      </c>
      <c r="G410" t="s">
        <v>490</v>
      </c>
      <c r="H410">
        <v>1.818</v>
      </c>
      <c r="I410">
        <v>87.4064</v>
      </c>
      <c r="K410" s="2">
        <v>0.845138888888889</v>
      </c>
      <c r="L410" s="3">
        <f t="shared" si="22"/>
        <v>258.84513888888887</v>
      </c>
      <c r="M410">
        <f t="shared" si="20"/>
        <v>516.8015856344961</v>
      </c>
      <c r="N410">
        <f t="shared" si="21"/>
        <v>129.3069728606555</v>
      </c>
    </row>
    <row r="411" spans="1:14" ht="12.75">
      <c r="A411" t="s">
        <v>406</v>
      </c>
      <c r="B411" s="1">
        <v>36783</v>
      </c>
      <c r="C411" s="2">
        <v>0.8495949074074075</v>
      </c>
      <c r="D411" t="s">
        <v>489</v>
      </c>
      <c r="E411">
        <v>0.671</v>
      </c>
      <c r="F411">
        <v>9.7271</v>
      </c>
      <c r="G411" t="s">
        <v>490</v>
      </c>
      <c r="H411">
        <v>1.818</v>
      </c>
      <c r="I411">
        <v>87.2473</v>
      </c>
      <c r="K411" s="2">
        <v>0.847222222222222</v>
      </c>
      <c r="L411" s="3">
        <f t="shared" si="22"/>
        <v>258.84722222222223</v>
      </c>
      <c r="M411">
        <f t="shared" si="20"/>
        <v>523.9003161574216</v>
      </c>
      <c r="N411">
        <f t="shared" si="21"/>
        <v>129.14218313223938</v>
      </c>
    </row>
    <row r="412" spans="1:14" ht="12.75">
      <c r="A412" t="s">
        <v>407</v>
      </c>
      <c r="B412" s="1">
        <v>36783</v>
      </c>
      <c r="C412" s="2">
        <v>0.8516782407407407</v>
      </c>
      <c r="D412" t="s">
        <v>489</v>
      </c>
      <c r="E412">
        <v>0.671</v>
      </c>
      <c r="F412">
        <v>8.7201</v>
      </c>
      <c r="G412" t="s">
        <v>490</v>
      </c>
      <c r="H412">
        <v>1.818</v>
      </c>
      <c r="I412">
        <v>89.609</v>
      </c>
      <c r="K412" s="2">
        <v>0.849305555555555</v>
      </c>
      <c r="L412" s="3">
        <f t="shared" si="22"/>
        <v>258.84930555555553</v>
      </c>
      <c r="M412">
        <f t="shared" si="20"/>
        <v>469.6634296886361</v>
      </c>
      <c r="N412">
        <f t="shared" si="21"/>
        <v>131.588342161782</v>
      </c>
    </row>
    <row r="413" spans="1:14" ht="12.75">
      <c r="A413" t="s">
        <v>408</v>
      </c>
      <c r="B413" s="1">
        <v>36783</v>
      </c>
      <c r="C413" s="2">
        <v>0.853761574074074</v>
      </c>
      <c r="D413" t="s">
        <v>489</v>
      </c>
      <c r="E413">
        <v>0.671</v>
      </c>
      <c r="F413">
        <v>9.5185</v>
      </c>
      <c r="G413" t="s">
        <v>490</v>
      </c>
      <c r="H413">
        <v>1.82</v>
      </c>
      <c r="I413">
        <v>88.1443</v>
      </c>
      <c r="K413" s="2">
        <v>0.851388888888889</v>
      </c>
      <c r="L413" s="3">
        <f t="shared" si="22"/>
        <v>258.8513888888889</v>
      </c>
      <c r="M413">
        <f t="shared" si="20"/>
        <v>512.665147818406</v>
      </c>
      <c r="N413">
        <f t="shared" si="21"/>
        <v>130.07126161362982</v>
      </c>
    </row>
    <row r="414" spans="1:14" ht="12.75">
      <c r="A414" t="s">
        <v>409</v>
      </c>
      <c r="B414" s="1">
        <v>36783</v>
      </c>
      <c r="C414" s="2">
        <v>0.8558449074074074</v>
      </c>
      <c r="D414" t="s">
        <v>489</v>
      </c>
      <c r="E414">
        <v>0.673</v>
      </c>
      <c r="F414">
        <v>8.8771</v>
      </c>
      <c r="G414" t="s">
        <v>490</v>
      </c>
      <c r="H414">
        <v>1.82</v>
      </c>
      <c r="I414">
        <v>90.2752</v>
      </c>
      <c r="K414" s="2">
        <v>0.853472222222222</v>
      </c>
      <c r="L414" s="3">
        <f t="shared" si="22"/>
        <v>258.8534722222222</v>
      </c>
      <c r="M414">
        <f t="shared" si="20"/>
        <v>478.1194288699661</v>
      </c>
      <c r="N414">
        <f t="shared" si="21"/>
        <v>132.27836678196297</v>
      </c>
    </row>
    <row r="415" spans="1:14" ht="12.75">
      <c r="A415" t="s">
        <v>410</v>
      </c>
      <c r="B415" s="1">
        <v>36783</v>
      </c>
      <c r="C415" s="2">
        <v>0.8579282407407408</v>
      </c>
      <c r="D415" t="s">
        <v>489</v>
      </c>
      <c r="E415">
        <v>0.673</v>
      </c>
      <c r="F415">
        <v>9.7363</v>
      </c>
      <c r="G415" t="s">
        <v>490</v>
      </c>
      <c r="H415">
        <v>1.82</v>
      </c>
      <c r="I415">
        <v>90.3049</v>
      </c>
      <c r="K415" s="2">
        <v>0.855555555555556</v>
      </c>
      <c r="L415" s="3">
        <f t="shared" si="22"/>
        <v>258.85555555555555</v>
      </c>
      <c r="M415">
        <f t="shared" si="20"/>
        <v>524.395826937474</v>
      </c>
      <c r="N415">
        <f t="shared" si="21"/>
        <v>132.30912891228326</v>
      </c>
    </row>
    <row r="416" spans="1:14" ht="12.75">
      <c r="A416" t="s">
        <v>411</v>
      </c>
      <c r="B416" s="1">
        <v>36783</v>
      </c>
      <c r="C416" s="2">
        <v>0.8600115740740741</v>
      </c>
      <c r="D416" t="s">
        <v>489</v>
      </c>
      <c r="E416">
        <v>0.671</v>
      </c>
      <c r="F416">
        <v>9.3693</v>
      </c>
      <c r="G416" t="s">
        <v>490</v>
      </c>
      <c r="H416">
        <v>1.82</v>
      </c>
      <c r="I416">
        <v>92.23</v>
      </c>
      <c r="K416" s="2">
        <v>0.857638888888889</v>
      </c>
      <c r="L416" s="3">
        <f t="shared" si="22"/>
        <v>258.8576388888889</v>
      </c>
      <c r="M416">
        <f t="shared" si="20"/>
        <v>504.62925560277273</v>
      </c>
      <c r="N416">
        <f t="shared" si="21"/>
        <v>134.30307426849805</v>
      </c>
    </row>
    <row r="417" spans="1:14" ht="12.75">
      <c r="A417" t="s">
        <v>412</v>
      </c>
      <c r="B417" s="1">
        <v>36783</v>
      </c>
      <c r="C417" s="2">
        <v>0.8620949074074074</v>
      </c>
      <c r="D417" t="s">
        <v>489</v>
      </c>
      <c r="E417">
        <v>0.671</v>
      </c>
      <c r="F417">
        <v>9.1451</v>
      </c>
      <c r="G417" t="s">
        <v>490</v>
      </c>
      <c r="H417">
        <v>1.82</v>
      </c>
      <c r="I417">
        <v>89.8641</v>
      </c>
      <c r="K417" s="2">
        <v>0.859722222222222</v>
      </c>
      <c r="L417" s="3">
        <f t="shared" si="22"/>
        <v>258.8597222222222</v>
      </c>
      <c r="M417">
        <f t="shared" si="20"/>
        <v>492.55387333236376</v>
      </c>
      <c r="N417">
        <f t="shared" si="21"/>
        <v>131.85256503870812</v>
      </c>
    </row>
    <row r="418" spans="1:14" ht="12.75">
      <c r="A418" t="s">
        <v>413</v>
      </c>
      <c r="B418" s="1">
        <v>36783</v>
      </c>
      <c r="C418" s="2">
        <v>0.8641898148148148</v>
      </c>
      <c r="D418" t="s">
        <v>489</v>
      </c>
      <c r="E418">
        <v>0.671</v>
      </c>
      <c r="F418">
        <v>8.97</v>
      </c>
      <c r="G418" t="s">
        <v>490</v>
      </c>
      <c r="H418">
        <v>1.82</v>
      </c>
      <c r="I418">
        <v>91.9369</v>
      </c>
      <c r="K418" s="2">
        <v>0.861805555555555</v>
      </c>
      <c r="L418" s="3">
        <f t="shared" si="22"/>
        <v>258.8618055555556</v>
      </c>
      <c r="M418">
        <f t="shared" si="20"/>
        <v>483.123010551148</v>
      </c>
      <c r="N418">
        <f t="shared" si="21"/>
        <v>133.9994924369534</v>
      </c>
    </row>
    <row r="419" spans="1:14" ht="12.75">
      <c r="A419" t="s">
        <v>414</v>
      </c>
      <c r="B419" s="1">
        <v>36783</v>
      </c>
      <c r="C419" s="2">
        <v>0.8662731481481482</v>
      </c>
      <c r="D419" t="s">
        <v>489</v>
      </c>
      <c r="E419">
        <v>0.671</v>
      </c>
      <c r="F419">
        <v>9.1904</v>
      </c>
      <c r="G419" t="s">
        <v>490</v>
      </c>
      <c r="H419">
        <v>1.82</v>
      </c>
      <c r="I419">
        <v>93.9703</v>
      </c>
      <c r="K419" s="2">
        <v>0.863888888888889</v>
      </c>
      <c r="L419" s="3">
        <f t="shared" si="22"/>
        <v>258.8638888888889</v>
      </c>
      <c r="M419">
        <f t="shared" si="20"/>
        <v>494.9937253254482</v>
      </c>
      <c r="N419">
        <f t="shared" si="21"/>
        <v>136.1056108138311</v>
      </c>
    </row>
    <row r="420" spans="1:14" ht="12.75">
      <c r="A420" t="s">
        <v>415</v>
      </c>
      <c r="B420" s="1">
        <v>36783</v>
      </c>
      <c r="C420" s="2">
        <v>0.8683564814814814</v>
      </c>
      <c r="D420" t="s">
        <v>489</v>
      </c>
      <c r="E420">
        <v>0.671</v>
      </c>
      <c r="F420">
        <v>9.7534</v>
      </c>
      <c r="G420" t="s">
        <v>490</v>
      </c>
      <c r="H420">
        <v>1.82</v>
      </c>
      <c r="I420">
        <v>93.3565</v>
      </c>
      <c r="K420" s="2">
        <v>0.865972222222222</v>
      </c>
      <c r="L420" s="3">
        <f t="shared" si="22"/>
        <v>258.86597222222224</v>
      </c>
      <c r="M420">
        <f t="shared" si="20"/>
        <v>525.3168306699629</v>
      </c>
      <c r="N420">
        <f t="shared" si="21"/>
        <v>135.4698601205452</v>
      </c>
    </row>
    <row r="421" spans="1:14" ht="12.75">
      <c r="A421" t="s">
        <v>416</v>
      </c>
      <c r="B421" s="1">
        <v>36783</v>
      </c>
      <c r="C421" s="2">
        <v>0.8704398148148148</v>
      </c>
      <c r="D421" t="s">
        <v>489</v>
      </c>
      <c r="E421">
        <v>0.671</v>
      </c>
      <c r="F421">
        <v>9.5323</v>
      </c>
      <c r="G421" t="s">
        <v>490</v>
      </c>
      <c r="H421">
        <v>1.818</v>
      </c>
      <c r="I421">
        <v>96.313</v>
      </c>
      <c r="K421" s="2">
        <v>0.868055555555555</v>
      </c>
      <c r="L421" s="3">
        <f t="shared" si="22"/>
        <v>258.86805555555554</v>
      </c>
      <c r="M421">
        <f t="shared" si="20"/>
        <v>513.4084139884847</v>
      </c>
      <c r="N421">
        <f t="shared" si="21"/>
        <v>138.53209036606444</v>
      </c>
    </row>
    <row r="422" spans="1:14" ht="12.75">
      <c r="A422" t="s">
        <v>417</v>
      </c>
      <c r="B422" s="1">
        <v>36783</v>
      </c>
      <c r="C422" s="2">
        <v>0.8725231481481481</v>
      </c>
      <c r="D422" t="s">
        <v>489</v>
      </c>
      <c r="E422">
        <v>0.671</v>
      </c>
      <c r="F422">
        <v>9.2255</v>
      </c>
      <c r="G422" t="s">
        <v>490</v>
      </c>
      <c r="H422">
        <v>1.818</v>
      </c>
      <c r="I422">
        <v>95.7152</v>
      </c>
      <c r="K422" s="2">
        <v>0.870138888888889</v>
      </c>
      <c r="L422" s="3">
        <f t="shared" si="22"/>
        <v>258.8701388888889</v>
      </c>
      <c r="M422">
        <f t="shared" si="20"/>
        <v>496.8842066710832</v>
      </c>
      <c r="N422">
        <f t="shared" si="21"/>
        <v>137.91291186419693</v>
      </c>
    </row>
    <row r="423" spans="1:14" ht="12.75">
      <c r="A423" t="s">
        <v>418</v>
      </c>
      <c r="B423" s="1">
        <v>36783</v>
      </c>
      <c r="C423" s="2">
        <v>0.8746064814814815</v>
      </c>
      <c r="D423" t="s">
        <v>489</v>
      </c>
      <c r="E423">
        <v>0.671</v>
      </c>
      <c r="F423">
        <v>9.2068</v>
      </c>
      <c r="G423" t="s">
        <v>490</v>
      </c>
      <c r="H423">
        <v>1.818</v>
      </c>
      <c r="I423">
        <v>97.3333</v>
      </c>
      <c r="K423" s="2">
        <v>0.872222222222222</v>
      </c>
      <c r="L423" s="3">
        <f t="shared" si="22"/>
        <v>258.8722222222222</v>
      </c>
      <c r="M423">
        <f t="shared" si="20"/>
        <v>495.8770271507591</v>
      </c>
      <c r="N423">
        <f t="shared" si="21"/>
        <v>139.58887829757242</v>
      </c>
    </row>
    <row r="424" spans="1:14" ht="12.75">
      <c r="A424" t="s">
        <v>419</v>
      </c>
      <c r="B424" s="1">
        <v>36783</v>
      </c>
      <c r="C424" s="2">
        <v>0.8766898148148149</v>
      </c>
      <c r="D424" t="s">
        <v>489</v>
      </c>
      <c r="E424">
        <v>0.671</v>
      </c>
      <c r="F424">
        <v>9.2545</v>
      </c>
      <c r="G424" t="s">
        <v>490</v>
      </c>
      <c r="H424">
        <v>1.816</v>
      </c>
      <c r="I424">
        <v>97.0334</v>
      </c>
      <c r="K424" s="2">
        <v>0.874305555555555</v>
      </c>
      <c r="L424" s="3">
        <f t="shared" si="22"/>
        <v>258.87430555555557</v>
      </c>
      <c r="M424">
        <f t="shared" si="20"/>
        <v>498.4461428255963</v>
      </c>
      <c r="N424">
        <f t="shared" si="21"/>
        <v>139.27825328467503</v>
      </c>
    </row>
    <row r="425" spans="1:14" ht="12.75">
      <c r="A425" t="s">
        <v>420</v>
      </c>
      <c r="B425" s="1">
        <v>36783</v>
      </c>
      <c r="C425" s="2">
        <v>0.8787847222222221</v>
      </c>
      <c r="D425" t="s">
        <v>489</v>
      </c>
      <c r="E425">
        <v>0.671</v>
      </c>
      <c r="F425">
        <v>9.4841</v>
      </c>
      <c r="G425" t="s">
        <v>490</v>
      </c>
      <c r="H425">
        <v>1.816</v>
      </c>
      <c r="I425">
        <v>93.3525</v>
      </c>
      <c r="K425" s="2">
        <v>0.876388888888889</v>
      </c>
      <c r="L425" s="3">
        <f t="shared" si="22"/>
        <v>258.87638888888887</v>
      </c>
      <c r="M425">
        <f t="shared" si="20"/>
        <v>510.812368379949</v>
      </c>
      <c r="N425">
        <f t="shared" si="21"/>
        <v>135.46571707269067</v>
      </c>
    </row>
    <row r="426" spans="1:14" ht="12.75">
      <c r="A426" t="s">
        <v>421</v>
      </c>
      <c r="B426" s="1">
        <v>36783</v>
      </c>
      <c r="C426" s="2">
        <v>0.8808680555555556</v>
      </c>
      <c r="D426" t="s">
        <v>489</v>
      </c>
      <c r="E426">
        <v>0.671</v>
      </c>
      <c r="F426">
        <v>9.0598</v>
      </c>
      <c r="G426" t="s">
        <v>490</v>
      </c>
      <c r="H426">
        <v>1.818</v>
      </c>
      <c r="I426">
        <v>95.2205</v>
      </c>
      <c r="K426" s="2">
        <v>0.878472222222222</v>
      </c>
      <c r="L426" s="3">
        <f t="shared" si="22"/>
        <v>258.87847222222223</v>
      </c>
      <c r="M426">
        <f t="shared" si="20"/>
        <v>487.95962664339913</v>
      </c>
      <c r="N426">
        <f t="shared" si="21"/>
        <v>137.40052042078128</v>
      </c>
    </row>
    <row r="427" spans="1:14" ht="12.75">
      <c r="A427" t="s">
        <v>422</v>
      </c>
      <c r="B427" s="1">
        <v>36783</v>
      </c>
      <c r="C427" s="2">
        <v>0.8829513888888889</v>
      </c>
      <c r="D427" t="s">
        <v>489</v>
      </c>
      <c r="E427">
        <v>0.673</v>
      </c>
      <c r="F427">
        <v>9.7071</v>
      </c>
      <c r="G427" t="s">
        <v>490</v>
      </c>
      <c r="H427">
        <v>1.818</v>
      </c>
      <c r="I427">
        <v>92.8612</v>
      </c>
      <c r="K427" s="2">
        <v>0.880555555555555</v>
      </c>
      <c r="L427" s="3">
        <f t="shared" si="22"/>
        <v>258.88055555555553</v>
      </c>
      <c r="M427">
        <f t="shared" si="20"/>
        <v>522.8231188094815</v>
      </c>
      <c r="N427">
        <f t="shared" si="21"/>
        <v>134.95684721995138</v>
      </c>
    </row>
    <row r="428" spans="1:14" ht="12.75">
      <c r="A428" t="s">
        <v>423</v>
      </c>
      <c r="B428" s="1">
        <v>36783</v>
      </c>
      <c r="C428" s="2">
        <v>0.8850347222222222</v>
      </c>
      <c r="D428" t="s">
        <v>489</v>
      </c>
      <c r="E428">
        <v>0.671</v>
      </c>
      <c r="F428">
        <v>9.4787</v>
      </c>
      <c r="G428" t="s">
        <v>490</v>
      </c>
      <c r="H428">
        <v>1.818</v>
      </c>
      <c r="I428">
        <v>93.3923</v>
      </c>
      <c r="K428" s="2">
        <v>0.882638888888889</v>
      </c>
      <c r="L428" s="3">
        <f t="shared" si="22"/>
        <v>258.8826388888889</v>
      </c>
      <c r="M428">
        <f t="shared" si="20"/>
        <v>510.52152509600523</v>
      </c>
      <c r="N428">
        <f t="shared" si="21"/>
        <v>135.50694039884377</v>
      </c>
    </row>
    <row r="429" spans="1:14" ht="12.75">
      <c r="A429" t="s">
        <v>424</v>
      </c>
      <c r="B429" s="1">
        <v>36783</v>
      </c>
      <c r="C429" s="2">
        <v>0.8871180555555555</v>
      </c>
      <c r="D429" t="s">
        <v>489</v>
      </c>
      <c r="E429">
        <v>0.671</v>
      </c>
      <c r="F429">
        <v>9.2553</v>
      </c>
      <c r="G429" t="s">
        <v>490</v>
      </c>
      <c r="H429">
        <v>1.816</v>
      </c>
      <c r="I429">
        <v>97.0005</v>
      </c>
      <c r="K429" s="2">
        <v>0.884722222222222</v>
      </c>
      <c r="L429" s="3">
        <f t="shared" si="22"/>
        <v>258.8847222222222</v>
      </c>
      <c r="M429">
        <f t="shared" si="20"/>
        <v>498.4892307195139</v>
      </c>
      <c r="N429">
        <f t="shared" si="21"/>
        <v>139.24417671607108</v>
      </c>
    </row>
    <row r="430" spans="1:14" ht="12.75">
      <c r="A430" t="s">
        <v>425</v>
      </c>
      <c r="B430" s="1">
        <v>36783</v>
      </c>
      <c r="C430" s="2">
        <v>0.8892013888888889</v>
      </c>
      <c r="D430" t="s">
        <v>489</v>
      </c>
      <c r="E430">
        <v>0.671</v>
      </c>
      <c r="F430">
        <v>9.0028</v>
      </c>
      <c r="G430" t="s">
        <v>490</v>
      </c>
      <c r="H430">
        <v>1.818</v>
      </c>
      <c r="I430">
        <v>92.5677</v>
      </c>
      <c r="K430" s="2">
        <v>0.886805555555556</v>
      </c>
      <c r="L430" s="3">
        <f t="shared" si="22"/>
        <v>258.88680555555555</v>
      </c>
      <c r="M430">
        <f t="shared" si="20"/>
        <v>484.88961420176986</v>
      </c>
      <c r="N430">
        <f t="shared" si="21"/>
        <v>134.65285108362133</v>
      </c>
    </row>
    <row r="431" spans="1:14" ht="12.75">
      <c r="A431" t="s">
        <v>426</v>
      </c>
      <c r="B431" s="1">
        <v>36783</v>
      </c>
      <c r="C431" s="2">
        <v>0.8912847222222222</v>
      </c>
      <c r="D431" t="s">
        <v>489</v>
      </c>
      <c r="E431">
        <v>0.673</v>
      </c>
      <c r="F431">
        <v>9.3938</v>
      </c>
      <c r="G431" t="s">
        <v>490</v>
      </c>
      <c r="H431">
        <v>1.82</v>
      </c>
      <c r="I431">
        <v>97.5682</v>
      </c>
      <c r="K431" s="2">
        <v>0.888888888888889</v>
      </c>
      <c r="L431" s="3">
        <f t="shared" si="22"/>
        <v>258.8888888888889</v>
      </c>
      <c r="M431">
        <f t="shared" si="20"/>
        <v>505.9488223539994</v>
      </c>
      <c r="N431">
        <f t="shared" si="21"/>
        <v>139.83217878283284</v>
      </c>
    </row>
    <row r="432" spans="1:14" ht="12.75">
      <c r="A432" t="s">
        <v>427</v>
      </c>
      <c r="B432" s="1">
        <v>36783</v>
      </c>
      <c r="C432" s="2">
        <v>0.8933796296296297</v>
      </c>
      <c r="D432" t="s">
        <v>489</v>
      </c>
      <c r="E432">
        <v>0.673</v>
      </c>
      <c r="F432">
        <v>9.4603</v>
      </c>
      <c r="G432" t="s">
        <v>490</v>
      </c>
      <c r="H432">
        <v>1.818</v>
      </c>
      <c r="I432">
        <v>94.5244</v>
      </c>
      <c r="K432" s="2">
        <v>0.890972222222222</v>
      </c>
      <c r="L432" s="3">
        <f t="shared" si="22"/>
        <v>258.8909722222222</v>
      </c>
      <c r="M432">
        <f t="shared" si="20"/>
        <v>509.5305035359002</v>
      </c>
      <c r="N432">
        <f t="shared" si="21"/>
        <v>136.67952651788733</v>
      </c>
    </row>
    <row r="433" spans="1:14" ht="12.75">
      <c r="A433" t="s">
        <v>428</v>
      </c>
      <c r="B433" s="1">
        <v>36783</v>
      </c>
      <c r="C433" s="2">
        <v>0.8954629629629629</v>
      </c>
      <c r="D433" t="s">
        <v>489</v>
      </c>
      <c r="E433">
        <v>0.671</v>
      </c>
      <c r="F433">
        <v>9.6264</v>
      </c>
      <c r="G433" t="s">
        <v>490</v>
      </c>
      <c r="H433">
        <v>1.816</v>
      </c>
      <c r="I433">
        <v>96.9159</v>
      </c>
      <c r="K433" s="2">
        <v>0.893055555555555</v>
      </c>
      <c r="L433" s="3">
        <f t="shared" si="22"/>
        <v>258.8930555555556</v>
      </c>
      <c r="M433">
        <f aca="true" t="shared" si="23" ref="M433:M484">500*F433/AVERAGE($Q$367,$Q$6)</f>
        <v>518.476627510543</v>
      </c>
      <c r="N433">
        <f aca="true" t="shared" si="24" ref="N433:N484">(277-103)/(-67.4+(AVERAGE($Q$4,$P$367)))*I433+277-((277-103)/(-67.4+(AVERAGE($Q$4,$P$367)))*230)</f>
        <v>139.1565512539466</v>
      </c>
    </row>
    <row r="434" spans="1:14" ht="12.75">
      <c r="A434" t="s">
        <v>429</v>
      </c>
      <c r="B434" s="1">
        <v>36783</v>
      </c>
      <c r="C434" s="2">
        <v>0.8975462962962962</v>
      </c>
      <c r="D434" t="s">
        <v>489</v>
      </c>
      <c r="E434">
        <v>0.673</v>
      </c>
      <c r="F434">
        <v>9.1278</v>
      </c>
      <c r="G434" t="s">
        <v>490</v>
      </c>
      <c r="H434">
        <v>1.818</v>
      </c>
      <c r="I434">
        <v>95.4095</v>
      </c>
      <c r="K434" s="2">
        <v>0.895138888888889</v>
      </c>
      <c r="L434" s="3">
        <f t="shared" si="22"/>
        <v>258.8951388888889</v>
      </c>
      <c r="M434">
        <f t="shared" si="23"/>
        <v>491.62209762639566</v>
      </c>
      <c r="N434">
        <f t="shared" si="24"/>
        <v>137.59627943191032</v>
      </c>
    </row>
    <row r="435" spans="1:14" ht="12.75">
      <c r="A435" t="s">
        <v>430</v>
      </c>
      <c r="B435" s="1">
        <v>36783</v>
      </c>
      <c r="C435" s="2">
        <v>0.8996296296296297</v>
      </c>
      <c r="D435" t="s">
        <v>489</v>
      </c>
      <c r="E435">
        <v>0.671</v>
      </c>
      <c r="F435">
        <v>10.4433</v>
      </c>
      <c r="G435" t="s">
        <v>490</v>
      </c>
      <c r="H435">
        <v>1.818</v>
      </c>
      <c r="I435">
        <v>97.6995</v>
      </c>
      <c r="K435" s="2">
        <v>0.897222222222222</v>
      </c>
      <c r="L435" s="3">
        <f t="shared" si="22"/>
        <v>258.89722222222224</v>
      </c>
      <c r="M435">
        <f t="shared" si="23"/>
        <v>562.4747531871577</v>
      </c>
      <c r="N435">
        <f t="shared" si="24"/>
        <v>139.9681743286596</v>
      </c>
    </row>
    <row r="436" spans="1:14" ht="12.75">
      <c r="A436" t="s">
        <v>431</v>
      </c>
      <c r="B436" s="1">
        <v>36783</v>
      </c>
      <c r="C436" s="2">
        <v>0.901712962962963</v>
      </c>
      <c r="D436" t="s">
        <v>489</v>
      </c>
      <c r="E436">
        <v>0.671</v>
      </c>
      <c r="F436">
        <v>9.1743</v>
      </c>
      <c r="G436" t="s">
        <v>490</v>
      </c>
      <c r="H436">
        <v>1.818</v>
      </c>
      <c r="I436">
        <v>95.4613</v>
      </c>
      <c r="K436" s="2">
        <v>0.899305555555555</v>
      </c>
      <c r="L436" s="3">
        <f t="shared" si="22"/>
        <v>258.89930555555554</v>
      </c>
      <c r="M436">
        <f t="shared" si="23"/>
        <v>494.1265814603565</v>
      </c>
      <c r="N436">
        <f t="shared" si="24"/>
        <v>137.6499319016272</v>
      </c>
    </row>
    <row r="437" spans="1:14" ht="12.75">
      <c r="A437" t="s">
        <v>432</v>
      </c>
      <c r="B437" s="1">
        <v>36783</v>
      </c>
      <c r="C437" s="2">
        <v>0.9038078703703704</v>
      </c>
      <c r="D437" t="s">
        <v>489</v>
      </c>
      <c r="E437">
        <v>0.671</v>
      </c>
      <c r="F437">
        <v>9.5698</v>
      </c>
      <c r="G437" t="s">
        <v>490</v>
      </c>
      <c r="H437">
        <v>1.818</v>
      </c>
      <c r="I437">
        <v>95.1563</v>
      </c>
      <c r="K437" s="2">
        <v>0.901388888888889</v>
      </c>
      <c r="L437" s="3">
        <f t="shared" si="22"/>
        <v>258.9013888888889</v>
      </c>
      <c r="M437">
        <f t="shared" si="23"/>
        <v>515.4281590158726</v>
      </c>
      <c r="N437">
        <f t="shared" si="24"/>
        <v>137.33402450271518</v>
      </c>
    </row>
    <row r="438" spans="1:14" ht="12.75">
      <c r="A438" t="s">
        <v>433</v>
      </c>
      <c r="B438" s="1">
        <v>36783</v>
      </c>
      <c r="C438" s="2">
        <v>0.9058796296296295</v>
      </c>
      <c r="D438" t="s">
        <v>489</v>
      </c>
      <c r="E438">
        <v>0.673</v>
      </c>
      <c r="F438">
        <v>9.6287</v>
      </c>
      <c r="G438" t="s">
        <v>490</v>
      </c>
      <c r="H438">
        <v>1.818</v>
      </c>
      <c r="I438">
        <v>95.2103</v>
      </c>
      <c r="K438" s="2">
        <v>0.903472222222222</v>
      </c>
      <c r="L438" s="3">
        <f t="shared" si="22"/>
        <v>258.9034722222222</v>
      </c>
      <c r="M438">
        <f t="shared" si="23"/>
        <v>518.6005052055561</v>
      </c>
      <c r="N438">
        <f t="shared" si="24"/>
        <v>137.38995564875205</v>
      </c>
    </row>
    <row r="439" spans="1:14" ht="12.75">
      <c r="A439" t="s">
        <v>434</v>
      </c>
      <c r="B439" s="1">
        <v>36783</v>
      </c>
      <c r="C439" s="2">
        <v>0.907974537037037</v>
      </c>
      <c r="D439" t="s">
        <v>489</v>
      </c>
      <c r="E439">
        <v>0.671</v>
      </c>
      <c r="F439">
        <v>9.4314</v>
      </c>
      <c r="G439" t="s">
        <v>490</v>
      </c>
      <c r="H439">
        <v>1.818</v>
      </c>
      <c r="I439">
        <v>93.9141</v>
      </c>
      <c r="K439" s="2">
        <v>0.905555555555555</v>
      </c>
      <c r="L439" s="3">
        <f t="shared" si="22"/>
        <v>258.90555555555557</v>
      </c>
      <c r="M439">
        <f t="shared" si="23"/>
        <v>507.9739533681268</v>
      </c>
      <c r="N439">
        <f t="shared" si="24"/>
        <v>136.0474009914742</v>
      </c>
    </row>
    <row r="440" spans="1:14" ht="12.75">
      <c r="A440" t="s">
        <v>435</v>
      </c>
      <c r="B440" s="1">
        <v>36783</v>
      </c>
      <c r="C440" s="2">
        <v>0.9100578703703704</v>
      </c>
      <c r="D440" t="s">
        <v>489</v>
      </c>
      <c r="E440">
        <v>0.671</v>
      </c>
      <c r="F440">
        <v>9.427</v>
      </c>
      <c r="G440" t="s">
        <v>490</v>
      </c>
      <c r="H440">
        <v>1.818</v>
      </c>
      <c r="I440">
        <v>96.3959</v>
      </c>
      <c r="K440" s="2">
        <v>0.907638888888889</v>
      </c>
      <c r="L440" s="3">
        <f t="shared" si="22"/>
        <v>258.90763888888887</v>
      </c>
      <c r="M440">
        <f t="shared" si="23"/>
        <v>507.73696995157997</v>
      </c>
      <c r="N440">
        <f t="shared" si="24"/>
        <v>138.61795503285072</v>
      </c>
    </row>
    <row r="441" spans="1:14" ht="12.75">
      <c r="A441" t="s">
        <v>436</v>
      </c>
      <c r="B441" s="1">
        <v>36783</v>
      </c>
      <c r="C441" s="2">
        <v>0.9121412037037038</v>
      </c>
      <c r="D441" t="s">
        <v>489</v>
      </c>
      <c r="E441">
        <v>0.673</v>
      </c>
      <c r="F441">
        <v>9.3005</v>
      </c>
      <c r="G441" t="s">
        <v>490</v>
      </c>
      <c r="H441">
        <v>1.818</v>
      </c>
      <c r="I441">
        <v>95.4842</v>
      </c>
      <c r="K441" s="2">
        <v>0.909722222222222</v>
      </c>
      <c r="L441" s="3">
        <f t="shared" si="22"/>
        <v>258.90972222222223</v>
      </c>
      <c r="M441">
        <f t="shared" si="23"/>
        <v>500.92369672585863</v>
      </c>
      <c r="N441">
        <f t="shared" si="24"/>
        <v>137.6736508505947</v>
      </c>
    </row>
    <row r="442" spans="1:14" ht="12.75">
      <c r="A442" t="s">
        <v>437</v>
      </c>
      <c r="B442" s="1">
        <v>36783</v>
      </c>
      <c r="C442" s="2">
        <v>0.914224537037037</v>
      </c>
      <c r="D442" t="s">
        <v>489</v>
      </c>
      <c r="E442">
        <v>0.673</v>
      </c>
      <c r="F442">
        <v>9.213</v>
      </c>
      <c r="G442" t="s">
        <v>490</v>
      </c>
      <c r="H442">
        <v>1.818</v>
      </c>
      <c r="I442">
        <v>97.7328</v>
      </c>
      <c r="K442" s="2">
        <v>0.911805555555555</v>
      </c>
      <c r="L442" s="3">
        <f t="shared" si="22"/>
        <v>258.91180555555553</v>
      </c>
      <c r="M442">
        <f t="shared" si="23"/>
        <v>496.21095832862056</v>
      </c>
      <c r="N442">
        <f t="shared" si="24"/>
        <v>140.00266520204895</v>
      </c>
    </row>
    <row r="443" spans="1:14" ht="12.75">
      <c r="A443" t="s">
        <v>438</v>
      </c>
      <c r="B443" s="1">
        <v>36783</v>
      </c>
      <c r="C443" s="2">
        <v>0.9163078703703703</v>
      </c>
      <c r="D443" t="s">
        <v>489</v>
      </c>
      <c r="E443">
        <v>0.673</v>
      </c>
      <c r="F443">
        <v>9.374</v>
      </c>
      <c r="G443" t="s">
        <v>490</v>
      </c>
      <c r="H443">
        <v>1.82</v>
      </c>
      <c r="I443">
        <v>97.9643</v>
      </c>
      <c r="K443" s="2">
        <v>0.913888888888889</v>
      </c>
      <c r="L443" s="3">
        <f t="shared" si="22"/>
        <v>258.9138888888889</v>
      </c>
      <c r="M443">
        <f t="shared" si="23"/>
        <v>504.8823969795386</v>
      </c>
      <c r="N443">
        <f t="shared" si="24"/>
        <v>140.242444096633</v>
      </c>
    </row>
    <row r="444" spans="1:14" ht="12.75">
      <c r="A444" t="s">
        <v>439</v>
      </c>
      <c r="B444" s="1">
        <v>36783</v>
      </c>
      <c r="C444" s="2">
        <v>0.9183912037037038</v>
      </c>
      <c r="D444" t="s">
        <v>489</v>
      </c>
      <c r="E444">
        <v>0.673</v>
      </c>
      <c r="F444">
        <v>8.413</v>
      </c>
      <c r="G444" t="s">
        <v>490</v>
      </c>
      <c r="H444">
        <v>1.82</v>
      </c>
      <c r="I444">
        <v>95.3844</v>
      </c>
      <c r="K444" s="2">
        <v>0.915972222222222</v>
      </c>
      <c r="L444" s="3">
        <f t="shared" si="22"/>
        <v>258.9159722222222</v>
      </c>
      <c r="M444">
        <f t="shared" si="23"/>
        <v>453.1230644110154</v>
      </c>
      <c r="N444">
        <f t="shared" si="24"/>
        <v>137.57028180662286</v>
      </c>
    </row>
    <row r="445" spans="1:14" ht="12.75">
      <c r="A445" t="s">
        <v>440</v>
      </c>
      <c r="B445" s="1">
        <v>36783</v>
      </c>
      <c r="C445" s="2">
        <v>0.920486111111111</v>
      </c>
      <c r="D445" t="s">
        <v>489</v>
      </c>
      <c r="E445">
        <v>0.671</v>
      </c>
      <c r="F445">
        <v>9.6384</v>
      </c>
      <c r="G445" t="s">
        <v>490</v>
      </c>
      <c r="H445">
        <v>1.816</v>
      </c>
      <c r="I445">
        <v>98.7914</v>
      </c>
      <c r="K445" s="2">
        <v>0.918055555555556</v>
      </c>
      <c r="L445" s="3">
        <f t="shared" si="22"/>
        <v>258.91805555555555</v>
      </c>
      <c r="M445">
        <f t="shared" si="23"/>
        <v>519.1229459193072</v>
      </c>
      <c r="N445">
        <f t="shared" si="24"/>
        <v>141.09912281676458</v>
      </c>
    </row>
    <row r="446" spans="1:14" ht="12.75">
      <c r="A446" t="s">
        <v>441</v>
      </c>
      <c r="B446" s="1">
        <v>36783</v>
      </c>
      <c r="C446" s="2">
        <v>0.9225694444444444</v>
      </c>
      <c r="D446" t="s">
        <v>489</v>
      </c>
      <c r="E446">
        <v>0.673</v>
      </c>
      <c r="F446">
        <v>9.3781</v>
      </c>
      <c r="G446" t="s">
        <v>490</v>
      </c>
      <c r="H446">
        <v>1.818</v>
      </c>
      <c r="I446">
        <v>97.3636</v>
      </c>
      <c r="K446" s="2">
        <v>0.920138888888889</v>
      </c>
      <c r="L446" s="3">
        <f t="shared" si="22"/>
        <v>258.9201388888889</v>
      </c>
      <c r="M446">
        <f t="shared" si="23"/>
        <v>505.10322243586637</v>
      </c>
      <c r="N446">
        <f t="shared" si="24"/>
        <v>139.62026188507087</v>
      </c>
    </row>
    <row r="447" spans="1:14" ht="12.75">
      <c r="A447" t="s">
        <v>442</v>
      </c>
      <c r="B447" s="1">
        <v>36783</v>
      </c>
      <c r="C447" s="2">
        <v>0.9246527777777778</v>
      </c>
      <c r="D447" t="s">
        <v>489</v>
      </c>
      <c r="E447">
        <v>0.673</v>
      </c>
      <c r="F447">
        <v>10.6287</v>
      </c>
      <c r="G447" t="s">
        <v>490</v>
      </c>
      <c r="H447">
        <v>1.818</v>
      </c>
      <c r="I447">
        <v>94.7224</v>
      </c>
      <c r="K447" s="2">
        <v>0.922222222222222</v>
      </c>
      <c r="L447" s="3">
        <f t="shared" si="22"/>
        <v>258.9222222222222</v>
      </c>
      <c r="M447">
        <f t="shared" si="23"/>
        <v>572.4603726025626</v>
      </c>
      <c r="N447">
        <f t="shared" si="24"/>
        <v>136.8846073866892</v>
      </c>
    </row>
    <row r="448" spans="1:14" ht="12.75">
      <c r="A448" t="s">
        <v>443</v>
      </c>
      <c r="B448" s="1">
        <v>36783</v>
      </c>
      <c r="C448" s="2">
        <v>0.9267361111111111</v>
      </c>
      <c r="D448" t="s">
        <v>489</v>
      </c>
      <c r="E448">
        <v>0.673</v>
      </c>
      <c r="F448">
        <v>9.7486</v>
      </c>
      <c r="G448" t="s">
        <v>490</v>
      </c>
      <c r="H448">
        <v>1.82</v>
      </c>
      <c r="I448">
        <v>94.5431</v>
      </c>
      <c r="K448" s="2">
        <v>0.924305555555555</v>
      </c>
      <c r="L448" s="3">
        <f t="shared" si="22"/>
        <v>258.9243055555556</v>
      </c>
      <c r="M448">
        <f t="shared" si="23"/>
        <v>525.0583033064572</v>
      </c>
      <c r="N448">
        <f t="shared" si="24"/>
        <v>136.6988952666075</v>
      </c>
    </row>
    <row r="449" spans="1:14" ht="12.75">
      <c r="A449" t="s">
        <v>444</v>
      </c>
      <c r="B449" s="1">
        <v>36783</v>
      </c>
      <c r="C449" s="2">
        <v>0.9288194444444445</v>
      </c>
      <c r="D449" t="s">
        <v>489</v>
      </c>
      <c r="E449">
        <v>0.673</v>
      </c>
      <c r="F449">
        <v>9.7821</v>
      </c>
      <c r="G449" t="s">
        <v>490</v>
      </c>
      <c r="H449">
        <v>1.82</v>
      </c>
      <c r="I449">
        <v>90.9286</v>
      </c>
      <c r="K449" s="2">
        <v>0.926388888888889</v>
      </c>
      <c r="L449" s="3">
        <f t="shared" si="22"/>
        <v>258.9263888888889</v>
      </c>
      <c r="M449">
        <f t="shared" si="23"/>
        <v>526.862608864257</v>
      </c>
      <c r="N449">
        <f t="shared" si="24"/>
        <v>132.95513364900927</v>
      </c>
    </row>
    <row r="450" spans="1:14" ht="12.75">
      <c r="A450" t="s">
        <v>445</v>
      </c>
      <c r="B450" s="1">
        <v>36783</v>
      </c>
      <c r="C450" s="2">
        <v>0.9309027777777777</v>
      </c>
      <c r="D450" t="s">
        <v>489</v>
      </c>
      <c r="E450">
        <v>0.673</v>
      </c>
      <c r="F450">
        <v>9.3839</v>
      </c>
      <c r="G450" t="s">
        <v>490</v>
      </c>
      <c r="H450">
        <v>1.82</v>
      </c>
      <c r="I450">
        <v>97.3659</v>
      </c>
      <c r="K450" s="2">
        <v>0.928472222222222</v>
      </c>
      <c r="L450" s="3">
        <f t="shared" si="22"/>
        <v>258.92847222222224</v>
      </c>
      <c r="M450">
        <f t="shared" si="23"/>
        <v>505.41560966676906</v>
      </c>
      <c r="N450">
        <f t="shared" si="24"/>
        <v>139.62264413758726</v>
      </c>
    </row>
    <row r="451" spans="1:14" ht="12.75">
      <c r="A451" t="s">
        <v>446</v>
      </c>
      <c r="B451" s="1">
        <v>36783</v>
      </c>
      <c r="C451" s="2">
        <v>0.9329861111111111</v>
      </c>
      <c r="D451" t="s">
        <v>489</v>
      </c>
      <c r="E451">
        <v>0.671</v>
      </c>
      <c r="F451">
        <v>9.4461</v>
      </c>
      <c r="G451" t="s">
        <v>490</v>
      </c>
      <c r="H451">
        <v>1.816</v>
      </c>
      <c r="I451">
        <v>91.6127</v>
      </c>
      <c r="K451" s="2">
        <v>0.930555555555555</v>
      </c>
      <c r="L451" s="3">
        <f t="shared" si="22"/>
        <v>258.93055555555554</v>
      </c>
      <c r="M451">
        <f t="shared" si="23"/>
        <v>508.7656934188628</v>
      </c>
      <c r="N451">
        <f t="shared" si="24"/>
        <v>133.66369840833943</v>
      </c>
    </row>
    <row r="452" spans="1:14" ht="12.75">
      <c r="A452" t="s">
        <v>447</v>
      </c>
      <c r="B452" s="1">
        <v>36783</v>
      </c>
      <c r="C452" s="2">
        <v>0.9350810185185185</v>
      </c>
      <c r="D452" t="s">
        <v>489</v>
      </c>
      <c r="E452">
        <v>0.673</v>
      </c>
      <c r="F452">
        <v>9.4825</v>
      </c>
      <c r="G452" t="s">
        <v>490</v>
      </c>
      <c r="H452">
        <v>1.818</v>
      </c>
      <c r="I452">
        <v>99.9244</v>
      </c>
      <c r="K452" s="2">
        <v>0.932638888888889</v>
      </c>
      <c r="L452" s="3">
        <f t="shared" si="22"/>
        <v>258.9326388888889</v>
      </c>
      <c r="M452">
        <f t="shared" si="23"/>
        <v>510.7261925921138</v>
      </c>
      <c r="N452">
        <f t="shared" si="24"/>
        <v>142.27264112157542</v>
      </c>
    </row>
    <row r="453" spans="1:14" ht="12.75">
      <c r="A453" t="s">
        <v>448</v>
      </c>
      <c r="B453" s="1">
        <v>36783</v>
      </c>
      <c r="C453" s="2">
        <v>0.9371643518518519</v>
      </c>
      <c r="D453" t="s">
        <v>489</v>
      </c>
      <c r="E453">
        <v>0.673</v>
      </c>
      <c r="F453">
        <v>9.7652</v>
      </c>
      <c r="G453" t="s">
        <v>490</v>
      </c>
      <c r="H453">
        <v>1.818</v>
      </c>
      <c r="I453">
        <v>91.2086</v>
      </c>
      <c r="K453" s="2">
        <v>0.934722222222222</v>
      </c>
      <c r="L453" s="3">
        <f t="shared" si="22"/>
        <v>258.9347222222222</v>
      </c>
      <c r="M453">
        <f t="shared" si="23"/>
        <v>525.9523771052476</v>
      </c>
      <c r="N453">
        <f t="shared" si="24"/>
        <v>133.24514699883008</v>
      </c>
    </row>
    <row r="454" spans="1:14" ht="12.75">
      <c r="A454" t="s">
        <v>449</v>
      </c>
      <c r="B454" s="1">
        <v>36783</v>
      </c>
      <c r="C454" s="2">
        <v>0.9392476851851851</v>
      </c>
      <c r="D454" t="s">
        <v>489</v>
      </c>
      <c r="E454">
        <v>0.673</v>
      </c>
      <c r="F454">
        <v>9.5293</v>
      </c>
      <c r="G454" t="s">
        <v>490</v>
      </c>
      <c r="H454">
        <v>1.816</v>
      </c>
      <c r="I454">
        <v>95.6743</v>
      </c>
      <c r="K454" s="2">
        <v>0.936805555555555</v>
      </c>
      <c r="L454" s="3">
        <f aca="true" t="shared" si="25" ref="L454:L484">B454-DATE(1999,12,31)+K454</f>
        <v>258.93680555555557</v>
      </c>
      <c r="M454">
        <f t="shared" si="23"/>
        <v>513.2468343862937</v>
      </c>
      <c r="N454">
        <f t="shared" si="24"/>
        <v>137.87054919988378</v>
      </c>
    </row>
    <row r="455" spans="1:14" ht="12.75">
      <c r="A455" t="s">
        <v>450</v>
      </c>
      <c r="B455" s="1">
        <v>36783</v>
      </c>
      <c r="C455" s="2">
        <v>0.9413310185185185</v>
      </c>
      <c r="D455" t="s">
        <v>489</v>
      </c>
      <c r="E455">
        <v>0.671</v>
      </c>
      <c r="F455">
        <v>9.6418</v>
      </c>
      <c r="G455" t="s">
        <v>490</v>
      </c>
      <c r="H455">
        <v>1.816</v>
      </c>
      <c r="I455">
        <v>92.2561</v>
      </c>
      <c r="K455" s="2">
        <v>0.938888888888889</v>
      </c>
      <c r="L455" s="3">
        <f t="shared" si="25"/>
        <v>258.93888888888887</v>
      </c>
      <c r="M455">
        <f t="shared" si="23"/>
        <v>519.3060694684569</v>
      </c>
      <c r="N455">
        <f t="shared" si="24"/>
        <v>134.33010765574926</v>
      </c>
    </row>
    <row r="456" spans="1:14" ht="12.75">
      <c r="A456" t="s">
        <v>451</v>
      </c>
      <c r="B456" s="1">
        <v>36783</v>
      </c>
      <c r="C456" s="2">
        <v>0.9434143518518519</v>
      </c>
      <c r="D456" t="s">
        <v>489</v>
      </c>
      <c r="E456">
        <v>0.671</v>
      </c>
      <c r="F456">
        <v>9.7922</v>
      </c>
      <c r="G456" t="s">
        <v>490</v>
      </c>
      <c r="H456">
        <v>1.816</v>
      </c>
      <c r="I456">
        <v>92.1757</v>
      </c>
      <c r="K456" s="2">
        <v>0.940972222222222</v>
      </c>
      <c r="L456" s="3">
        <f t="shared" si="25"/>
        <v>258.94097222222223</v>
      </c>
      <c r="M456">
        <f t="shared" si="23"/>
        <v>527.4065935249666</v>
      </c>
      <c r="N456">
        <f t="shared" si="24"/>
        <v>134.24683239387213</v>
      </c>
    </row>
    <row r="457" spans="1:14" ht="12.75">
      <c r="A457" t="s">
        <v>452</v>
      </c>
      <c r="B457" s="1">
        <v>36783</v>
      </c>
      <c r="C457" s="2">
        <v>0.9454976851851852</v>
      </c>
      <c r="D457" t="s">
        <v>489</v>
      </c>
      <c r="E457">
        <v>0.671</v>
      </c>
      <c r="F457">
        <v>9.8528</v>
      </c>
      <c r="G457" t="s">
        <v>490</v>
      </c>
      <c r="H457">
        <v>1.815</v>
      </c>
      <c r="I457">
        <v>93.0881</v>
      </c>
      <c r="K457" s="2">
        <v>0.943055555555555</v>
      </c>
      <c r="L457" s="3">
        <f t="shared" si="25"/>
        <v>258.94305555555553</v>
      </c>
      <c r="M457">
        <f t="shared" si="23"/>
        <v>530.6705014892253</v>
      </c>
      <c r="N457">
        <f t="shared" si="24"/>
        <v>135.19186160950267</v>
      </c>
    </row>
    <row r="458" spans="1:14" ht="12.75">
      <c r="A458" t="s">
        <v>453</v>
      </c>
      <c r="B458" s="1">
        <v>36783</v>
      </c>
      <c r="C458" s="2">
        <v>0.9475925925925925</v>
      </c>
      <c r="D458" t="s">
        <v>489</v>
      </c>
      <c r="E458">
        <v>0.671</v>
      </c>
      <c r="F458">
        <v>9.2015</v>
      </c>
      <c r="G458" t="s">
        <v>490</v>
      </c>
      <c r="H458">
        <v>1.815</v>
      </c>
      <c r="I458">
        <v>96.45</v>
      </c>
      <c r="K458" s="2">
        <v>0.945138888888889</v>
      </c>
      <c r="L458" s="3">
        <f t="shared" si="25"/>
        <v>258.9451388888889</v>
      </c>
      <c r="M458">
        <f t="shared" si="23"/>
        <v>495.591569853555</v>
      </c>
      <c r="N458">
        <f t="shared" si="24"/>
        <v>138.67398975508394</v>
      </c>
    </row>
    <row r="459" spans="1:14" ht="12.75">
      <c r="A459" t="s">
        <v>454</v>
      </c>
      <c r="B459" s="1">
        <v>36783</v>
      </c>
      <c r="C459" s="2">
        <v>0.9496759259259259</v>
      </c>
      <c r="D459" t="s">
        <v>489</v>
      </c>
      <c r="E459">
        <v>0.671</v>
      </c>
      <c r="F459">
        <v>9.7344</v>
      </c>
      <c r="G459" t="s">
        <v>490</v>
      </c>
      <c r="H459">
        <v>1.816</v>
      </c>
      <c r="I459">
        <v>91.6491</v>
      </c>
      <c r="K459" s="2">
        <v>0.947222222222222</v>
      </c>
      <c r="L459" s="3">
        <f t="shared" si="25"/>
        <v>258.9472222222222</v>
      </c>
      <c r="M459">
        <f t="shared" si="23"/>
        <v>524.2934931894198</v>
      </c>
      <c r="N459">
        <f t="shared" si="24"/>
        <v>133.70140014381616</v>
      </c>
    </row>
    <row r="460" spans="1:14" ht="12.75">
      <c r="A460" t="s">
        <v>455</v>
      </c>
      <c r="B460" s="1">
        <v>36783</v>
      </c>
      <c r="C460" s="2">
        <v>0.9517592592592593</v>
      </c>
      <c r="D460" t="s">
        <v>489</v>
      </c>
      <c r="E460">
        <v>0.673</v>
      </c>
      <c r="F460">
        <v>9.5954</v>
      </c>
      <c r="G460" t="s">
        <v>490</v>
      </c>
      <c r="H460">
        <v>1.816</v>
      </c>
      <c r="I460">
        <v>92.8716</v>
      </c>
      <c r="K460" s="2">
        <v>0.949305555555555</v>
      </c>
      <c r="L460" s="3">
        <f t="shared" si="25"/>
        <v>258.94930555555555</v>
      </c>
      <c r="M460">
        <f t="shared" si="23"/>
        <v>516.8069716212358</v>
      </c>
      <c r="N460">
        <f t="shared" si="24"/>
        <v>134.96761914437332</v>
      </c>
    </row>
    <row r="461" spans="1:14" ht="12.75">
      <c r="A461" t="s">
        <v>456</v>
      </c>
      <c r="B461" s="1">
        <v>36783</v>
      </c>
      <c r="C461" s="2">
        <v>0.9538425925925926</v>
      </c>
      <c r="D461" t="s">
        <v>489</v>
      </c>
      <c r="E461">
        <v>0.671</v>
      </c>
      <c r="F461">
        <v>9.9679</v>
      </c>
      <c r="G461" t="s">
        <v>490</v>
      </c>
      <c r="H461">
        <v>1.815</v>
      </c>
      <c r="I461">
        <v>93.3398</v>
      </c>
      <c r="K461" s="2">
        <v>0.951388888888889</v>
      </c>
      <c r="L461" s="3">
        <f t="shared" si="25"/>
        <v>258.9513888888889</v>
      </c>
      <c r="M461">
        <f t="shared" si="23"/>
        <v>536.8697722266207</v>
      </c>
      <c r="N461">
        <f t="shared" si="24"/>
        <v>135.45256289575235</v>
      </c>
    </row>
    <row r="462" spans="1:14" ht="12.75">
      <c r="A462" t="s">
        <v>457</v>
      </c>
      <c r="B462" s="1">
        <v>36783</v>
      </c>
      <c r="C462" s="2">
        <v>0.955925925925926</v>
      </c>
      <c r="D462" t="s">
        <v>489</v>
      </c>
      <c r="E462">
        <v>0.673</v>
      </c>
      <c r="F462">
        <v>9.9419</v>
      </c>
      <c r="G462" t="s">
        <v>490</v>
      </c>
      <c r="H462">
        <v>1.816</v>
      </c>
      <c r="I462">
        <v>93.9897</v>
      </c>
      <c r="K462" s="2">
        <v>0.953472222222222</v>
      </c>
      <c r="L462" s="3">
        <f t="shared" si="25"/>
        <v>258.9534722222222</v>
      </c>
      <c r="M462">
        <f t="shared" si="23"/>
        <v>535.4694156742986</v>
      </c>
      <c r="N462">
        <f t="shared" si="24"/>
        <v>136.1257045959258</v>
      </c>
    </row>
    <row r="463" spans="1:14" ht="12.75">
      <c r="A463" t="s">
        <v>458</v>
      </c>
      <c r="B463" s="1">
        <v>36783</v>
      </c>
      <c r="C463" s="2">
        <v>0.9580092592592592</v>
      </c>
      <c r="D463" t="s">
        <v>489</v>
      </c>
      <c r="E463">
        <v>0.671</v>
      </c>
      <c r="F463">
        <v>8.9708</v>
      </c>
      <c r="G463" t="s">
        <v>490</v>
      </c>
      <c r="H463">
        <v>1.816</v>
      </c>
      <c r="I463">
        <v>94.3246</v>
      </c>
      <c r="K463" s="2">
        <v>0.955555555555555</v>
      </c>
      <c r="L463" s="3">
        <f t="shared" si="25"/>
        <v>258.9555555555556</v>
      </c>
      <c r="M463">
        <f t="shared" si="23"/>
        <v>483.16609844506564</v>
      </c>
      <c r="N463">
        <f t="shared" si="24"/>
        <v>136.4725812775509</v>
      </c>
    </row>
    <row r="464" spans="1:14" ht="12.75">
      <c r="A464" t="s">
        <v>459</v>
      </c>
      <c r="B464" s="1">
        <v>36783</v>
      </c>
      <c r="C464" s="2">
        <v>0.9600925925925926</v>
      </c>
      <c r="D464" t="s">
        <v>489</v>
      </c>
      <c r="E464">
        <v>0.671</v>
      </c>
      <c r="F464">
        <v>9.5183</v>
      </c>
      <c r="G464" t="s">
        <v>490</v>
      </c>
      <c r="H464">
        <v>1.816</v>
      </c>
      <c r="I464">
        <v>93.3453</v>
      </c>
      <c r="K464" s="2">
        <v>0.957638888888889</v>
      </c>
      <c r="L464" s="3">
        <f t="shared" si="25"/>
        <v>258.9576388888889</v>
      </c>
      <c r="M464">
        <f t="shared" si="23"/>
        <v>512.6543758449266</v>
      </c>
      <c r="N464">
        <f t="shared" si="24"/>
        <v>135.4582595865524</v>
      </c>
    </row>
    <row r="465" spans="1:14" ht="12.75">
      <c r="A465" t="s">
        <v>460</v>
      </c>
      <c r="B465" s="1">
        <v>36783</v>
      </c>
      <c r="C465" s="2">
        <v>0.9621875</v>
      </c>
      <c r="D465" t="s">
        <v>489</v>
      </c>
      <c r="E465">
        <v>0.673</v>
      </c>
      <c r="F465">
        <v>9.858</v>
      </c>
      <c r="G465" t="s">
        <v>490</v>
      </c>
      <c r="H465">
        <v>1.818</v>
      </c>
      <c r="I465">
        <v>89.3106</v>
      </c>
      <c r="K465" s="2">
        <v>0.959722222222222</v>
      </c>
      <c r="L465" s="3">
        <f t="shared" si="25"/>
        <v>258.95972222222224</v>
      </c>
      <c r="M465">
        <f t="shared" si="23"/>
        <v>530.9505727996898</v>
      </c>
      <c r="N465">
        <f t="shared" si="24"/>
        <v>131.27927079183007</v>
      </c>
    </row>
    <row r="466" spans="1:14" ht="12.75">
      <c r="A466" t="s">
        <v>461</v>
      </c>
      <c r="B466" s="1">
        <v>36783</v>
      </c>
      <c r="C466" s="2">
        <v>0.9642708333333333</v>
      </c>
      <c r="D466" t="s">
        <v>489</v>
      </c>
      <c r="E466">
        <v>0.673</v>
      </c>
      <c r="F466">
        <v>9.6052</v>
      </c>
      <c r="G466" t="s">
        <v>490</v>
      </c>
      <c r="H466">
        <v>1.816</v>
      </c>
      <c r="I466">
        <v>92.5785</v>
      </c>
      <c r="K466" s="2">
        <v>0.961805555555555</v>
      </c>
      <c r="L466" s="3">
        <f t="shared" si="25"/>
        <v>258.96180555555554</v>
      </c>
      <c r="M466">
        <f t="shared" si="23"/>
        <v>517.3347983217266</v>
      </c>
      <c r="N466">
        <f t="shared" si="24"/>
        <v>134.66403731282867</v>
      </c>
    </row>
    <row r="467" spans="1:14" ht="12.75">
      <c r="A467" t="s">
        <v>462</v>
      </c>
      <c r="B467" s="1">
        <v>36783</v>
      </c>
      <c r="C467" s="2">
        <v>0.9663541666666666</v>
      </c>
      <c r="D467" t="s">
        <v>489</v>
      </c>
      <c r="E467">
        <v>0.671</v>
      </c>
      <c r="F467">
        <v>9.6676</v>
      </c>
      <c r="G467" t="s">
        <v>490</v>
      </c>
      <c r="H467">
        <v>1.816</v>
      </c>
      <c r="I467">
        <v>90.0066</v>
      </c>
      <c r="K467" s="2">
        <v>0.963888888888889</v>
      </c>
      <c r="L467" s="3">
        <f t="shared" si="25"/>
        <v>258.9638888888889</v>
      </c>
      <c r="M467">
        <f t="shared" si="23"/>
        <v>520.6956540472997</v>
      </c>
      <c r="N467">
        <f t="shared" si="24"/>
        <v>132.00016111852767</v>
      </c>
    </row>
    <row r="468" spans="1:14" ht="12.75">
      <c r="A468" t="s">
        <v>463</v>
      </c>
      <c r="B468" s="1">
        <v>36783</v>
      </c>
      <c r="C468" s="2">
        <v>0.9684375</v>
      </c>
      <c r="D468" t="s">
        <v>489</v>
      </c>
      <c r="E468">
        <v>0.673</v>
      </c>
      <c r="F468">
        <v>9.8529</v>
      </c>
      <c r="G468" t="s">
        <v>490</v>
      </c>
      <c r="H468">
        <v>1.816</v>
      </c>
      <c r="I468">
        <v>90.1159</v>
      </c>
      <c r="K468" s="2">
        <v>0.965972222222222</v>
      </c>
      <c r="L468" s="3">
        <f t="shared" si="25"/>
        <v>258.9659722222222</v>
      </c>
      <c r="M468">
        <f t="shared" si="23"/>
        <v>530.6758874759649</v>
      </c>
      <c r="N468">
        <f t="shared" si="24"/>
        <v>132.11336990115416</v>
      </c>
    </row>
    <row r="469" spans="1:14" ht="12.75">
      <c r="A469" t="s">
        <v>464</v>
      </c>
      <c r="B469" s="1">
        <v>36783</v>
      </c>
      <c r="C469" s="2">
        <v>0.9705208333333334</v>
      </c>
      <c r="D469" t="s">
        <v>489</v>
      </c>
      <c r="E469">
        <v>0.671</v>
      </c>
      <c r="F469">
        <v>9.8499</v>
      </c>
      <c r="G469" t="s">
        <v>490</v>
      </c>
      <c r="H469">
        <v>1.816</v>
      </c>
      <c r="I469">
        <v>90.6613</v>
      </c>
      <c r="K469" s="2">
        <v>0.968055555555555</v>
      </c>
      <c r="L469" s="3">
        <f t="shared" si="25"/>
        <v>258.96805555555557</v>
      </c>
      <c r="M469">
        <f t="shared" si="23"/>
        <v>530.514307873774</v>
      </c>
      <c r="N469">
        <f t="shared" si="24"/>
        <v>132.67827447612666</v>
      </c>
    </row>
    <row r="470" spans="1:14" ht="12.75">
      <c r="A470" t="s">
        <v>465</v>
      </c>
      <c r="B470" s="1">
        <v>36783</v>
      </c>
      <c r="C470" s="2">
        <v>0.9726041666666667</v>
      </c>
      <c r="D470" t="s">
        <v>489</v>
      </c>
      <c r="E470">
        <v>0.671</v>
      </c>
      <c r="F470">
        <v>9.5486</v>
      </c>
      <c r="G470" t="s">
        <v>490</v>
      </c>
      <c r="H470">
        <v>1.816</v>
      </c>
      <c r="I470">
        <v>91.0841</v>
      </c>
      <c r="K470" s="2">
        <v>0.970138888888889</v>
      </c>
      <c r="L470" s="3">
        <f t="shared" si="25"/>
        <v>258.97013888888887</v>
      </c>
      <c r="M470">
        <f t="shared" si="23"/>
        <v>514.286329827056</v>
      </c>
      <c r="N470">
        <f t="shared" si="24"/>
        <v>133.1161946343562</v>
      </c>
    </row>
    <row r="471" spans="1:14" ht="12.75">
      <c r="A471" t="s">
        <v>466</v>
      </c>
      <c r="B471" s="1">
        <v>36783</v>
      </c>
      <c r="C471" s="2">
        <v>0.9746875</v>
      </c>
      <c r="D471" t="s">
        <v>489</v>
      </c>
      <c r="E471">
        <v>0.673</v>
      </c>
      <c r="F471">
        <v>10.0557</v>
      </c>
      <c r="G471" t="s">
        <v>490</v>
      </c>
      <c r="H471">
        <v>1.818</v>
      </c>
      <c r="I471">
        <v>90.5668</v>
      </c>
      <c r="K471" s="2">
        <v>0.972222222222222</v>
      </c>
      <c r="L471" s="3">
        <f t="shared" si="25"/>
        <v>258.97222222222223</v>
      </c>
      <c r="M471">
        <f t="shared" si="23"/>
        <v>541.5986685840779</v>
      </c>
      <c r="N471">
        <f t="shared" si="24"/>
        <v>132.5803949705621</v>
      </c>
    </row>
    <row r="472" spans="1:14" ht="12.75">
      <c r="A472" t="s">
        <v>467</v>
      </c>
      <c r="B472" s="1">
        <v>36783</v>
      </c>
      <c r="C472" s="2">
        <v>0.9767824074074074</v>
      </c>
      <c r="D472" t="s">
        <v>489</v>
      </c>
      <c r="E472">
        <v>0.673</v>
      </c>
      <c r="F472">
        <v>9.987</v>
      </c>
      <c r="G472" t="s">
        <v>490</v>
      </c>
      <c r="H472">
        <v>1.818</v>
      </c>
      <c r="I472">
        <v>90.9102</v>
      </c>
      <c r="K472" s="2">
        <v>0.974305555555555</v>
      </c>
      <c r="L472" s="3">
        <f t="shared" si="25"/>
        <v>258.97430555555553</v>
      </c>
      <c r="M472">
        <f t="shared" si="23"/>
        <v>537.8984956939036</v>
      </c>
      <c r="N472">
        <f t="shared" si="24"/>
        <v>132.93607562887814</v>
      </c>
    </row>
    <row r="473" spans="1:14" ht="12.75">
      <c r="A473" t="s">
        <v>468</v>
      </c>
      <c r="B473" s="1">
        <v>36783</v>
      </c>
      <c r="C473" s="2">
        <v>0.9788657407407407</v>
      </c>
      <c r="D473" t="s">
        <v>489</v>
      </c>
      <c r="E473">
        <v>0.671</v>
      </c>
      <c r="F473">
        <v>9.8922</v>
      </c>
      <c r="G473" t="s">
        <v>490</v>
      </c>
      <c r="H473">
        <v>1.816</v>
      </c>
      <c r="I473">
        <v>92.183</v>
      </c>
      <c r="K473" s="2">
        <v>0.976388888888889</v>
      </c>
      <c r="L473" s="3">
        <f t="shared" si="25"/>
        <v>258.9763888888889</v>
      </c>
      <c r="M473">
        <f t="shared" si="23"/>
        <v>532.7925802646674</v>
      </c>
      <c r="N473">
        <f t="shared" si="24"/>
        <v>134.25439345620674</v>
      </c>
    </row>
    <row r="474" spans="1:14" ht="12.75">
      <c r="A474" t="s">
        <v>469</v>
      </c>
      <c r="B474" s="1">
        <v>36783</v>
      </c>
      <c r="C474" s="2">
        <v>0.9809490740740742</v>
      </c>
      <c r="D474" t="s">
        <v>489</v>
      </c>
      <c r="E474">
        <v>0.673</v>
      </c>
      <c r="F474">
        <v>10.6095</v>
      </c>
      <c r="G474" t="s">
        <v>490</v>
      </c>
      <c r="H474">
        <v>1.818</v>
      </c>
      <c r="I474">
        <v>92.5611</v>
      </c>
      <c r="K474" s="2">
        <v>0.978472222222222</v>
      </c>
      <c r="L474" s="3">
        <f t="shared" si="25"/>
        <v>258.9784722222222</v>
      </c>
      <c r="M474">
        <f t="shared" si="23"/>
        <v>571.4262631485401</v>
      </c>
      <c r="N474">
        <f t="shared" si="24"/>
        <v>134.64601505466123</v>
      </c>
    </row>
    <row r="475" spans="1:14" ht="12.75">
      <c r="A475" t="s">
        <v>470</v>
      </c>
      <c r="B475" s="1">
        <v>36783</v>
      </c>
      <c r="C475" s="2">
        <v>0.9830324074074074</v>
      </c>
      <c r="D475" t="s">
        <v>489</v>
      </c>
      <c r="E475">
        <v>0.671</v>
      </c>
      <c r="F475">
        <v>9.4666</v>
      </c>
      <c r="G475" t="s">
        <v>490</v>
      </c>
      <c r="H475">
        <v>1.816</v>
      </c>
      <c r="I475">
        <v>87.441</v>
      </c>
      <c r="K475" s="2">
        <v>0.980555555555555</v>
      </c>
      <c r="L475" s="3">
        <f t="shared" si="25"/>
        <v>258.98055555555555</v>
      </c>
      <c r="M475">
        <f t="shared" si="23"/>
        <v>509.8698207005014</v>
      </c>
      <c r="N475">
        <f t="shared" si="24"/>
        <v>129.34281022459766</v>
      </c>
    </row>
    <row r="476" spans="1:14" ht="12.75">
      <c r="A476" t="s">
        <v>471</v>
      </c>
      <c r="B476" s="1">
        <v>36783</v>
      </c>
      <c r="C476" s="2">
        <v>0.9851157407407407</v>
      </c>
      <c r="D476" t="s">
        <v>489</v>
      </c>
      <c r="E476">
        <v>0.673</v>
      </c>
      <c r="F476">
        <v>9.6811</v>
      </c>
      <c r="G476" t="s">
        <v>490</v>
      </c>
      <c r="H476">
        <v>1.818</v>
      </c>
      <c r="I476">
        <v>91.8779</v>
      </c>
      <c r="K476" s="2">
        <v>0.982638888888889</v>
      </c>
      <c r="L476" s="3">
        <f t="shared" si="25"/>
        <v>258.9826388888889</v>
      </c>
      <c r="M476">
        <f t="shared" si="23"/>
        <v>521.4227622571593</v>
      </c>
      <c r="N476">
        <f t="shared" si="24"/>
        <v>133.93838248109836</v>
      </c>
    </row>
    <row r="477" spans="1:14" ht="12.75">
      <c r="A477" t="s">
        <v>472</v>
      </c>
      <c r="B477" s="1">
        <v>36783</v>
      </c>
      <c r="C477" s="2">
        <v>0.987199074074074</v>
      </c>
      <c r="D477" t="s">
        <v>489</v>
      </c>
      <c r="E477">
        <v>0.673</v>
      </c>
      <c r="F477">
        <v>9.8247</v>
      </c>
      <c r="G477" t="s">
        <v>490</v>
      </c>
      <c r="H477">
        <v>1.816</v>
      </c>
      <c r="I477">
        <v>91.0846</v>
      </c>
      <c r="K477" s="2">
        <v>0.984722222222222</v>
      </c>
      <c r="L477" s="3">
        <f t="shared" si="25"/>
        <v>258.9847222222222</v>
      </c>
      <c r="M477">
        <f t="shared" si="23"/>
        <v>529.1570392153694</v>
      </c>
      <c r="N477">
        <f t="shared" si="24"/>
        <v>133.116712515338</v>
      </c>
    </row>
    <row r="478" spans="1:14" ht="12.75">
      <c r="A478" t="s">
        <v>473</v>
      </c>
      <c r="B478" s="1">
        <v>36783</v>
      </c>
      <c r="C478" s="2">
        <v>0.9892824074074075</v>
      </c>
      <c r="D478" t="s">
        <v>489</v>
      </c>
      <c r="E478">
        <v>0.671</v>
      </c>
      <c r="F478">
        <v>9.802</v>
      </c>
      <c r="G478" t="s">
        <v>490</v>
      </c>
      <c r="H478">
        <v>1.815</v>
      </c>
      <c r="I478">
        <v>91.2139</v>
      </c>
      <c r="K478" s="2">
        <v>0.986805555555555</v>
      </c>
      <c r="L478" s="3">
        <f t="shared" si="25"/>
        <v>258.9868055555556</v>
      </c>
      <c r="M478">
        <f t="shared" si="23"/>
        <v>527.9344202254574</v>
      </c>
      <c r="N478">
        <f t="shared" si="24"/>
        <v>133.25063653723743</v>
      </c>
    </row>
    <row r="479" spans="1:14" ht="12.75">
      <c r="A479" t="s">
        <v>474</v>
      </c>
      <c r="B479" s="1">
        <v>36783</v>
      </c>
      <c r="C479" s="2">
        <v>0.9913657407407408</v>
      </c>
      <c r="D479" t="s">
        <v>489</v>
      </c>
      <c r="E479">
        <v>0.671</v>
      </c>
      <c r="F479">
        <v>9.752</v>
      </c>
      <c r="G479" t="s">
        <v>490</v>
      </c>
      <c r="H479">
        <v>1.816</v>
      </c>
      <c r="I479">
        <v>88.6863</v>
      </c>
      <c r="K479" s="2">
        <v>0.988888888888889</v>
      </c>
      <c r="L479" s="3">
        <f t="shared" si="25"/>
        <v>258.9888888888889</v>
      </c>
      <c r="M479">
        <f t="shared" si="23"/>
        <v>525.2414268556071</v>
      </c>
      <c r="N479">
        <f t="shared" si="24"/>
        <v>130.63264459792595</v>
      </c>
    </row>
    <row r="480" spans="1:14" ht="12.75">
      <c r="A480" t="s">
        <v>475</v>
      </c>
      <c r="B480" s="1">
        <v>36783</v>
      </c>
      <c r="C480" s="2">
        <v>0.9934606481481482</v>
      </c>
      <c r="D480" t="s">
        <v>489</v>
      </c>
      <c r="E480">
        <v>0.673</v>
      </c>
      <c r="F480">
        <v>9.8368</v>
      </c>
      <c r="G480" t="s">
        <v>490</v>
      </c>
      <c r="H480">
        <v>1.816</v>
      </c>
      <c r="I480">
        <v>91.2467</v>
      </c>
      <c r="K480" s="2">
        <v>0.990972222222222</v>
      </c>
      <c r="L480" s="3">
        <f t="shared" si="25"/>
        <v>258.99097222222224</v>
      </c>
      <c r="M480">
        <f t="shared" si="23"/>
        <v>529.8087436108733</v>
      </c>
      <c r="N480">
        <f t="shared" si="24"/>
        <v>133.28460952964502</v>
      </c>
    </row>
    <row r="481" spans="1:14" ht="12.75">
      <c r="A481" t="s">
        <v>476</v>
      </c>
      <c r="B481" s="1">
        <v>36783</v>
      </c>
      <c r="C481" s="2">
        <v>0.9955439814814815</v>
      </c>
      <c r="D481" t="s">
        <v>489</v>
      </c>
      <c r="E481">
        <v>0.671</v>
      </c>
      <c r="F481">
        <v>9.7712</v>
      </c>
      <c r="G481" t="s">
        <v>490</v>
      </c>
      <c r="H481">
        <v>1.816</v>
      </c>
      <c r="I481">
        <v>91.7678</v>
      </c>
      <c r="K481" s="2">
        <v>0.993055555555555</v>
      </c>
      <c r="L481" s="3">
        <f t="shared" si="25"/>
        <v>258.99305555555554</v>
      </c>
      <c r="M481">
        <f t="shared" si="23"/>
        <v>526.2755363096296</v>
      </c>
      <c r="N481">
        <f t="shared" si="24"/>
        <v>133.82434508890088</v>
      </c>
    </row>
    <row r="482" spans="1:14" ht="12.75">
      <c r="A482" t="s">
        <v>477</v>
      </c>
      <c r="B482" s="1">
        <v>36783</v>
      </c>
      <c r="C482" s="2">
        <v>0.9976273148148148</v>
      </c>
      <c r="D482" t="s">
        <v>489</v>
      </c>
      <c r="E482">
        <v>0.671</v>
      </c>
      <c r="F482">
        <v>10.0008</v>
      </c>
      <c r="G482" t="s">
        <v>490</v>
      </c>
      <c r="H482">
        <v>1.816</v>
      </c>
      <c r="I482">
        <v>93.04</v>
      </c>
      <c r="K482" s="2">
        <v>0.995138888888889</v>
      </c>
      <c r="L482" s="3">
        <f t="shared" si="25"/>
        <v>258.9951388888889</v>
      </c>
      <c r="M482">
        <f t="shared" si="23"/>
        <v>538.6417618639822</v>
      </c>
      <c r="N482">
        <f t="shared" si="24"/>
        <v>135.1420414590513</v>
      </c>
    </row>
    <row r="483" spans="1:14" ht="12.75">
      <c r="A483" t="s">
        <v>478</v>
      </c>
      <c r="B483" s="1">
        <v>36783</v>
      </c>
      <c r="C483" s="2">
        <v>0.9997106481481483</v>
      </c>
      <c r="D483" t="s">
        <v>489</v>
      </c>
      <c r="E483">
        <v>0.671</v>
      </c>
      <c r="F483">
        <v>9.6035</v>
      </c>
      <c r="G483" t="s">
        <v>490</v>
      </c>
      <c r="H483">
        <v>1.816</v>
      </c>
      <c r="I483">
        <v>91.4438</v>
      </c>
      <c r="K483" s="2">
        <v>0.997222222222222</v>
      </c>
      <c r="L483" s="3">
        <f t="shared" si="25"/>
        <v>258.9972222222222</v>
      </c>
      <c r="M483">
        <f t="shared" si="23"/>
        <v>517.2432365471516</v>
      </c>
      <c r="N483">
        <f t="shared" si="24"/>
        <v>133.4887582126796</v>
      </c>
    </row>
    <row r="484" spans="1:14" ht="12.75">
      <c r="A484" t="s">
        <v>479</v>
      </c>
      <c r="B484" s="1">
        <v>36783</v>
      </c>
      <c r="C484" s="2">
        <v>0.0017939814814814815</v>
      </c>
      <c r="D484" t="s">
        <v>489</v>
      </c>
      <c r="E484">
        <v>0.671</v>
      </c>
      <c r="F484">
        <v>9.633</v>
      </c>
      <c r="G484" t="s">
        <v>490</v>
      </c>
      <c r="H484">
        <v>1.816</v>
      </c>
      <c r="I484">
        <v>91.1022</v>
      </c>
      <c r="K484" s="2">
        <v>0.999305555555555</v>
      </c>
      <c r="L484" s="3">
        <f t="shared" si="25"/>
        <v>258.99930555555557</v>
      </c>
      <c r="M484">
        <f t="shared" si="23"/>
        <v>518.8321026353633</v>
      </c>
      <c r="N484">
        <f t="shared" si="24"/>
        <v>133.13494192589815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