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<sst xmlns="http://schemas.openxmlformats.org/spreadsheetml/2006/main" count="1488" uniqueCount="499">
  <si>
    <t>c:\data\co\000915\fld250</t>
  </si>
  <si>
    <t>c:\data\co\000915\fld251</t>
  </si>
  <si>
    <t>c:\data\co\000915\fld252</t>
  </si>
  <si>
    <t>c:\data\co\000915\fld253</t>
  </si>
  <si>
    <t>c:\data\co\000915\fld254</t>
  </si>
  <si>
    <t>c:\data\co\000915\fld255</t>
  </si>
  <si>
    <t>c:\data\co\000915\fld256</t>
  </si>
  <si>
    <t>c:\data\co\000915\fld257</t>
  </si>
  <si>
    <t>c:\data\co\000915\fld258</t>
  </si>
  <si>
    <t>c:\data\co\000915\fld259</t>
  </si>
  <si>
    <t>c:\data\co\000915\fld260</t>
  </si>
  <si>
    <t>c:\data\co\000915\fld261</t>
  </si>
  <si>
    <t>c:\data\co\000915\fld262</t>
  </si>
  <si>
    <t>c:\data\co\000915\fld263</t>
  </si>
  <si>
    <t>c:\data\co\000915\fld264</t>
  </si>
  <si>
    <t>c:\data\co\000915\fld265</t>
  </si>
  <si>
    <t>c:\data\co\000915\fld266</t>
  </si>
  <si>
    <t>c:\data\co\000915\fld267</t>
  </si>
  <si>
    <t>c:\data\co\000915\fld268</t>
  </si>
  <si>
    <t>c:\data\co\000915\fld269</t>
  </si>
  <si>
    <t>c:\data\co\000915\fld270</t>
  </si>
  <si>
    <t>c:\data\co\000915\fld271</t>
  </si>
  <si>
    <t>c:\data\co\000915\fld272</t>
  </si>
  <si>
    <t>c:\data\co\000915\fld273</t>
  </si>
  <si>
    <t>c:\data\co\000915\fld274</t>
  </si>
  <si>
    <t>c:\data\co\000915\fld275</t>
  </si>
  <si>
    <t>c:\data\co\000915\fld276</t>
  </si>
  <si>
    <t>c:\data\co\000915\fld277</t>
  </si>
  <si>
    <t>c:\data\co\000915\fld278</t>
  </si>
  <si>
    <t>c:\data\co\000915\fld279</t>
  </si>
  <si>
    <t>c:\data\co\000915\fld280</t>
  </si>
  <si>
    <t>c:\data\co\000915\fld281</t>
  </si>
  <si>
    <t>c:\data\co\000915\fld282</t>
  </si>
  <si>
    <t>c:\data\co\000915\fld283</t>
  </si>
  <si>
    <t>c:\data\co\000915\fld284</t>
  </si>
  <si>
    <t>c:\data\co\000915\fld285</t>
  </si>
  <si>
    <t>c:\data\co\000915\fld286</t>
  </si>
  <si>
    <t>c:\data\co\000915\fld287</t>
  </si>
  <si>
    <t>c:\data\co\000915\fld288</t>
  </si>
  <si>
    <t>c:\data\co\000915\fld289</t>
  </si>
  <si>
    <t>c:\data\co\000915\fld290</t>
  </si>
  <si>
    <t>c:\data\co\000915\fld291</t>
  </si>
  <si>
    <t>c:\data\co\000915\fld292</t>
  </si>
  <si>
    <t>c:\data\co\000915\fld293</t>
  </si>
  <si>
    <t>c:\data\co\000915\fld294</t>
  </si>
  <si>
    <t>c:\data\co\000915\fld295</t>
  </si>
  <si>
    <t>c:\data\co\000915\fld296</t>
  </si>
  <si>
    <t>c:\data\co\000915\fld297</t>
  </si>
  <si>
    <t>c:\data\co\000915\fld298</t>
  </si>
  <si>
    <t>c:\data\co\000915\fld299</t>
  </si>
  <si>
    <t>c:\data\co\000915\fld300</t>
  </si>
  <si>
    <t>c:\data\co\000915\fld301</t>
  </si>
  <si>
    <t>c:\data\co\000915\fld302</t>
  </si>
  <si>
    <t>c:\data\co\000915\fld303</t>
  </si>
  <si>
    <t>c:\data\co\000915\fld304</t>
  </si>
  <si>
    <t>c:\data\co\000915\fld305</t>
  </si>
  <si>
    <t>c:\data\co\000915\fld306</t>
  </si>
  <si>
    <t>c:\data\co\000915\fld307</t>
  </si>
  <si>
    <t>c:\data\co\000915\fld308</t>
  </si>
  <si>
    <t>c:\data\co\000915\fld309</t>
  </si>
  <si>
    <t>c:\data\co\000915\fld310</t>
  </si>
  <si>
    <t>c:\data\co\000915\fld311</t>
  </si>
  <si>
    <t>c:\data\co\000915\fld312</t>
  </si>
  <si>
    <t>c:\data\co\000915\fld313</t>
  </si>
  <si>
    <t>c:\data\co\000915\fld314</t>
  </si>
  <si>
    <t>c:\data\co\000915\fld315</t>
  </si>
  <si>
    <t>c:\data\co\000915\fld316</t>
  </si>
  <si>
    <t>c:\data\co\000915\fld317</t>
  </si>
  <si>
    <t>c:\data\co\000915\fld318</t>
  </si>
  <si>
    <t>c:\data\co\000915\fld319</t>
  </si>
  <si>
    <t>c:\data\co\000915\fld320</t>
  </si>
  <si>
    <t>c:\data\co\000915\fld321</t>
  </si>
  <si>
    <t>c:\data\co\000915\fld322</t>
  </si>
  <si>
    <t>c:\data\co\000915\fld323</t>
  </si>
  <si>
    <t>c:\data\co\000915\fld324</t>
  </si>
  <si>
    <t>c:\data\co\000915\fld325</t>
  </si>
  <si>
    <t>c:\data\co\000915\fld326</t>
  </si>
  <si>
    <t>c:\data\co\000915\fld327</t>
  </si>
  <si>
    <t>c:\data\co\000915\fld328</t>
  </si>
  <si>
    <t>c:\data\co\000915\fld329</t>
  </si>
  <si>
    <t>c:\data\co\000915\fld330</t>
  </si>
  <si>
    <t>c:\data\co\000915\fld331</t>
  </si>
  <si>
    <t>c:\data\co\000915\fld332</t>
  </si>
  <si>
    <t>c:\data\co\000915\fld333</t>
  </si>
  <si>
    <t>c:\data\co\000915\fld334</t>
  </si>
  <si>
    <t>c:\data\co\000915\fld335</t>
  </si>
  <si>
    <t>c:\data\co\000915\fld336</t>
  </si>
  <si>
    <t>c:\data\co\000915\fld337</t>
  </si>
  <si>
    <t>c:\data\co\000915\fld338</t>
  </si>
  <si>
    <t>c:\data\co\000915\fld339</t>
  </si>
  <si>
    <t>c:\data\co\000915\fld340</t>
  </si>
  <si>
    <t>c:\data\co\000915\fld341</t>
  </si>
  <si>
    <t>c:\data\co\000915\fld342</t>
  </si>
  <si>
    <t>c:\data\co\000915\fld343</t>
  </si>
  <si>
    <t>c:\data\co\000915\fld344</t>
  </si>
  <si>
    <t>c:\data\co\000915\fld345</t>
  </si>
  <si>
    <t>c:\data\co\000915\fld346</t>
  </si>
  <si>
    <t>c:\data\co\000915\fld347</t>
  </si>
  <si>
    <t>c:\data\co\000915\fld348</t>
  </si>
  <si>
    <t>c:\data\co\000915\fld349</t>
  </si>
  <si>
    <t>c:\data\co\000915\fld350</t>
  </si>
  <si>
    <t>c:\data\co\000915\fld351</t>
  </si>
  <si>
    <t>c:\data\co\000915\fld352</t>
  </si>
  <si>
    <t>c:\data\co\000915\fld353</t>
  </si>
  <si>
    <t>c:\data\co\000915\fld354</t>
  </si>
  <si>
    <t>c:\data\co\000915\fld355</t>
  </si>
  <si>
    <t>c:\data\co\000915\fld356</t>
  </si>
  <si>
    <t>c:\data\co\000915\fld357</t>
  </si>
  <si>
    <t>c:\data\co\000915\fld358</t>
  </si>
  <si>
    <t>c:\data\co\000915\fld359</t>
  </si>
  <si>
    <t>c:\data\co\000915\fld360</t>
  </si>
  <si>
    <t>c:\data\co\000915\fld361</t>
  </si>
  <si>
    <t>c:\data\co\000915\fld362</t>
  </si>
  <si>
    <t>c:\data\co\000915\fld363</t>
  </si>
  <si>
    <t>c:\data\co\000915\fld364</t>
  </si>
  <si>
    <t>c:\data\co\000915\fld365</t>
  </si>
  <si>
    <t>c:\data\co\000915\fld366</t>
  </si>
  <si>
    <t>c:\data\co\000915\fld367</t>
  </si>
  <si>
    <t>c:\data\co\000915\fld368</t>
  </si>
  <si>
    <t>c:\data\co\000915\fld369</t>
  </si>
  <si>
    <t>c:\data\co\000915\fld370</t>
  </si>
  <si>
    <t>c:\data\co\000915\fld371</t>
  </si>
  <si>
    <t>c:\data\co\000915\fld372</t>
  </si>
  <si>
    <t>c:\data\co\000915\fld373</t>
  </si>
  <si>
    <t>c:\data\co\000915\fld374</t>
  </si>
  <si>
    <t>c:\data\co\000915\fld375</t>
  </si>
  <si>
    <t>c:\data\co\000915\fld376</t>
  </si>
  <si>
    <t>c:\data\co\000915\fld377</t>
  </si>
  <si>
    <t>c:\data\co\000915\fld378</t>
  </si>
  <si>
    <t>c:\data\co\000915\fld379</t>
  </si>
  <si>
    <t>c:\data\co\000915\fld380</t>
  </si>
  <si>
    <t>c:\data\co\000915\fld381</t>
  </si>
  <si>
    <t>c:\data\co\000915\fld382</t>
  </si>
  <si>
    <t>c:\data\co\000915\fld383</t>
  </si>
  <si>
    <t>c:\data\co\000915\fld384</t>
  </si>
  <si>
    <t>c:\data\co\000915\fld385</t>
  </si>
  <si>
    <t>c:\data\co\000915\fld386</t>
  </si>
  <si>
    <t>c:\data\co\000915\fld387</t>
  </si>
  <si>
    <t>c:\data\co\000915\fld388</t>
  </si>
  <si>
    <t>c:\data\co\000915\fld389</t>
  </si>
  <si>
    <t>c:\data\co\000915\fld390</t>
  </si>
  <si>
    <t>c:\data\co\000915\fld391</t>
  </si>
  <si>
    <t>c:\data\co\000915\fld392</t>
  </si>
  <si>
    <t>c:\data\co\000915\fld393</t>
  </si>
  <si>
    <t>c:\data\co\000915\fld394</t>
  </si>
  <si>
    <t>c:\data\co\000915\fld395</t>
  </si>
  <si>
    <t>c:\data\co\000915\fld396</t>
  </si>
  <si>
    <t>c:\data\co\000915\fld397</t>
  </si>
  <si>
    <t>c:\data\co\000915\fld398</t>
  </si>
  <si>
    <t>c:\data\co\000915\fld399</t>
  </si>
  <si>
    <t>c:\data\co\000915\fld400</t>
  </si>
  <si>
    <t>c:\data\co\000915\fld401</t>
  </si>
  <si>
    <t>c:\data\co\000915\fld402</t>
  </si>
  <si>
    <t>c:\data\co\000915\fld403</t>
  </si>
  <si>
    <t>c:\data\co\000915\fld404</t>
  </si>
  <si>
    <t>c:\data\co\000915\fld405</t>
  </si>
  <si>
    <t>c:\data\co\000915\fld406</t>
  </si>
  <si>
    <t>c:\data\co\000915\fld407</t>
  </si>
  <si>
    <t>c:\data\co\000915\fld408</t>
  </si>
  <si>
    <t>c:\data\co\000915\fld409</t>
  </si>
  <si>
    <t>c:\data\co\000915\fld410</t>
  </si>
  <si>
    <t>c:\data\co\000915\fld411</t>
  </si>
  <si>
    <t>c:\data\co\000915\fld412</t>
  </si>
  <si>
    <t>c:\data\co\000915\fld413</t>
  </si>
  <si>
    <t>c:\data\co\000915\fld414</t>
  </si>
  <si>
    <t>c:\data\co\000915\fld415</t>
  </si>
  <si>
    <t>c:\data\co\000915\fld416</t>
  </si>
  <si>
    <t>c:\data\co\000915\fld417</t>
  </si>
  <si>
    <t>c:\data\co\000915\fld418</t>
  </si>
  <si>
    <t>c:\data\co\000915\fld419</t>
  </si>
  <si>
    <t>c:\data\co\000915\fld420</t>
  </si>
  <si>
    <t>c:\data\co\000915\fld421</t>
  </si>
  <si>
    <t>c:\data\co\000915\fld422</t>
  </si>
  <si>
    <t>c:\data\co\000915\fld423</t>
  </si>
  <si>
    <t>c:\data\co\000915\fld424</t>
  </si>
  <si>
    <t>c:\data\co\000915\fld425</t>
  </si>
  <si>
    <t>c:\data\co\000915\fld426</t>
  </si>
  <si>
    <t>c:\data\co\000915\fld427</t>
  </si>
  <si>
    <t>c:\data\co\000915\fld428</t>
  </si>
  <si>
    <t>c:\data\co\000915\fld429</t>
  </si>
  <si>
    <t>c:\data\co\000915\fld430</t>
  </si>
  <si>
    <t>c:\data\co\000915\fld431</t>
  </si>
  <si>
    <t>c:\data\co\000915\fld432</t>
  </si>
  <si>
    <t>c:\data\co\000915\fld433</t>
  </si>
  <si>
    <t>c:\data\co\000915\fld434</t>
  </si>
  <si>
    <t>c:\data\co\000915\fld435</t>
  </si>
  <si>
    <t>c:\data\co\000915\fld436</t>
  </si>
  <si>
    <t>c:\data\co\000915\fld437</t>
  </si>
  <si>
    <t>c:\data\co\000915\fld438</t>
  </si>
  <si>
    <t>c:\data\co\000915\fld439</t>
  </si>
  <si>
    <t>c:\data\co\000915\fld440</t>
  </si>
  <si>
    <t>c:\data\co\000915\fld441</t>
  </si>
  <si>
    <t>c:\data\co\000915\fld442</t>
  </si>
  <si>
    <t>c:\data\co\000915\fld443</t>
  </si>
  <si>
    <t>c:\data\co\000915\fld444</t>
  </si>
  <si>
    <t>c:\data\co\000915\fld445</t>
  </si>
  <si>
    <t>c:\data\co\000915\fld446</t>
  </si>
  <si>
    <t>c:\data\co\000915\fld447</t>
  </si>
  <si>
    <t>c:\data\co\000915\fld448</t>
  </si>
  <si>
    <t>c:\data\co\000915\fld449</t>
  </si>
  <si>
    <t>c:\data\co\000915\fld450</t>
  </si>
  <si>
    <t>c:\data\co\000915\fld451</t>
  </si>
  <si>
    <t>c:\data\co\000915\fld452</t>
  </si>
  <si>
    <t>c:\data\co\000915\fld453</t>
  </si>
  <si>
    <t>c:\data\co\000915\fld454</t>
  </si>
  <si>
    <t>c:\data\co\000915\fld455</t>
  </si>
  <si>
    <t>c:\data\co\000915\fld456</t>
  </si>
  <si>
    <t>c:\data\co\000915\fld457</t>
  </si>
  <si>
    <t>c:\data\co\000915\fld458</t>
  </si>
  <si>
    <t>c:\data\co\000915\fld459</t>
  </si>
  <si>
    <t>c:\data\co\000915\fld460</t>
  </si>
  <si>
    <t>c:\data\co\000915\fld461</t>
  </si>
  <si>
    <t>c:\data\co\000915\fld462</t>
  </si>
  <si>
    <t>c:\data\co\000915\fld463</t>
  </si>
  <si>
    <t>c:\data\co\000915\fld464</t>
  </si>
  <si>
    <t>c:\data\co\000915\fld465</t>
  </si>
  <si>
    <t>c:\data\co\000915\fld466</t>
  </si>
  <si>
    <t>c:\data\co\000915\fld467</t>
  </si>
  <si>
    <t>c:\data\co\000915\fld468</t>
  </si>
  <si>
    <t>c:\data\co\000915\fld469</t>
  </si>
  <si>
    <t>c:\data\co\000915\fld470</t>
  </si>
  <si>
    <t>c:\data\co\000915\fld471</t>
  </si>
  <si>
    <t>c:\data\co\000915\fld472</t>
  </si>
  <si>
    <t>c:\data\co\000915\fld473</t>
  </si>
  <si>
    <t>c:\data\co\000915\fld474</t>
  </si>
  <si>
    <t>c:\data\co\000915\fld475</t>
  </si>
  <si>
    <t>c:\data\co\000915\fld476</t>
  </si>
  <si>
    <t>c:\data\co\000915\fld477</t>
  </si>
  <si>
    <t>c:\data\co\000915\fld478</t>
  </si>
  <si>
    <t>c:\data\co\000915\fld479</t>
  </si>
  <si>
    <t>c:\data\co\000915\fld480</t>
  </si>
  <si>
    <t>c:\data\co\000915\fld481</t>
  </si>
  <si>
    <t>c:\data\co\000915\fld482</t>
  </si>
  <si>
    <t>c:\data\co\000915\fld483</t>
  </si>
  <si>
    <t>c:\data\co\000915\fld484</t>
  </si>
  <si>
    <t>c:\data\co\000915\fld485</t>
  </si>
  <si>
    <t>c:\data\co\000915\fld486</t>
  </si>
  <si>
    <t>c:\data\co\000915\fld487</t>
  </si>
  <si>
    <t>c:\data\co\000915\fld488</t>
  </si>
  <si>
    <t>c:\data\co\000915\fld489</t>
  </si>
  <si>
    <t>c:\data\co\000915\fld490</t>
  </si>
  <si>
    <t>c:\data\co\000915\fld491</t>
  </si>
  <si>
    <t>c:\data\co\000915\fld492</t>
  </si>
  <si>
    <t>c:\data\co\000915\fld493</t>
  </si>
  <si>
    <t>c:\data\co\000915\fld494</t>
  </si>
  <si>
    <t>c:\data\co\000915\fld495</t>
  </si>
  <si>
    <t>c:\data\co\000915\fld496</t>
  </si>
  <si>
    <t>c:\data\co\000915\fld497</t>
  </si>
  <si>
    <t>c:\data\co\000915\fld498</t>
  </si>
  <si>
    <t>c:\data\co\000915\fld499</t>
  </si>
  <si>
    <t>c:\data\co\000915\fld500</t>
  </si>
  <si>
    <t>c:\data\co\000915\fld501</t>
  </si>
  <si>
    <t>c:\data\co\000915\fld502</t>
  </si>
  <si>
    <t>c:\data\co\000915\fld503</t>
  </si>
  <si>
    <t>c:\data\co\000915\fld504</t>
  </si>
  <si>
    <t>c:\data\co\000915\fld505</t>
  </si>
  <si>
    <t>c:\data\co\000915\fld506</t>
  </si>
  <si>
    <t>c:\data\co\000915\fld507</t>
  </si>
  <si>
    <t>c:\data\co\000915\fld508</t>
  </si>
  <si>
    <t>c:\data\co\000915\fld509</t>
  </si>
  <si>
    <t>c:\data\co\000915\fld510</t>
  </si>
  <si>
    <t>c:\data\co\000915\fld511</t>
  </si>
  <si>
    <t>c:\data\co\000915\fld512</t>
  </si>
  <si>
    <t>c:\data\co\000915\fld513</t>
  </si>
  <si>
    <t>c:\data\co\000915\fld514</t>
  </si>
  <si>
    <t>c:\data\co\000915\fld515</t>
  </si>
  <si>
    <t>c:\data\co\000915\fld516</t>
  </si>
  <si>
    <t>c:\data\co\000915\fld517</t>
  </si>
  <si>
    <t>c:\data\co\000915\fld518</t>
  </si>
  <si>
    <t>c:\data\co\000915\fld519</t>
  </si>
  <si>
    <t>c:\data\co\000915\fld520</t>
  </si>
  <si>
    <t>c:\data\co\000915\fld521</t>
  </si>
  <si>
    <t>c:\data\co\000915\fld522</t>
  </si>
  <si>
    <t>c:\data\co\000915\fld523</t>
  </si>
  <si>
    <t>c:\data\co\000915\fld524</t>
  </si>
  <si>
    <t>c:\data\co\000915\fld525</t>
  </si>
  <si>
    <t>c:\data\co\000915\fld526</t>
  </si>
  <si>
    <t>c:\data\co\000915\fld527</t>
  </si>
  <si>
    <t>c:\data\co\000915\fld528</t>
  </si>
  <si>
    <t>c:\data\co\000915\fld529</t>
  </si>
  <si>
    <t>c:\data\co\000915\fld530</t>
  </si>
  <si>
    <t>c:\data\co\000915\fld531</t>
  </si>
  <si>
    <t>c:\data\co\000915\fld532</t>
  </si>
  <si>
    <t>c:\data\co\000915\fld533</t>
  </si>
  <si>
    <t>c:\data\co\000915\fld534</t>
  </si>
  <si>
    <t>c:\data\co\000915\fld535</t>
  </si>
  <si>
    <t>c:\data\co\000915\fld536</t>
  </si>
  <si>
    <t>c:\data\co\000915\fld537</t>
  </si>
  <si>
    <t>c:\data\co\000915\fld538</t>
  </si>
  <si>
    <t>c:\data\co\000915\fld539</t>
  </si>
  <si>
    <t>c:\data\co\000915\fld540</t>
  </si>
  <si>
    <t>c:\data\co\000915\fld541</t>
  </si>
  <si>
    <t>c:\data\co\000915\fld542</t>
  </si>
  <si>
    <t>c:\data\co\000915\fld543</t>
  </si>
  <si>
    <t>c:\data\co\000915\fld544</t>
  </si>
  <si>
    <t>c:\data\co\000915\fld545</t>
  </si>
  <si>
    <t>c:\data\co\000915\fld546</t>
  </si>
  <si>
    <t>c:\data\co\000915\fld547</t>
  </si>
  <si>
    <t>c:\data\co\000915\fld548</t>
  </si>
  <si>
    <t>c:\data\co\000915\fld549</t>
  </si>
  <si>
    <t>c:\data\co\000915\fld550</t>
  </si>
  <si>
    <t>c:\data\co\000915\fld551</t>
  </si>
  <si>
    <t>c:\data\co\000915\fld552</t>
  </si>
  <si>
    <t>c:\data\co\000915\fld553</t>
  </si>
  <si>
    <t>c:\data\co\000915\fld554</t>
  </si>
  <si>
    <t>c:\data\co\000915\fld555</t>
  </si>
  <si>
    <t>c:\data\co\000915\fld556</t>
  </si>
  <si>
    <t>c:\data\co\000915\fld557</t>
  </si>
  <si>
    <t>c:\data\co\000915\fld558</t>
  </si>
  <si>
    <t>c:\data\co\000915\fld559</t>
  </si>
  <si>
    <t>c:\data\co\000915\fld560</t>
  </si>
  <si>
    <t>c:\data\co\000915\fld561</t>
  </si>
  <si>
    <t>c:\data\co\000915\fld562</t>
  </si>
  <si>
    <t>c:\data\co\000915\fld563</t>
  </si>
  <si>
    <t>c:\data\co\000915\fld564</t>
  </si>
  <si>
    <t>c:\data\co\000915\fld565</t>
  </si>
  <si>
    <t>c:\data\co\000915\fld566</t>
  </si>
  <si>
    <t>c:\data\co\000915\fld567</t>
  </si>
  <si>
    <t>c:\data\co\000915\fld568</t>
  </si>
  <si>
    <t>c:\data\co\000915\fld569</t>
  </si>
  <si>
    <t>c:\data\co\000915\fld570</t>
  </si>
  <si>
    <t>c:\data\co\000915\fld571</t>
  </si>
  <si>
    <t>c:\data\co\000915\fld572</t>
  </si>
  <si>
    <t>c:\data\co\000915\fld573</t>
  </si>
  <si>
    <t>c:\data\co\000915\fld574</t>
  </si>
  <si>
    <t>c:\data\co\000915\fld575</t>
  </si>
  <si>
    <t>c:\data\co\000915\fld576</t>
  </si>
  <si>
    <t>c:\data\co\000915\fld577</t>
  </si>
  <si>
    <t>c:\data\co\000915\fld578</t>
  </si>
  <si>
    <t>c:\data\co\000915\fld579</t>
  </si>
  <si>
    <t>c:\data\co\000915\fld580</t>
  </si>
  <si>
    <t>c:\data\co\000915\fld581</t>
  </si>
  <si>
    <t>c:\data\co\000915\fld582</t>
  </si>
  <si>
    <t>c:\data\co\000915\fld583</t>
  </si>
  <si>
    <t>c:\data\co\000915\fld584</t>
  </si>
  <si>
    <t>c:\data\co\000915\fld585</t>
  </si>
  <si>
    <t>c:\data\co\000915\fld586</t>
  </si>
  <si>
    <t>c:\data\co\000915\fld587</t>
  </si>
  <si>
    <t>c:\data\co\000915\fld588</t>
  </si>
  <si>
    <t>c:\data\co\000915\fld589</t>
  </si>
  <si>
    <t>c:\data\co\000915\fld590</t>
  </si>
  <si>
    <t>c:\data\co\000915\fld591</t>
  </si>
  <si>
    <t>c:\data\co\000915\fld592</t>
  </si>
  <si>
    <t>c:\data\co\000915\fld593</t>
  </si>
  <si>
    <t>c:\data\co\000915\fld594</t>
  </si>
  <si>
    <t>c:\data\co\000915\fld595</t>
  </si>
  <si>
    <t>c:\data\co\000915\fld596</t>
  </si>
  <si>
    <t>c:\data\co\000915\fld597</t>
  </si>
  <si>
    <t>c:\data\co\000915\fld598</t>
  </si>
  <si>
    <t>c:\data\co\000915\fld599</t>
  </si>
  <si>
    <t>c:\data\co\000915\fld600</t>
  </si>
  <si>
    <t>c:\data\co\000915\fld601</t>
  </si>
  <si>
    <t>c:\data\co\000915\fld602</t>
  </si>
  <si>
    <t>c:\data\co\000915\fld603</t>
  </si>
  <si>
    <t>c:\data\co\000915\fld604</t>
  </si>
  <si>
    <t>c:\data\co\000915\fld605</t>
  </si>
  <si>
    <t>c:\data\co\000915\fld606</t>
  </si>
  <si>
    <t>c:\data\co\000915\fld607</t>
  </si>
  <si>
    <t>c:\data\co\000915\fld608</t>
  </si>
  <si>
    <t>c:\data\co\000915\fld609</t>
  </si>
  <si>
    <t>c:\data\co\000915\fld610</t>
  </si>
  <si>
    <t>c:\data\co\000915\fld611</t>
  </si>
  <si>
    <t>c:\data\co\000915\fld612</t>
  </si>
  <si>
    <t>c:\data\co\000915\fld613</t>
  </si>
  <si>
    <t>c:\data\co\000915\fld614</t>
  </si>
  <si>
    <t>c:\data\co\000915\fld615</t>
  </si>
  <si>
    <t>c:\data\co\000915\fld616</t>
  </si>
  <si>
    <t>c:\data\co\000915\fld617</t>
  </si>
  <si>
    <t>c:\data\co\000915\fld618</t>
  </si>
  <si>
    <t>c:\data\co\000915\fld619</t>
  </si>
  <si>
    <t>c:\data\co\000915\fld620</t>
  </si>
  <si>
    <t>c:\data\co\000915\fld621</t>
  </si>
  <si>
    <t>c:\data\co\000915\fld622</t>
  </si>
  <si>
    <t>c:\data\co\000915\fld623</t>
  </si>
  <si>
    <t>c:\data\co\000915\fld624</t>
  </si>
  <si>
    <t>c:\data\co\000915\fld625</t>
  </si>
  <si>
    <t>c:\data\co\000915\fld626</t>
  </si>
  <si>
    <t>c:\data\co\000915\fld627</t>
  </si>
  <si>
    <t>c:\data\co\000915\fld628</t>
  </si>
  <si>
    <t>c:\data\co\000915\fld629</t>
  </si>
  <si>
    <t>c:\data\co\000915\fld630</t>
  </si>
  <si>
    <t>c:\data\co\000915\fld631</t>
  </si>
  <si>
    <t>c:\data\co\000915\fld632</t>
  </si>
  <si>
    <t>c:\data\co\000915\fld633</t>
  </si>
  <si>
    <t>c:\data\co\000915\fld634</t>
  </si>
  <si>
    <t>c:\data\co\000915\fld635</t>
  </si>
  <si>
    <t>c:\data\co\000915\fld636</t>
  </si>
  <si>
    <t>c:\data\co\000915\fld637</t>
  </si>
  <si>
    <t>c:\data\co\000915\fld638</t>
  </si>
  <si>
    <t>c:\data\co\000915\fld639</t>
  </si>
  <si>
    <t>c:\data\co\000915\fld640</t>
  </si>
  <si>
    <t>c:\data\co\000915\fld641</t>
  </si>
  <si>
    <t>c:\data\co\000915\fld642</t>
  </si>
  <si>
    <t>c:\data\co\000915\fld643</t>
  </si>
  <si>
    <t>c:\data\co\000915\fld644</t>
  </si>
  <si>
    <t>c:\data\co\000915\fld645</t>
  </si>
  <si>
    <t>c:\data\co\000915\fld646</t>
  </si>
  <si>
    <t>c:\data\co\000915\fld647</t>
  </si>
  <si>
    <t>c:\data\co\000915\fld648</t>
  </si>
  <si>
    <t>c:\data\co\000915\fld649</t>
  </si>
  <si>
    <t>c:\data\co\000915\fld650</t>
  </si>
  <si>
    <t>c:\data\co\000915\fld651</t>
  </si>
  <si>
    <t>c:\data\co\000915\fld652</t>
  </si>
  <si>
    <t>c:\data\co\000915\fld653</t>
  </si>
  <si>
    <t>c:\data\co\000915\fld654</t>
  </si>
  <si>
    <t>c:\data\co\000915\fld655</t>
  </si>
  <si>
    <t>c:\data\co\000915\fld656</t>
  </si>
  <si>
    <t>c:\data\co\000915\fld657</t>
  </si>
  <si>
    <t>c:\data\co\000915\fld658</t>
  </si>
  <si>
    <t>c:\data\co\000915\fld659</t>
  </si>
  <si>
    <t>c:\data\co\000915\fld660</t>
  </si>
  <si>
    <t>c:\data\co\000915\fld661</t>
  </si>
  <si>
    <t>c:\data\co\000915\fld662</t>
  </si>
  <si>
    <t>c:\data\co\000915\fld663</t>
  </si>
  <si>
    <t>c:\data\co\000915\fld664</t>
  </si>
  <si>
    <t>c:\data\co\000915\fld665</t>
  </si>
  <si>
    <t>c:\data\co\000915\fld666</t>
  </si>
  <si>
    <t>c:\data\co\000915\fld667</t>
  </si>
  <si>
    <t>c:\data\co\000915\fld668</t>
  </si>
  <si>
    <t>c:\data\co\000915\fld669</t>
  </si>
  <si>
    <t>c:\data\co\000915\fld670</t>
  </si>
  <si>
    <t>c:\data\co\000915\fld671</t>
  </si>
  <si>
    <t>c:\data\co\000915\fld672</t>
  </si>
  <si>
    <t>c:\data\co\000915\fld673</t>
  </si>
  <si>
    <t>c:\data\co\000915\fld674</t>
  </si>
  <si>
    <t>c:\data\co\000915\fld675</t>
  </si>
  <si>
    <t>c:\data\co\000915\fld676</t>
  </si>
  <si>
    <t>c:\data\co\000915\fld677</t>
  </si>
  <si>
    <t>c:\data\co\000915\fld678</t>
  </si>
  <si>
    <t>c:\data\co\000915\fld679</t>
  </si>
  <si>
    <t>c:\data\co\000915\fld680</t>
  </si>
  <si>
    <t>c:\data\co\000915\fld681</t>
  </si>
  <si>
    <t>c:\data\co\000915\fld682</t>
  </si>
  <si>
    <t>c:\data\co\000915\fld683</t>
  </si>
  <si>
    <t>c:\data\co\000915\fld684</t>
  </si>
  <si>
    <t>c:\data\co\000915\fld685</t>
  </si>
  <si>
    <t>c:\data\co\000915\fld686</t>
  </si>
  <si>
    <t>c:\data\co\000915\fld687</t>
  </si>
  <si>
    <t>c:\data\co\000915\fld688</t>
  </si>
  <si>
    <t>c:\data\co\000915\fld689</t>
  </si>
  <si>
    <t>c:\data\co\000915\fld690</t>
  </si>
  <si>
    <t>c:\data\co\000915\fld691</t>
  </si>
  <si>
    <t>c:\data\co\000915\fld692</t>
  </si>
  <si>
    <t>c:\data\co\000915\fld693</t>
  </si>
  <si>
    <t>c:\data\co\000915\fld694</t>
  </si>
  <si>
    <t>c:\data\co\000915\fld695</t>
  </si>
  <si>
    <t>c:\data\co\000915\fld696</t>
  </si>
  <si>
    <t>c:\data\co\000915\fld697</t>
  </si>
  <si>
    <t>c:\data\co\000915\fld698</t>
  </si>
  <si>
    <t>c:\data\co\000915\fld699</t>
  </si>
  <si>
    <t>c:\data\co\000915\fld700</t>
  </si>
  <si>
    <t>c:\data\co\000915\fld701</t>
  </si>
  <si>
    <t>c:\data\co\000915\fld702</t>
  </si>
  <si>
    <t>c:\data\co\000915\fld703</t>
  </si>
  <si>
    <t>c:\data\co\000915\fld704</t>
  </si>
  <si>
    <t>c:\data\co\000915\fld705</t>
  </si>
  <si>
    <t>c:\data\co\000915\fld706</t>
  </si>
  <si>
    <t>c:\data\co\000915\fld707</t>
  </si>
  <si>
    <t>c:\data\co\000915\fld708</t>
  </si>
  <si>
    <t>c:\data\co\000915\fld709</t>
  </si>
  <si>
    <t>c:\data\co\000915\fld710</t>
  </si>
  <si>
    <t>c:\data\co\000915\fld711</t>
  </si>
  <si>
    <t>c:\data\co\000915\fld712</t>
  </si>
  <si>
    <t>c:\data\co\000915\fld713</t>
  </si>
  <si>
    <t>c:\data\co\000915\fld714</t>
  </si>
  <si>
    <t>c:\data\co\000915\fld715</t>
  </si>
  <si>
    <t>c:\data\co\000915\fld716</t>
  </si>
  <si>
    <t>c:\data\co\000915\fld717</t>
  </si>
  <si>
    <t>c:\data\co\000915\fld718</t>
  </si>
  <si>
    <t>c:\data\co\000915\fld719</t>
  </si>
  <si>
    <t>c:\data\co\000915\fld720</t>
  </si>
  <si>
    <t>c:\data\co\000915\fld721</t>
  </si>
  <si>
    <t>c:\data\co\000915\fld722</t>
  </si>
  <si>
    <t>c:\data\co\000915\fld723</t>
  </si>
  <si>
    <t>c:\data\co\000915\fld724</t>
  </si>
  <si>
    <t>c:\data\co\000915\fld725</t>
  </si>
  <si>
    <t>c:\data\co\000915\fld726</t>
  </si>
  <si>
    <t>c:\data\co\000915\fld727</t>
  </si>
  <si>
    <t>c:\data\co\000915\fld728</t>
  </si>
  <si>
    <t>c:\data\co\000915\fld729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</si>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</sst>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F466">
      <selection activeCell="K483" sqref="K483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226.28966666666665</v>
      </c>
      <c r="Q4">
        <v>230.29233333333332</v>
      </c>
    </row>
    <row r="5" spans="1:16" ht="12.75">
      <c r="A5" t="s">
        <v>0</v>
      </c>
      <c r="B5" s="1">
        <v>36785</v>
      </c>
      <c r="C5" s="2">
        <v>0.0015625</v>
      </c>
      <c r="D5" t="s">
        <v>489</v>
      </c>
      <c r="E5">
        <v>0.673</v>
      </c>
      <c r="F5">
        <v>10.1936</v>
      </c>
      <c r="G5" t="s">
        <v>490</v>
      </c>
      <c r="H5">
        <v>1.823</v>
      </c>
      <c r="I5">
        <v>82.5063</v>
      </c>
      <c r="K5" s="2">
        <v>0.001388888888888889</v>
      </c>
      <c r="L5" s="3">
        <f>B5-DATE(1999,12,31)+K5</f>
        <v>260.00138888888887</v>
      </c>
      <c r="M5">
        <f>500*F5/AVERAGE($Q$47,$P$6)</f>
        <v>562.5793348565626</v>
      </c>
      <c r="N5">
        <f>(277-103)/(-67.4+(AVERAGE($P$4,$P$47)))*I5+277-((277-103)/(-67.4+(AVERAGE($P$4,$P$47)))*230)</f>
        <v>116.89436174086418</v>
      </c>
      <c r="P5" t="s">
        <v>489</v>
      </c>
    </row>
    <row r="6" spans="1:17" ht="12.75">
      <c r="A6" t="s">
        <v>1</v>
      </c>
      <c r="B6" s="1">
        <v>36785</v>
      </c>
      <c r="C6" s="2">
        <v>0.0036574074074074074</v>
      </c>
      <c r="D6" t="s">
        <v>489</v>
      </c>
      <c r="E6">
        <v>0.671</v>
      </c>
      <c r="F6">
        <v>9.7912</v>
      </c>
      <c r="G6" t="s">
        <v>490</v>
      </c>
      <c r="H6">
        <v>1.821</v>
      </c>
      <c r="I6">
        <v>84.9825</v>
      </c>
      <c r="K6" s="2">
        <v>0.003472222222222222</v>
      </c>
      <c r="L6" s="3">
        <f aca="true" t="shared" si="0" ref="L6:L69">B6-DATE(1999,12,31)+K6</f>
        <v>260.00347222222223</v>
      </c>
      <c r="M6">
        <f aca="true" t="shared" si="1" ref="M6:M44">500*F6/AVERAGE($Q$47,$P$6)</f>
        <v>540.3710939655839</v>
      </c>
      <c r="N6">
        <f aca="true" t="shared" si="2" ref="N6:N43">(277-103)/(-67.4+(AVERAGE($P$4,$P$47)))*I6+277-((277-103)/(-67.4+(AVERAGE($P$4,$P$47)))*230)</f>
        <v>119.58229743884496</v>
      </c>
      <c r="P6">
        <v>8.9983</v>
      </c>
      <c r="Q6">
        <v>8.6224</v>
      </c>
    </row>
    <row r="7" spans="1:14" ht="12.75">
      <c r="A7" t="s">
        <v>2</v>
      </c>
      <c r="B7" s="1">
        <v>36785</v>
      </c>
      <c r="C7" s="2">
        <v>0.005740740740740742</v>
      </c>
      <c r="D7" t="s">
        <v>489</v>
      </c>
      <c r="E7">
        <v>0.671</v>
      </c>
      <c r="F7">
        <v>10.2904</v>
      </c>
      <c r="G7" t="s">
        <v>490</v>
      </c>
      <c r="H7">
        <v>1.821</v>
      </c>
      <c r="I7">
        <v>82.2279</v>
      </c>
      <c r="K7" s="2">
        <v>0.005555555555555556</v>
      </c>
      <c r="L7" s="3">
        <f t="shared" si="0"/>
        <v>260.00555555555553</v>
      </c>
      <c r="M7">
        <f t="shared" si="1"/>
        <v>567.9216751106549</v>
      </c>
      <c r="N7">
        <f t="shared" si="2"/>
        <v>116.59215622502623</v>
      </c>
    </row>
    <row r="8" spans="1:14" ht="12.75">
      <c r="A8" t="s">
        <v>3</v>
      </c>
      <c r="B8" s="1">
        <v>36785</v>
      </c>
      <c r="C8" s="2">
        <v>0.007824074074074075</v>
      </c>
      <c r="D8" t="s">
        <v>489</v>
      </c>
      <c r="E8">
        <v>0.671</v>
      </c>
      <c r="F8">
        <v>9.4454</v>
      </c>
      <c r="G8" t="s">
        <v>490</v>
      </c>
      <c r="H8">
        <v>1.821</v>
      </c>
      <c r="I8">
        <v>82.2499</v>
      </c>
      <c r="K8" s="2">
        <v>0.007638888888888889</v>
      </c>
      <c r="L8" s="3">
        <f t="shared" si="0"/>
        <v>260.0076388888889</v>
      </c>
      <c r="M8">
        <f t="shared" si="1"/>
        <v>521.286576818217</v>
      </c>
      <c r="N8">
        <f t="shared" si="2"/>
        <v>116.61603740803068</v>
      </c>
    </row>
    <row r="9" spans="1:14" ht="12.75">
      <c r="A9" t="s">
        <v>4</v>
      </c>
      <c r="B9" s="1">
        <v>36785</v>
      </c>
      <c r="C9" s="2">
        <v>0.009907407407407408</v>
      </c>
      <c r="D9" t="s">
        <v>489</v>
      </c>
      <c r="E9">
        <v>0.673</v>
      </c>
      <c r="F9">
        <v>10.2153</v>
      </c>
      <c r="G9" t="s">
        <v>490</v>
      </c>
      <c r="H9">
        <v>1.821</v>
      </c>
      <c r="I9">
        <v>83.371</v>
      </c>
      <c r="K9" s="2">
        <v>0.009722222222222222</v>
      </c>
      <c r="L9" s="3">
        <f t="shared" si="0"/>
        <v>260.0097222222222</v>
      </c>
      <c r="M9">
        <f t="shared" si="1"/>
        <v>563.7769462564986</v>
      </c>
      <c r="N9">
        <f t="shared" si="2"/>
        <v>117.83300078377025</v>
      </c>
    </row>
    <row r="10" spans="1:14" ht="12.75">
      <c r="A10" t="s">
        <v>5</v>
      </c>
      <c r="B10" s="1">
        <v>36785</v>
      </c>
      <c r="C10" s="2">
        <v>0.01199074074074074</v>
      </c>
      <c r="D10" t="s">
        <v>489</v>
      </c>
      <c r="E10">
        <v>0.673</v>
      </c>
      <c r="F10">
        <v>9.7698</v>
      </c>
      <c r="G10" t="s">
        <v>490</v>
      </c>
      <c r="H10">
        <v>1.823</v>
      </c>
      <c r="I10">
        <v>82.4705</v>
      </c>
      <c r="K10" s="2">
        <v>0.011805555555555555</v>
      </c>
      <c r="L10" s="3">
        <f t="shared" si="0"/>
        <v>260.01180555555555</v>
      </c>
      <c r="M10">
        <f t="shared" si="1"/>
        <v>539.1900394052783</v>
      </c>
      <c r="N10">
        <f t="shared" si="2"/>
        <v>116.85550054306603</v>
      </c>
    </row>
    <row r="11" spans="1:14" ht="12.75">
      <c r="A11" t="s">
        <v>6</v>
      </c>
      <c r="B11" s="1">
        <v>36785</v>
      </c>
      <c r="C11" s="2">
        <v>0.014085648148148151</v>
      </c>
      <c r="D11" t="s">
        <v>489</v>
      </c>
      <c r="E11">
        <v>0.671</v>
      </c>
      <c r="F11">
        <v>9.5045</v>
      </c>
      <c r="G11" t="s">
        <v>490</v>
      </c>
      <c r="H11">
        <v>1.821</v>
      </c>
      <c r="I11">
        <v>81.9917</v>
      </c>
      <c r="K11" s="2">
        <v>0.013888888888888888</v>
      </c>
      <c r="L11" s="3">
        <f t="shared" si="0"/>
        <v>260.0138888888889</v>
      </c>
      <c r="M11">
        <f t="shared" si="1"/>
        <v>524.5482742254159</v>
      </c>
      <c r="N11">
        <f t="shared" si="2"/>
        <v>116.33575916022411</v>
      </c>
    </row>
    <row r="12" spans="1:14" ht="12.75">
      <c r="A12" t="s">
        <v>7</v>
      </c>
      <c r="B12" s="1">
        <v>36785</v>
      </c>
      <c r="C12" s="2">
        <v>0.016168981481481482</v>
      </c>
      <c r="D12" t="s">
        <v>489</v>
      </c>
      <c r="E12">
        <v>0.671</v>
      </c>
      <c r="F12">
        <v>9.4814</v>
      </c>
      <c r="G12" t="s">
        <v>490</v>
      </c>
      <c r="H12">
        <v>1.823</v>
      </c>
      <c r="I12">
        <v>84.3124</v>
      </c>
      <c r="K12" s="2">
        <v>0.015972222222222224</v>
      </c>
      <c r="L12" s="3">
        <f t="shared" si="0"/>
        <v>260.0159722222222</v>
      </c>
      <c r="M12">
        <f t="shared" si="1"/>
        <v>523.2733975738712</v>
      </c>
      <c r="N12">
        <f t="shared" si="2"/>
        <v>118.85489831469627</v>
      </c>
    </row>
    <row r="13" spans="1:14" ht="12.75">
      <c r="A13" t="s">
        <v>8</v>
      </c>
      <c r="B13" s="1">
        <v>36785</v>
      </c>
      <c r="C13" s="2">
        <v>0.018252314814814815</v>
      </c>
      <c r="D13" t="s">
        <v>489</v>
      </c>
      <c r="E13">
        <v>0.673</v>
      </c>
      <c r="F13">
        <v>10.1691</v>
      </c>
      <c r="G13" t="s">
        <v>490</v>
      </c>
      <c r="H13">
        <v>1.823</v>
      </c>
      <c r="I13">
        <v>84.451</v>
      </c>
      <c r="K13" s="2">
        <v>0.018055555555555557</v>
      </c>
      <c r="L13" s="3">
        <f t="shared" si="0"/>
        <v>260.0180555555556</v>
      </c>
      <c r="M13">
        <f t="shared" si="1"/>
        <v>561.2271929534091</v>
      </c>
      <c r="N13">
        <f t="shared" si="2"/>
        <v>119.00534976762421</v>
      </c>
    </row>
    <row r="14" spans="1:14" ht="12.75">
      <c r="A14" t="s">
        <v>9</v>
      </c>
      <c r="B14" s="1">
        <v>36785</v>
      </c>
      <c r="C14" s="2">
        <v>0.020335648148148148</v>
      </c>
      <c r="D14" t="s">
        <v>489</v>
      </c>
      <c r="E14">
        <v>0.673</v>
      </c>
      <c r="F14">
        <v>9.7993</v>
      </c>
      <c r="G14" t="s">
        <v>490</v>
      </c>
      <c r="H14">
        <v>1.823</v>
      </c>
      <c r="I14">
        <v>83.7846</v>
      </c>
      <c r="K14" s="2">
        <v>0.02013888888888889</v>
      </c>
      <c r="L14" s="3">
        <f t="shared" si="0"/>
        <v>260.0201388888889</v>
      </c>
      <c r="M14">
        <f t="shared" si="1"/>
        <v>540.8181286356062</v>
      </c>
      <c r="N14">
        <f t="shared" si="2"/>
        <v>118.28196702425359</v>
      </c>
    </row>
    <row r="15" spans="1:14" ht="12.75">
      <c r="A15" t="s">
        <v>10</v>
      </c>
      <c r="B15" s="1">
        <v>36785</v>
      </c>
      <c r="C15" s="2">
        <v>0.02241898148148148</v>
      </c>
      <c r="D15" t="s">
        <v>489</v>
      </c>
      <c r="E15">
        <v>0.671</v>
      </c>
      <c r="F15">
        <v>9.6608</v>
      </c>
      <c r="G15" t="s">
        <v>490</v>
      </c>
      <c r="H15">
        <v>1.823</v>
      </c>
      <c r="I15">
        <v>85.7737</v>
      </c>
      <c r="K15" s="2">
        <v>0.022222222222222223</v>
      </c>
      <c r="L15" s="3">
        <f t="shared" si="0"/>
        <v>260.02222222222224</v>
      </c>
      <c r="M15">
        <f t="shared" si="1"/>
        <v>533.174387672881</v>
      </c>
      <c r="N15">
        <f t="shared" si="2"/>
        <v>120.44115162034987</v>
      </c>
    </row>
    <row r="16" spans="1:14" ht="12.75">
      <c r="A16" t="s">
        <v>11</v>
      </c>
      <c r="B16" s="1">
        <v>36785</v>
      </c>
      <c r="C16" s="2">
        <v>0.024502314814814814</v>
      </c>
      <c r="D16" t="s">
        <v>489</v>
      </c>
      <c r="E16">
        <v>0.671</v>
      </c>
      <c r="F16">
        <v>9.2374</v>
      </c>
      <c r="G16" t="s">
        <v>490</v>
      </c>
      <c r="H16">
        <v>1.823</v>
      </c>
      <c r="I16">
        <v>84.2187</v>
      </c>
      <c r="K16" s="2">
        <v>0.024305555555555556</v>
      </c>
      <c r="L16" s="3">
        <f t="shared" si="0"/>
        <v>260.02430555555554</v>
      </c>
      <c r="M16">
        <f t="shared" si="1"/>
        <v>509.8071680077707</v>
      </c>
      <c r="N16">
        <f t="shared" si="2"/>
        <v>118.75318618526379</v>
      </c>
    </row>
    <row r="17" spans="1:14" ht="12.75">
      <c r="A17" t="s">
        <v>12</v>
      </c>
      <c r="B17" s="1">
        <v>36785</v>
      </c>
      <c r="C17" s="2">
        <v>0.026585648148148146</v>
      </c>
      <c r="D17" t="s">
        <v>489</v>
      </c>
      <c r="E17">
        <v>0.673</v>
      </c>
      <c r="F17">
        <v>10.0864</v>
      </c>
      <c r="G17" t="s">
        <v>490</v>
      </c>
      <c r="H17">
        <v>1.823</v>
      </c>
      <c r="I17">
        <v>85.3095</v>
      </c>
      <c r="K17" s="2">
        <v>0.02638888888888889</v>
      </c>
      <c r="L17" s="3">
        <f t="shared" si="0"/>
        <v>260.0263888888889</v>
      </c>
      <c r="M17">
        <f t="shared" si="1"/>
        <v>556.663024161948</v>
      </c>
      <c r="N17">
        <f t="shared" si="2"/>
        <v>119.93725865895632</v>
      </c>
    </row>
    <row r="18" spans="1:14" ht="12.75">
      <c r="A18" t="s">
        <v>13</v>
      </c>
      <c r="B18" s="1">
        <v>36785</v>
      </c>
      <c r="C18" s="2">
        <v>0.028680555555555553</v>
      </c>
      <c r="D18" t="s">
        <v>489</v>
      </c>
      <c r="E18">
        <v>0.673</v>
      </c>
      <c r="F18">
        <v>9.8705</v>
      </c>
      <c r="G18" t="s">
        <v>490</v>
      </c>
      <c r="H18">
        <v>1.825</v>
      </c>
      <c r="I18">
        <v>86.2797</v>
      </c>
      <c r="K18" s="2">
        <v>0.02847222222222222</v>
      </c>
      <c r="L18" s="3">
        <f t="shared" si="0"/>
        <v>260.0284722222222</v>
      </c>
      <c r="M18">
        <f t="shared" si="1"/>
        <v>544.7476185745666</v>
      </c>
      <c r="N18">
        <f t="shared" si="2"/>
        <v>120.99041882945184</v>
      </c>
    </row>
    <row r="19" spans="1:14" ht="12.75">
      <c r="A19" t="s">
        <v>14</v>
      </c>
      <c r="B19" s="1">
        <v>36785</v>
      </c>
      <c r="C19" s="2">
        <v>0.030763888888888886</v>
      </c>
      <c r="D19" t="s">
        <v>489</v>
      </c>
      <c r="E19">
        <v>0.673</v>
      </c>
      <c r="F19">
        <v>9.9076</v>
      </c>
      <c r="G19" t="s">
        <v>490</v>
      </c>
      <c r="H19">
        <v>1.823</v>
      </c>
      <c r="I19">
        <v>83.9367</v>
      </c>
      <c r="K19" s="2">
        <v>0.030555555555555555</v>
      </c>
      <c r="L19" s="3">
        <f t="shared" si="0"/>
        <v>260.03055555555557</v>
      </c>
      <c r="M19">
        <f t="shared" si="1"/>
        <v>546.795147742199</v>
      </c>
      <c r="N19">
        <f t="shared" si="2"/>
        <v>118.44707283947972</v>
      </c>
    </row>
    <row r="20" spans="1:14" ht="12.75">
      <c r="A20" t="s">
        <v>15</v>
      </c>
      <c r="B20" s="1">
        <v>36785</v>
      </c>
      <c r="C20" s="2">
        <v>0.03284722222222222</v>
      </c>
      <c r="D20" t="s">
        <v>489</v>
      </c>
      <c r="E20">
        <v>0.671</v>
      </c>
      <c r="F20">
        <v>9.998</v>
      </c>
      <c r="G20" t="s">
        <v>490</v>
      </c>
      <c r="H20">
        <v>1.823</v>
      </c>
      <c r="I20">
        <v>85.5734</v>
      </c>
      <c r="K20" s="2">
        <v>0.03263888888888889</v>
      </c>
      <c r="L20" s="3">
        <f t="shared" si="0"/>
        <v>260.03263888888887</v>
      </c>
      <c r="M20">
        <f t="shared" si="1"/>
        <v>551.7842754175083</v>
      </c>
      <c r="N20">
        <f t="shared" si="2"/>
        <v>120.2237243041777</v>
      </c>
    </row>
    <row r="21" spans="1:14" ht="12.75">
      <c r="A21" t="s">
        <v>16</v>
      </c>
      <c r="B21" s="1">
        <v>36785</v>
      </c>
      <c r="C21" s="2">
        <v>0.034930555555555555</v>
      </c>
      <c r="D21" t="s">
        <v>489</v>
      </c>
      <c r="E21">
        <v>0.671</v>
      </c>
      <c r="F21">
        <v>10.5443</v>
      </c>
      <c r="G21" t="s">
        <v>490</v>
      </c>
      <c r="H21">
        <v>1.823</v>
      </c>
      <c r="I21">
        <v>81.8177</v>
      </c>
      <c r="K21" s="2">
        <v>0.034722222222222224</v>
      </c>
      <c r="L21" s="3">
        <f t="shared" si="0"/>
        <v>260.03472222222223</v>
      </c>
      <c r="M21">
        <f t="shared" si="1"/>
        <v>581.9342803845602</v>
      </c>
      <c r="N21">
        <f t="shared" si="2"/>
        <v>116.14688071282538</v>
      </c>
    </row>
    <row r="22" spans="1:14" ht="12.75">
      <c r="A22" t="s">
        <v>17</v>
      </c>
      <c r="B22" s="1">
        <v>36785</v>
      </c>
      <c r="C22" s="2">
        <v>0.03701388888888889</v>
      </c>
      <c r="D22" t="s">
        <v>489</v>
      </c>
      <c r="E22">
        <v>0.671</v>
      </c>
      <c r="F22">
        <v>9.9016</v>
      </c>
      <c r="G22" t="s">
        <v>490</v>
      </c>
      <c r="H22">
        <v>1.823</v>
      </c>
      <c r="I22">
        <v>81.4105</v>
      </c>
      <c r="K22" s="2">
        <v>0.03680555555555556</v>
      </c>
      <c r="L22" s="3">
        <f t="shared" si="0"/>
        <v>260.03680555555553</v>
      </c>
      <c r="M22">
        <f t="shared" si="1"/>
        <v>546.46401094959</v>
      </c>
      <c r="N22">
        <f t="shared" si="2"/>
        <v>115.70486172557972</v>
      </c>
    </row>
    <row r="23" spans="1:14" ht="12.75">
      <c r="A23" t="s">
        <v>18</v>
      </c>
      <c r="B23" s="1">
        <v>36785</v>
      </c>
      <c r="C23" s="2">
        <v>0.03909722222222222</v>
      </c>
      <c r="D23" t="s">
        <v>489</v>
      </c>
      <c r="E23">
        <v>0.671</v>
      </c>
      <c r="F23">
        <v>9.2798</v>
      </c>
      <c r="G23" t="s">
        <v>490</v>
      </c>
      <c r="H23">
        <v>1.823</v>
      </c>
      <c r="I23">
        <v>85.1518</v>
      </c>
      <c r="K23" s="2">
        <v>0.03888888888888889</v>
      </c>
      <c r="L23" s="3">
        <f t="shared" si="0"/>
        <v>260.0388888888889</v>
      </c>
      <c r="M23">
        <f t="shared" si="1"/>
        <v>512.1472013422078</v>
      </c>
      <c r="N23">
        <f t="shared" si="2"/>
        <v>119.76607399714729</v>
      </c>
    </row>
    <row r="24" spans="1:14" ht="12.75">
      <c r="A24" t="s">
        <v>19</v>
      </c>
      <c r="B24" s="1">
        <v>36785</v>
      </c>
      <c r="C24" s="2">
        <v>0.041180555555555554</v>
      </c>
      <c r="D24" t="s">
        <v>489</v>
      </c>
      <c r="E24">
        <v>0.676</v>
      </c>
      <c r="F24">
        <v>10.3032</v>
      </c>
      <c r="G24" t="s">
        <v>490</v>
      </c>
      <c r="H24">
        <v>1.828</v>
      </c>
      <c r="I24">
        <v>82.5486</v>
      </c>
      <c r="K24" s="2">
        <v>0.04097222222222222</v>
      </c>
      <c r="L24" s="3">
        <f t="shared" si="0"/>
        <v>260.0409722222222</v>
      </c>
      <c r="M24">
        <f t="shared" si="1"/>
        <v>568.6281002682209</v>
      </c>
      <c r="N24">
        <f t="shared" si="2"/>
        <v>116.94027874273175</v>
      </c>
    </row>
    <row r="25" spans="1:14" ht="12.75">
      <c r="A25" t="s">
        <v>20</v>
      </c>
      <c r="B25" s="1">
        <v>36785</v>
      </c>
      <c r="C25" s="2">
        <v>0.043263888888888886</v>
      </c>
      <c r="D25" t="s">
        <v>489</v>
      </c>
      <c r="E25">
        <v>0.673</v>
      </c>
      <c r="F25">
        <v>9.7849</v>
      </c>
      <c r="G25" t="s">
        <v>490</v>
      </c>
      <c r="H25">
        <v>1.823</v>
      </c>
      <c r="I25">
        <v>85.2704</v>
      </c>
      <c r="K25" s="2">
        <v>0.04305555555555556</v>
      </c>
      <c r="L25" s="3">
        <f t="shared" si="0"/>
        <v>260.04305555555555</v>
      </c>
      <c r="M25">
        <f t="shared" si="1"/>
        <v>540.0234003333444</v>
      </c>
      <c r="N25">
        <f t="shared" si="2"/>
        <v>119.89481528370752</v>
      </c>
    </row>
    <row r="26" spans="1:14" ht="12.75">
      <c r="A26" t="s">
        <v>21</v>
      </c>
      <c r="B26" s="1">
        <v>36785</v>
      </c>
      <c r="C26" s="2">
        <v>0.0453587962962963</v>
      </c>
      <c r="D26" t="s">
        <v>489</v>
      </c>
      <c r="E26">
        <v>0.671</v>
      </c>
      <c r="F26">
        <v>9.7826</v>
      </c>
      <c r="G26" t="s">
        <v>490</v>
      </c>
      <c r="H26">
        <v>1.823</v>
      </c>
      <c r="I26">
        <v>83.0663</v>
      </c>
      <c r="K26" s="2">
        <v>0.04513888888888889</v>
      </c>
      <c r="L26" s="3">
        <f t="shared" si="0"/>
        <v>260.0451388888889</v>
      </c>
      <c r="M26">
        <f t="shared" si="1"/>
        <v>539.8964645628442</v>
      </c>
      <c r="N26">
        <f t="shared" si="2"/>
        <v>117.50224639915885</v>
      </c>
    </row>
    <row r="27" spans="1:14" ht="12.75">
      <c r="A27" t="s">
        <v>22</v>
      </c>
      <c r="B27" s="1">
        <v>36785</v>
      </c>
      <c r="C27" s="2">
        <v>0.047442129629629626</v>
      </c>
      <c r="D27" t="s">
        <v>489</v>
      </c>
      <c r="E27">
        <v>0.673</v>
      </c>
      <c r="F27">
        <v>9.7629</v>
      </c>
      <c r="G27" t="s">
        <v>490</v>
      </c>
      <c r="H27">
        <v>1.825</v>
      </c>
      <c r="I27">
        <v>84.6906</v>
      </c>
      <c r="K27" s="2">
        <v>0.04722222222222222</v>
      </c>
      <c r="L27" s="3">
        <f t="shared" si="0"/>
        <v>260.0472222222222</v>
      </c>
      <c r="M27">
        <f t="shared" si="1"/>
        <v>538.809232093778</v>
      </c>
      <c r="N27">
        <f t="shared" si="2"/>
        <v>119.26543756070888</v>
      </c>
    </row>
    <row r="28" spans="1:14" ht="12.75">
      <c r="A28" t="s">
        <v>23</v>
      </c>
      <c r="B28" s="1">
        <v>36785</v>
      </c>
      <c r="C28" s="2">
        <v>0.04952546296296296</v>
      </c>
      <c r="D28" t="s">
        <v>489</v>
      </c>
      <c r="E28">
        <v>0.671</v>
      </c>
      <c r="F28">
        <v>9.5885</v>
      </c>
      <c r="G28" t="s">
        <v>490</v>
      </c>
      <c r="H28">
        <v>1.823</v>
      </c>
      <c r="I28">
        <v>81.7141</v>
      </c>
      <c r="K28" s="2">
        <v>0.049305555555555554</v>
      </c>
      <c r="L28" s="3">
        <f t="shared" si="0"/>
        <v>260.0493055555556</v>
      </c>
      <c r="M28">
        <f t="shared" si="1"/>
        <v>529.1841893219423</v>
      </c>
      <c r="N28">
        <f t="shared" si="2"/>
        <v>116.03442205104088</v>
      </c>
    </row>
    <row r="29" spans="1:14" ht="12.75">
      <c r="A29" t="s">
        <v>24</v>
      </c>
      <c r="B29" s="1">
        <v>36785</v>
      </c>
      <c r="C29" s="2">
        <v>0.0516087962962963</v>
      </c>
      <c r="D29" t="s">
        <v>489</v>
      </c>
      <c r="E29">
        <v>0.671</v>
      </c>
      <c r="F29">
        <v>10.14</v>
      </c>
      <c r="G29" t="s">
        <v>490</v>
      </c>
      <c r="H29">
        <v>1.823</v>
      </c>
      <c r="I29">
        <v>83.5024</v>
      </c>
      <c r="K29" s="2">
        <v>0.051388888888888894</v>
      </c>
      <c r="L29" s="3">
        <f t="shared" si="0"/>
        <v>260.0513888888889</v>
      </c>
      <c r="M29">
        <f t="shared" si="1"/>
        <v>559.6211795092553</v>
      </c>
      <c r="N29">
        <f t="shared" si="2"/>
        <v>117.97563657680578</v>
      </c>
    </row>
    <row r="30" spans="1:14" ht="12.75">
      <c r="A30" t="s">
        <v>25</v>
      </c>
      <c r="B30" s="1">
        <v>36785</v>
      </c>
      <c r="C30" s="2">
        <v>0.05369212962962963</v>
      </c>
      <c r="D30" t="s">
        <v>489</v>
      </c>
      <c r="E30">
        <v>0.671</v>
      </c>
      <c r="F30">
        <v>9.9153</v>
      </c>
      <c r="G30" t="s">
        <v>490</v>
      </c>
      <c r="H30">
        <v>1.823</v>
      </c>
      <c r="I30">
        <v>83.3927</v>
      </c>
      <c r="K30" s="2">
        <v>0.05347222222222222</v>
      </c>
      <c r="L30" s="3">
        <f t="shared" si="0"/>
        <v>260.05347222222224</v>
      </c>
      <c r="M30">
        <f t="shared" si="1"/>
        <v>547.2201066260474</v>
      </c>
      <c r="N30">
        <f t="shared" si="2"/>
        <v>117.85655631427917</v>
      </c>
    </row>
    <row r="31" spans="1:14" ht="12.75">
      <c r="A31" t="s">
        <v>26</v>
      </c>
      <c r="B31" s="1">
        <v>36785</v>
      </c>
      <c r="C31" s="2">
        <v>0.055775462962962964</v>
      </c>
      <c r="D31" t="s">
        <v>489</v>
      </c>
      <c r="E31">
        <v>0.673</v>
      </c>
      <c r="F31">
        <v>9.5098</v>
      </c>
      <c r="G31" t="s">
        <v>490</v>
      </c>
      <c r="H31">
        <v>1.825</v>
      </c>
      <c r="I31">
        <v>82.7789</v>
      </c>
      <c r="K31" s="2">
        <v>0.05555555555555555</v>
      </c>
      <c r="L31" s="3">
        <f t="shared" si="0"/>
        <v>260.05555555555554</v>
      </c>
      <c r="M31">
        <f t="shared" si="1"/>
        <v>524.8407783922206</v>
      </c>
      <c r="N31">
        <f t="shared" si="2"/>
        <v>117.19027130845544</v>
      </c>
    </row>
    <row r="32" spans="1:14" ht="12.75">
      <c r="A32" t="s">
        <v>27</v>
      </c>
      <c r="B32" s="1">
        <v>36785</v>
      </c>
      <c r="C32" s="2">
        <v>0.05785879629629629</v>
      </c>
      <c r="D32" t="s">
        <v>489</v>
      </c>
      <c r="E32">
        <v>0.673</v>
      </c>
      <c r="F32">
        <v>9.9963</v>
      </c>
      <c r="G32" t="s">
        <v>490</v>
      </c>
      <c r="H32">
        <v>1.823</v>
      </c>
      <c r="I32">
        <v>84.2297</v>
      </c>
      <c r="K32" s="2">
        <v>0.057638888888888885</v>
      </c>
      <c r="L32" s="3">
        <f t="shared" si="0"/>
        <v>260.0576388888889</v>
      </c>
      <c r="M32">
        <f t="shared" si="1"/>
        <v>551.6904533262691</v>
      </c>
      <c r="N32">
        <f t="shared" si="2"/>
        <v>118.76512677676598</v>
      </c>
    </row>
    <row r="33" spans="1:14" ht="12.75">
      <c r="A33" t="s">
        <v>28</v>
      </c>
      <c r="B33" s="1">
        <v>36785</v>
      </c>
      <c r="C33" s="2">
        <v>0.059953703703703703</v>
      </c>
      <c r="D33" t="s">
        <v>489</v>
      </c>
      <c r="E33">
        <v>0.671</v>
      </c>
      <c r="F33">
        <v>9.2851</v>
      </c>
      <c r="G33" t="s">
        <v>490</v>
      </c>
      <c r="H33">
        <v>1.823</v>
      </c>
      <c r="I33">
        <v>83.4736</v>
      </c>
      <c r="K33" s="2">
        <v>0.059722222222222225</v>
      </c>
      <c r="L33" s="3">
        <f t="shared" si="0"/>
        <v>260.0597222222222</v>
      </c>
      <c r="M33">
        <f t="shared" si="1"/>
        <v>512.4397055090125</v>
      </c>
      <c r="N33">
        <f t="shared" si="2"/>
        <v>117.94437393723635</v>
      </c>
    </row>
    <row r="34" spans="1:14" ht="12.75">
      <c r="A34" t="s">
        <v>29</v>
      </c>
      <c r="B34" s="1">
        <v>36785</v>
      </c>
      <c r="C34" s="2">
        <v>0.062037037037037036</v>
      </c>
      <c r="D34" t="s">
        <v>489</v>
      </c>
      <c r="E34">
        <v>0.673</v>
      </c>
      <c r="F34">
        <v>9.2911</v>
      </c>
      <c r="G34" t="s">
        <v>490</v>
      </c>
      <c r="H34">
        <v>1.825</v>
      </c>
      <c r="I34">
        <v>85.6167</v>
      </c>
      <c r="K34" s="2">
        <v>0.06180555555555556</v>
      </c>
      <c r="L34" s="3">
        <f t="shared" si="0"/>
        <v>260.06180555555557</v>
      </c>
      <c r="M34">
        <f t="shared" si="1"/>
        <v>512.7708423016215</v>
      </c>
      <c r="N34">
        <f t="shared" si="2"/>
        <v>120.27072681436371</v>
      </c>
    </row>
    <row r="35" spans="1:14" ht="12.75">
      <c r="A35" t="s">
        <v>30</v>
      </c>
      <c r="B35" s="1">
        <v>36785</v>
      </c>
      <c r="C35" s="2">
        <v>0.06412037037037037</v>
      </c>
      <c r="D35" t="s">
        <v>489</v>
      </c>
      <c r="E35">
        <v>0.671</v>
      </c>
      <c r="F35">
        <v>9.2817</v>
      </c>
      <c r="G35" t="s">
        <v>490</v>
      </c>
      <c r="H35">
        <v>1.823</v>
      </c>
      <c r="I35">
        <v>83.5544</v>
      </c>
      <c r="K35" s="2">
        <v>0.06388888888888888</v>
      </c>
      <c r="L35" s="3">
        <f t="shared" si="0"/>
        <v>260.06388888888887</v>
      </c>
      <c r="M35">
        <f t="shared" si="1"/>
        <v>512.2520613265341</v>
      </c>
      <c r="N35">
        <f t="shared" si="2"/>
        <v>118.03208300936174</v>
      </c>
    </row>
    <row r="36" spans="1:14" ht="12.75">
      <c r="A36" t="s">
        <v>31</v>
      </c>
      <c r="B36" s="1">
        <v>36785</v>
      </c>
      <c r="C36" s="2">
        <v>0.06620370370370371</v>
      </c>
      <c r="D36" t="s">
        <v>489</v>
      </c>
      <c r="E36">
        <v>0.671</v>
      </c>
      <c r="F36">
        <v>9.6313</v>
      </c>
      <c r="G36" t="s">
        <v>490</v>
      </c>
      <c r="H36">
        <v>1.825</v>
      </c>
      <c r="I36">
        <v>85.1169</v>
      </c>
      <c r="K36" s="2">
        <v>0.06597222222222222</v>
      </c>
      <c r="L36" s="3">
        <f t="shared" si="0"/>
        <v>260.06597222222223</v>
      </c>
      <c r="M36">
        <f t="shared" si="1"/>
        <v>531.5462984425533</v>
      </c>
      <c r="N36">
        <f t="shared" si="2"/>
        <v>119.72818975683569</v>
      </c>
    </row>
    <row r="37" spans="1:14" ht="12.75">
      <c r="A37" t="s">
        <v>32</v>
      </c>
      <c r="B37" s="1">
        <v>36785</v>
      </c>
      <c r="C37" s="2">
        <v>0.06828703703703703</v>
      </c>
      <c r="D37" t="s">
        <v>489</v>
      </c>
      <c r="E37">
        <v>0.673</v>
      </c>
      <c r="F37">
        <v>9.9023</v>
      </c>
      <c r="G37" t="s">
        <v>490</v>
      </c>
      <c r="H37">
        <v>1.825</v>
      </c>
      <c r="I37">
        <v>84.9189</v>
      </c>
      <c r="K37" s="2">
        <v>0.06805555555555555</v>
      </c>
      <c r="L37" s="3">
        <f t="shared" si="0"/>
        <v>260.06805555555553</v>
      </c>
      <c r="M37">
        <f t="shared" si="1"/>
        <v>546.5026435753945</v>
      </c>
      <c r="N37">
        <f t="shared" si="2"/>
        <v>119.51325910979577</v>
      </c>
    </row>
    <row r="38" spans="1:14" ht="12.75">
      <c r="A38" t="s">
        <v>33</v>
      </c>
      <c r="B38" s="1">
        <v>36785</v>
      </c>
      <c r="C38" s="2">
        <v>0.07037037037037037</v>
      </c>
      <c r="D38" t="s">
        <v>489</v>
      </c>
      <c r="E38">
        <v>0.671</v>
      </c>
      <c r="F38">
        <v>9.886</v>
      </c>
      <c r="G38" t="s">
        <v>490</v>
      </c>
      <c r="H38">
        <v>1.825</v>
      </c>
      <c r="I38">
        <v>85.7677</v>
      </c>
      <c r="K38" s="2">
        <v>0.07013888888888889</v>
      </c>
      <c r="L38" s="3">
        <f t="shared" si="0"/>
        <v>260.0701388888889</v>
      </c>
      <c r="M38">
        <f t="shared" si="1"/>
        <v>545.6030552888066</v>
      </c>
      <c r="N38">
        <f t="shared" si="2"/>
        <v>120.4346385704396</v>
      </c>
    </row>
    <row r="39" spans="1:14" ht="12.75">
      <c r="A39" t="s">
        <v>34</v>
      </c>
      <c r="B39" s="1">
        <v>36785</v>
      </c>
      <c r="C39" s="2">
        <v>0.0724537037037037</v>
      </c>
      <c r="D39" t="s">
        <v>489</v>
      </c>
      <c r="E39">
        <v>0.671</v>
      </c>
      <c r="F39">
        <v>9.4505</v>
      </c>
      <c r="G39" t="s">
        <v>490</v>
      </c>
      <c r="H39">
        <v>1.823</v>
      </c>
      <c r="I39">
        <v>85.2308</v>
      </c>
      <c r="K39" s="2">
        <v>0.07222222222222223</v>
      </c>
      <c r="L39" s="3">
        <f t="shared" si="0"/>
        <v>260.0722222222222</v>
      </c>
      <c r="M39">
        <f t="shared" si="1"/>
        <v>521.5680430919347</v>
      </c>
      <c r="N39">
        <f t="shared" si="2"/>
        <v>119.85182915429957</v>
      </c>
    </row>
    <row r="40" spans="1:14" ht="12.75">
      <c r="A40" t="s">
        <v>35</v>
      </c>
      <c r="B40" s="1">
        <v>36785</v>
      </c>
      <c r="C40" s="2">
        <v>0.07454861111111111</v>
      </c>
      <c r="D40" t="s">
        <v>489</v>
      </c>
      <c r="E40">
        <v>0.671</v>
      </c>
      <c r="F40">
        <v>9.7393</v>
      </c>
      <c r="G40" t="s">
        <v>490</v>
      </c>
      <c r="H40">
        <v>1.823</v>
      </c>
      <c r="I40">
        <v>86.8501</v>
      </c>
      <c r="K40" s="2">
        <v>0.07430555555555556</v>
      </c>
      <c r="L40" s="3">
        <f t="shared" si="0"/>
        <v>260.07430555555555</v>
      </c>
      <c r="M40">
        <f t="shared" si="1"/>
        <v>537.5067607095158</v>
      </c>
      <c r="N40">
        <f t="shared" si="2"/>
        <v>121.60959277425766</v>
      </c>
    </row>
    <row r="41" spans="1:14" ht="12.75">
      <c r="A41" t="s">
        <v>36</v>
      </c>
      <c r="B41" s="1">
        <v>36785</v>
      </c>
      <c r="C41" s="2">
        <v>0.07663194444444445</v>
      </c>
      <c r="D41" t="s">
        <v>489</v>
      </c>
      <c r="E41">
        <v>0.673</v>
      </c>
      <c r="F41">
        <v>9.7878</v>
      </c>
      <c r="G41" t="s">
        <v>490</v>
      </c>
      <c r="H41">
        <v>1.825</v>
      </c>
      <c r="I41">
        <v>91.8231</v>
      </c>
      <c r="K41" s="2">
        <v>0.0763888888888889</v>
      </c>
      <c r="L41" s="3">
        <f t="shared" si="0"/>
        <v>260.0763888888889</v>
      </c>
      <c r="M41">
        <f t="shared" si="1"/>
        <v>540.1834497831055</v>
      </c>
      <c r="N41">
        <f t="shared" si="2"/>
        <v>127.00782564157797</v>
      </c>
    </row>
    <row r="42" spans="1:14" ht="12.75">
      <c r="A42" t="s">
        <v>37</v>
      </c>
      <c r="B42" s="1">
        <v>36785</v>
      </c>
      <c r="C42" s="2">
        <v>0.07871527777777777</v>
      </c>
      <c r="D42" t="s">
        <v>489</v>
      </c>
      <c r="E42">
        <v>0.671</v>
      </c>
      <c r="F42">
        <v>10.4488</v>
      </c>
      <c r="G42" t="s">
        <v>490</v>
      </c>
      <c r="H42">
        <v>1.825</v>
      </c>
      <c r="I42">
        <v>87.2557</v>
      </c>
      <c r="K42" s="2">
        <v>0.07847222222222222</v>
      </c>
      <c r="L42" s="3">
        <f t="shared" si="0"/>
        <v>260.0784722222222</v>
      </c>
      <c r="M42">
        <f t="shared" si="1"/>
        <v>576.6636864355332</v>
      </c>
      <c r="N42">
        <f t="shared" si="2"/>
        <v>122.049874948194</v>
      </c>
    </row>
    <row r="43" spans="1:14" ht="12.75">
      <c r="A43" t="s">
        <v>38</v>
      </c>
      <c r="B43" s="1">
        <v>36785</v>
      </c>
      <c r="C43" s="2">
        <v>0.08079861111111111</v>
      </c>
      <c r="D43" t="s">
        <v>489</v>
      </c>
      <c r="E43">
        <v>0.671</v>
      </c>
      <c r="F43">
        <v>9.6314</v>
      </c>
      <c r="G43" t="s">
        <v>490</v>
      </c>
      <c r="H43">
        <v>1.823</v>
      </c>
      <c r="I43">
        <v>93.2648</v>
      </c>
      <c r="K43" s="2">
        <v>0.08055555555555556</v>
      </c>
      <c r="L43" s="3">
        <f t="shared" si="0"/>
        <v>260.0805555555556</v>
      </c>
      <c r="M43">
        <f t="shared" si="1"/>
        <v>531.5518173890968</v>
      </c>
      <c r="N43">
        <f t="shared" si="2"/>
        <v>128.57280298419127</v>
      </c>
    </row>
    <row r="44" spans="1:14" ht="12.75">
      <c r="A44" t="s">
        <v>39</v>
      </c>
      <c r="B44" s="1">
        <v>36785</v>
      </c>
      <c r="C44" s="2">
        <v>0.08288194444444445</v>
      </c>
      <c r="D44" t="s">
        <v>489</v>
      </c>
      <c r="E44">
        <v>0.671</v>
      </c>
      <c r="F44">
        <v>9.7919</v>
      </c>
      <c r="G44" t="s">
        <v>490</v>
      </c>
      <c r="H44">
        <v>1.823</v>
      </c>
      <c r="I44">
        <v>87.1371</v>
      </c>
      <c r="K44" s="2">
        <v>0.08263888888888889</v>
      </c>
      <c r="L44" s="3">
        <f t="shared" si="0"/>
        <v>260.0826388888889</v>
      </c>
      <c r="M44">
        <f t="shared" si="1"/>
        <v>540.4097265913882</v>
      </c>
      <c r="N44">
        <f>$O$4/AVERAGE($P$4,$P$47)*I44</f>
        <v>106.00640612448866</v>
      </c>
    </row>
    <row r="45" spans="1:17" ht="12.75">
      <c r="A45" t="s">
        <v>40</v>
      </c>
      <c r="B45" s="1">
        <v>36785</v>
      </c>
      <c r="C45" s="2">
        <v>0.08496527777777778</v>
      </c>
      <c r="D45" t="s">
        <v>489</v>
      </c>
      <c r="E45">
        <v>0.673</v>
      </c>
      <c r="F45">
        <v>8.7877</v>
      </c>
      <c r="G45" t="s">
        <v>490</v>
      </c>
      <c r="H45">
        <v>1.823</v>
      </c>
      <c r="I45">
        <v>228.0159</v>
      </c>
      <c r="K45" s="2">
        <v>0.08472222222222221</v>
      </c>
      <c r="L45" s="3">
        <f t="shared" si="0"/>
        <v>260.08472222222224</v>
      </c>
      <c r="M45" t="s">
        <v>497</v>
      </c>
      <c r="N45" t="s">
        <v>497</v>
      </c>
      <c r="P45" t="s">
        <v>498</v>
      </c>
      <c r="Q45" t="s">
        <v>489</v>
      </c>
    </row>
    <row r="46" spans="1:14" ht="12.75">
      <c r="A46" t="s">
        <v>41</v>
      </c>
      <c r="B46" s="1">
        <v>36785</v>
      </c>
      <c r="C46" s="2">
        <v>0.08706018518518517</v>
      </c>
      <c r="D46" t="s">
        <v>489</v>
      </c>
      <c r="E46">
        <v>0.673</v>
      </c>
      <c r="F46">
        <v>9.396</v>
      </c>
      <c r="G46" t="s">
        <v>490</v>
      </c>
      <c r="H46">
        <v>1.825</v>
      </c>
      <c r="I46">
        <v>229.2556</v>
      </c>
      <c r="K46" s="2">
        <v>0.08680555555555557</v>
      </c>
      <c r="L46" s="3">
        <f t="shared" si="0"/>
        <v>260.08680555555554</v>
      </c>
      <c r="M46" t="s">
        <v>497</v>
      </c>
      <c r="N46" t="s">
        <v>497</v>
      </c>
    </row>
    <row r="47" spans="1:17" ht="12.75">
      <c r="A47" t="s">
        <v>42</v>
      </c>
      <c r="B47" s="1">
        <v>36785</v>
      </c>
      <c r="C47" s="2">
        <v>0.08914351851851852</v>
      </c>
      <c r="D47" t="s">
        <v>489</v>
      </c>
      <c r="E47">
        <v>0.671</v>
      </c>
      <c r="F47">
        <v>8.8794</v>
      </c>
      <c r="G47" t="s">
        <v>490</v>
      </c>
      <c r="H47">
        <v>1.821</v>
      </c>
      <c r="I47">
        <v>230.3084</v>
      </c>
      <c r="K47" s="2">
        <v>0.08888888888888889</v>
      </c>
      <c r="L47" s="3">
        <f t="shared" si="0"/>
        <v>260.0888888888889</v>
      </c>
      <c r="M47" t="s">
        <v>497</v>
      </c>
      <c r="N47" t="s">
        <v>497</v>
      </c>
      <c r="P47">
        <f>AVERAGE(I46:I48)</f>
        <v>229.09746666666663</v>
      </c>
      <c r="Q47">
        <f>AVERAGE(F46:F48)</f>
        <v>9.1211</v>
      </c>
    </row>
    <row r="48" spans="1:17" ht="12.75">
      <c r="A48" t="s">
        <v>43</v>
      </c>
      <c r="B48" s="1">
        <v>36785</v>
      </c>
      <c r="C48" s="2">
        <v>0.09122685185185185</v>
      </c>
      <c r="D48" t="s">
        <v>489</v>
      </c>
      <c r="E48">
        <v>0.673</v>
      </c>
      <c r="F48">
        <v>9.0879</v>
      </c>
      <c r="G48" t="s">
        <v>490</v>
      </c>
      <c r="H48">
        <v>1.823</v>
      </c>
      <c r="I48">
        <v>227.7284</v>
      </c>
      <c r="K48" s="2">
        <v>0.09097222222222222</v>
      </c>
      <c r="L48" s="3">
        <f t="shared" si="0"/>
        <v>260.0909722222222</v>
      </c>
      <c r="M48" t="s">
        <v>497</v>
      </c>
      <c r="N48" t="s">
        <v>497</v>
      </c>
      <c r="P48">
        <f>STDEV(I46:I48)</f>
        <v>1.2972488633055126</v>
      </c>
      <c r="Q48">
        <f>STDEV(F46:F48)</f>
        <v>0.2598953058444745</v>
      </c>
    </row>
    <row r="49" spans="1:14" ht="12.75">
      <c r="A49" t="s">
        <v>44</v>
      </c>
      <c r="B49" s="1">
        <v>36785</v>
      </c>
      <c r="C49" s="2">
        <v>0.09331018518518519</v>
      </c>
      <c r="D49" t="s">
        <v>489</v>
      </c>
      <c r="E49">
        <v>0.671</v>
      </c>
      <c r="F49">
        <v>10.1106</v>
      </c>
      <c r="G49" t="s">
        <v>490</v>
      </c>
      <c r="H49">
        <v>1.823</v>
      </c>
      <c r="I49">
        <v>93.75</v>
      </c>
      <c r="K49" s="2">
        <v>0.09305555555555556</v>
      </c>
      <c r="L49" s="3">
        <f t="shared" si="0"/>
        <v>260.09305555555557</v>
      </c>
      <c r="M49">
        <f aca="true" t="shared" si="3" ref="M49:M112">500*F49/AVERAGE($Q$207,$Q$47)</f>
        <v>565.1452931575457</v>
      </c>
      <c r="N49">
        <f>(277-103)/(-67.4+(AVERAGE($P$207,$P$47)))*I49+277-((277-103)/(-67.4+(AVERAGE($P$207,$P$47)))*230)</f>
        <v>132.84853927127836</v>
      </c>
    </row>
    <row r="50" spans="1:14" ht="12.75">
      <c r="A50" t="s">
        <v>45</v>
      </c>
      <c r="B50" s="1">
        <v>36785</v>
      </c>
      <c r="C50" s="2">
        <v>0.09539351851851852</v>
      </c>
      <c r="D50" t="s">
        <v>489</v>
      </c>
      <c r="E50">
        <v>0.671</v>
      </c>
      <c r="F50">
        <v>10.0542</v>
      </c>
      <c r="G50" t="s">
        <v>490</v>
      </c>
      <c r="H50">
        <v>1.825</v>
      </c>
      <c r="I50">
        <v>93.689</v>
      </c>
      <c r="K50" s="2">
        <v>0.09513888888888888</v>
      </c>
      <c r="L50" s="3">
        <f t="shared" si="0"/>
        <v>260.09513888888887</v>
      </c>
      <c r="M50">
        <f t="shared" si="3"/>
        <v>561.9927409317543</v>
      </c>
      <c r="N50">
        <f aca="true" t="shared" si="4" ref="N50:N113">(277-103)/(-67.4+(AVERAGE($P$207,$P$47)))*I50+277-((277-103)/(-67.4+(AVERAGE($P$207,$P$47)))*230)</f>
        <v>132.78400173656678</v>
      </c>
    </row>
    <row r="51" spans="1:14" ht="12.75">
      <c r="A51" t="s">
        <v>46</v>
      </c>
      <c r="B51" s="1">
        <v>36785</v>
      </c>
      <c r="C51" s="2">
        <v>0.09747685185185184</v>
      </c>
      <c r="D51" t="s">
        <v>489</v>
      </c>
      <c r="E51">
        <v>0.673</v>
      </c>
      <c r="F51">
        <v>9.7073</v>
      </c>
      <c r="G51" t="s">
        <v>490</v>
      </c>
      <c r="H51">
        <v>1.823</v>
      </c>
      <c r="I51">
        <v>92.1452</v>
      </c>
      <c r="K51" s="2">
        <v>0.09722222222222222</v>
      </c>
      <c r="L51" s="3">
        <f t="shared" si="0"/>
        <v>260.09722222222223</v>
      </c>
      <c r="M51">
        <f t="shared" si="3"/>
        <v>542.6023088904954</v>
      </c>
      <c r="N51">
        <f t="shared" si="4"/>
        <v>131.1506731121778</v>
      </c>
    </row>
    <row r="52" spans="1:14" ht="12.75">
      <c r="A52" t="s">
        <v>47</v>
      </c>
      <c r="B52" s="1">
        <v>36785</v>
      </c>
      <c r="C52" s="2">
        <v>0.09956018518518518</v>
      </c>
      <c r="D52" t="s">
        <v>489</v>
      </c>
      <c r="E52">
        <v>0.671</v>
      </c>
      <c r="F52">
        <v>9.5275</v>
      </c>
      <c r="G52" t="s">
        <v>490</v>
      </c>
      <c r="H52">
        <v>1.825</v>
      </c>
      <c r="I52">
        <v>86.6455</v>
      </c>
      <c r="K52" s="2">
        <v>0.09930555555555555</v>
      </c>
      <c r="L52" s="3">
        <f t="shared" si="0"/>
        <v>260.09930555555553</v>
      </c>
      <c r="M52">
        <f t="shared" si="3"/>
        <v>532.5521512628841</v>
      </c>
      <c r="N52">
        <f t="shared" si="4"/>
        <v>125.33203246212457</v>
      </c>
    </row>
    <row r="53" spans="1:14" ht="12.75">
      <c r="A53" t="s">
        <v>48</v>
      </c>
      <c r="B53" s="1">
        <v>36785</v>
      </c>
      <c r="C53" s="2">
        <v>0.10164351851851851</v>
      </c>
      <c r="D53" t="s">
        <v>489</v>
      </c>
      <c r="E53">
        <v>0.671</v>
      </c>
      <c r="F53">
        <v>9.9296</v>
      </c>
      <c r="G53" t="s">
        <v>490</v>
      </c>
      <c r="H53">
        <v>1.823</v>
      </c>
      <c r="I53">
        <v>83.5734</v>
      </c>
      <c r="K53" s="2">
        <v>0.1013888888888889</v>
      </c>
      <c r="L53" s="3">
        <f t="shared" si="0"/>
        <v>260.1013888888889</v>
      </c>
      <c r="M53">
        <f t="shared" si="3"/>
        <v>555.0280599506623</v>
      </c>
      <c r="N53">
        <f t="shared" si="4"/>
        <v>122.08177409511757</v>
      </c>
    </row>
    <row r="54" spans="1:14" ht="12.75">
      <c r="A54" t="s">
        <v>49</v>
      </c>
      <c r="B54" s="1">
        <v>36785</v>
      </c>
      <c r="C54" s="2">
        <v>0.10373842592592593</v>
      </c>
      <c r="D54" t="s">
        <v>489</v>
      </c>
      <c r="E54">
        <v>0.673</v>
      </c>
      <c r="F54">
        <v>9.5662</v>
      </c>
      <c r="G54" t="s">
        <v>490</v>
      </c>
      <c r="H54">
        <v>1.825</v>
      </c>
      <c r="I54">
        <v>83.4301</v>
      </c>
      <c r="K54" s="2">
        <v>0.10347222222222223</v>
      </c>
      <c r="L54" s="3">
        <f t="shared" si="0"/>
        <v>260.1034722222222</v>
      </c>
      <c r="M54">
        <f t="shared" si="3"/>
        <v>534.7153386944112</v>
      </c>
      <c r="N54">
        <f t="shared" si="4"/>
        <v>121.93016378816395</v>
      </c>
    </row>
    <row r="55" spans="1:14" ht="12.75">
      <c r="A55" t="s">
        <v>50</v>
      </c>
      <c r="B55" s="1">
        <v>36785</v>
      </c>
      <c r="C55" s="2">
        <v>0.10582175925925925</v>
      </c>
      <c r="D55" t="s">
        <v>489</v>
      </c>
      <c r="E55">
        <v>0.673</v>
      </c>
      <c r="F55">
        <v>9.969</v>
      </c>
      <c r="G55" t="s">
        <v>490</v>
      </c>
      <c r="H55">
        <v>1.825</v>
      </c>
      <c r="I55">
        <v>86.1136</v>
      </c>
      <c r="K55" s="2">
        <v>0.10555555555555556</v>
      </c>
      <c r="L55" s="3">
        <f t="shared" si="0"/>
        <v>260.10555555555555</v>
      </c>
      <c r="M55">
        <f t="shared" si="3"/>
        <v>557.2303748034313</v>
      </c>
      <c r="N55">
        <f t="shared" si="4"/>
        <v>124.76928631928712</v>
      </c>
    </row>
    <row r="56" spans="1:14" ht="12.75">
      <c r="A56" t="s">
        <v>51</v>
      </c>
      <c r="B56" s="1">
        <v>36785</v>
      </c>
      <c r="C56" s="2">
        <v>0.10790509259259258</v>
      </c>
      <c r="D56" t="s">
        <v>489</v>
      </c>
      <c r="E56">
        <v>0.673</v>
      </c>
      <c r="F56">
        <v>9.3488</v>
      </c>
      <c r="G56" t="s">
        <v>490</v>
      </c>
      <c r="H56">
        <v>1.825</v>
      </c>
      <c r="I56">
        <v>83.0449</v>
      </c>
      <c r="K56" s="2">
        <v>0.1076388888888889</v>
      </c>
      <c r="L56" s="3">
        <f t="shared" si="0"/>
        <v>260.1076388888889</v>
      </c>
      <c r="M56">
        <f t="shared" si="3"/>
        <v>522.5634795829391</v>
      </c>
      <c r="N56">
        <f t="shared" si="4"/>
        <v>121.52262512634599</v>
      </c>
    </row>
    <row r="57" spans="1:14" ht="12.75">
      <c r="A57" t="s">
        <v>52</v>
      </c>
      <c r="B57" s="1">
        <v>36785</v>
      </c>
      <c r="C57" s="2">
        <v>0.10998842592592593</v>
      </c>
      <c r="D57" t="s">
        <v>489</v>
      </c>
      <c r="E57">
        <v>0.671</v>
      </c>
      <c r="F57">
        <v>9.7202</v>
      </c>
      <c r="G57" t="s">
        <v>490</v>
      </c>
      <c r="H57">
        <v>1.823</v>
      </c>
      <c r="I57">
        <v>85.0633</v>
      </c>
      <c r="K57" s="2">
        <v>0.10972222222222222</v>
      </c>
      <c r="L57" s="3">
        <f t="shared" si="0"/>
        <v>260.1097222222222</v>
      </c>
      <c r="M57">
        <f t="shared" si="3"/>
        <v>543.3233713676711</v>
      </c>
      <c r="N57">
        <f t="shared" si="4"/>
        <v>123.65807693063846</v>
      </c>
    </row>
    <row r="58" spans="1:14" ht="12.75">
      <c r="A58" t="s">
        <v>53</v>
      </c>
      <c r="B58" s="1">
        <v>36785</v>
      </c>
      <c r="C58" s="2">
        <v>0.11207175925925926</v>
      </c>
      <c r="D58" t="s">
        <v>489</v>
      </c>
      <c r="E58">
        <v>0.673</v>
      </c>
      <c r="F58">
        <v>10.7062</v>
      </c>
      <c r="G58" t="s">
        <v>490</v>
      </c>
      <c r="H58">
        <v>1.825</v>
      </c>
      <c r="I58">
        <v>83.9564</v>
      </c>
      <c r="K58" s="2">
        <v>0.11180555555555556</v>
      </c>
      <c r="L58" s="3">
        <f t="shared" si="0"/>
        <v>260.1118055555556</v>
      </c>
      <c r="M58">
        <f t="shared" si="3"/>
        <v>598.4371390029588</v>
      </c>
      <c r="N58">
        <f t="shared" si="4"/>
        <v>122.48698517371645</v>
      </c>
    </row>
    <row r="59" spans="1:14" ht="12.75">
      <c r="A59" t="s">
        <v>54</v>
      </c>
      <c r="B59" s="1">
        <v>36785</v>
      </c>
      <c r="C59" s="2">
        <v>0.1141550925925926</v>
      </c>
      <c r="D59" t="s">
        <v>489</v>
      </c>
      <c r="E59">
        <v>0.671</v>
      </c>
      <c r="F59">
        <v>10.2876</v>
      </c>
      <c r="G59" t="s">
        <v>490</v>
      </c>
      <c r="H59">
        <v>1.825</v>
      </c>
      <c r="I59">
        <v>85.1111</v>
      </c>
      <c r="K59" s="2">
        <v>0.11388888888888889</v>
      </c>
      <c r="L59" s="3">
        <f t="shared" si="0"/>
        <v>260.1138888888889</v>
      </c>
      <c r="M59">
        <f t="shared" si="3"/>
        <v>575.0389411001885</v>
      </c>
      <c r="N59">
        <f t="shared" si="4"/>
        <v>123.70864896603541</v>
      </c>
    </row>
    <row r="60" spans="1:14" ht="12.75">
      <c r="A60" t="s">
        <v>55</v>
      </c>
      <c r="B60" s="1">
        <v>36785</v>
      </c>
      <c r="C60" s="2">
        <v>0.11625</v>
      </c>
      <c r="D60" t="s">
        <v>489</v>
      </c>
      <c r="E60">
        <v>0.673</v>
      </c>
      <c r="F60">
        <v>9.891</v>
      </c>
      <c r="G60" t="s">
        <v>490</v>
      </c>
      <c r="H60">
        <v>1.825</v>
      </c>
      <c r="I60">
        <v>83.4129</v>
      </c>
      <c r="K60" s="2">
        <v>0.11597222222222221</v>
      </c>
      <c r="L60" s="3">
        <f t="shared" si="0"/>
        <v>260.11597222222224</v>
      </c>
      <c r="M60">
        <f t="shared" si="3"/>
        <v>552.8704621507412</v>
      </c>
      <c r="N60">
        <f t="shared" si="4"/>
        <v>121.91196631936003</v>
      </c>
    </row>
    <row r="61" spans="1:14" ht="12.75">
      <c r="A61" t="s">
        <v>56</v>
      </c>
      <c r="B61" s="1">
        <v>36785</v>
      </c>
      <c r="C61" s="2">
        <v>0.11833333333333333</v>
      </c>
      <c r="D61" t="s">
        <v>489</v>
      </c>
      <c r="E61">
        <v>0.671</v>
      </c>
      <c r="F61">
        <v>9.4348</v>
      </c>
      <c r="G61" t="s">
        <v>490</v>
      </c>
      <c r="H61">
        <v>1.825</v>
      </c>
      <c r="I61">
        <v>84.0494</v>
      </c>
      <c r="K61" s="2">
        <v>0.11805555555555557</v>
      </c>
      <c r="L61" s="3">
        <f t="shared" si="0"/>
        <v>260.11805555555554</v>
      </c>
      <c r="M61">
        <f t="shared" si="3"/>
        <v>527.3705627641101</v>
      </c>
      <c r="N61">
        <f t="shared" si="4"/>
        <v>122.58537846434234</v>
      </c>
    </row>
    <row r="62" spans="1:14" ht="12.75">
      <c r="A62" t="s">
        <v>57</v>
      </c>
      <c r="B62" s="1">
        <v>36785</v>
      </c>
      <c r="C62" s="2">
        <v>0.12041666666666667</v>
      </c>
      <c r="D62" t="s">
        <v>489</v>
      </c>
      <c r="E62">
        <v>0.671</v>
      </c>
      <c r="F62">
        <v>10.1006</v>
      </c>
      <c r="G62" t="s">
        <v>490</v>
      </c>
      <c r="H62">
        <v>1.825</v>
      </c>
      <c r="I62">
        <v>85.685</v>
      </c>
      <c r="K62" s="2">
        <v>0.12013888888888889</v>
      </c>
      <c r="L62" s="3">
        <f t="shared" si="0"/>
        <v>260.1201388888889</v>
      </c>
      <c r="M62">
        <f t="shared" si="3"/>
        <v>564.5863299969444</v>
      </c>
      <c r="N62">
        <f t="shared" si="4"/>
        <v>124.31583078851037</v>
      </c>
    </row>
    <row r="63" spans="1:14" ht="12.75">
      <c r="A63" t="s">
        <v>58</v>
      </c>
      <c r="B63" s="1">
        <v>36785</v>
      </c>
      <c r="C63" s="2">
        <v>0.1225</v>
      </c>
      <c r="D63" t="s">
        <v>489</v>
      </c>
      <c r="E63">
        <v>0.671</v>
      </c>
      <c r="F63">
        <v>9.6409</v>
      </c>
      <c r="G63" t="s">
        <v>490</v>
      </c>
      <c r="H63">
        <v>1.825</v>
      </c>
      <c r="I63">
        <v>83.7855</v>
      </c>
      <c r="K63" s="2">
        <v>0.12222222222222223</v>
      </c>
      <c r="L63" s="3">
        <f t="shared" si="0"/>
        <v>260.1222222222222</v>
      </c>
      <c r="M63">
        <f t="shared" si="3"/>
        <v>538.8907935041028</v>
      </c>
      <c r="N63">
        <f t="shared" si="4"/>
        <v>122.30617427728686</v>
      </c>
    </row>
    <row r="64" spans="1:14" ht="12.75">
      <c r="A64" t="s">
        <v>59</v>
      </c>
      <c r="B64" s="1">
        <v>36785</v>
      </c>
      <c r="C64" s="2">
        <v>0.12458333333333334</v>
      </c>
      <c r="D64" t="s">
        <v>489</v>
      </c>
      <c r="E64">
        <v>0.671</v>
      </c>
      <c r="F64">
        <v>9.4448</v>
      </c>
      <c r="G64" t="s">
        <v>490</v>
      </c>
      <c r="H64">
        <v>1.823</v>
      </c>
      <c r="I64">
        <v>115.2485</v>
      </c>
      <c r="K64" s="2">
        <v>0.12430555555555556</v>
      </c>
      <c r="L64" s="3">
        <f t="shared" si="0"/>
        <v>260.12430555555557</v>
      </c>
      <c r="M64">
        <f t="shared" si="3"/>
        <v>527.9295259247115</v>
      </c>
      <c r="N64">
        <f t="shared" si="4"/>
        <v>155.59378828761908</v>
      </c>
    </row>
    <row r="65" spans="1:14" ht="12.75">
      <c r="A65" t="s">
        <v>60</v>
      </c>
      <c r="B65" s="1">
        <v>36785</v>
      </c>
      <c r="C65" s="2">
        <v>0.12666666666666668</v>
      </c>
      <c r="D65" t="s">
        <v>489</v>
      </c>
      <c r="E65">
        <v>0.671</v>
      </c>
      <c r="F65">
        <v>9.5892</v>
      </c>
      <c r="G65" t="s">
        <v>490</v>
      </c>
      <c r="H65">
        <v>1.825</v>
      </c>
      <c r="I65">
        <v>87.025</v>
      </c>
      <c r="K65" s="2">
        <v>0.12638888888888888</v>
      </c>
      <c r="L65" s="3">
        <f t="shared" si="0"/>
        <v>260.12638888888887</v>
      </c>
      <c r="M65">
        <f t="shared" si="3"/>
        <v>536.0009539637941</v>
      </c>
      <c r="N65">
        <f t="shared" si="4"/>
        <v>125.73354056742033</v>
      </c>
    </row>
    <row r="66" spans="1:14" ht="12.75">
      <c r="A66" t="s">
        <v>61</v>
      </c>
      <c r="B66" s="1">
        <v>36785</v>
      </c>
      <c r="C66" s="2">
        <v>0.12875</v>
      </c>
      <c r="D66" t="s">
        <v>489</v>
      </c>
      <c r="E66">
        <v>0.673</v>
      </c>
      <c r="F66">
        <v>9.3727</v>
      </c>
      <c r="G66" t="s">
        <v>490</v>
      </c>
      <c r="H66">
        <v>1.825</v>
      </c>
      <c r="I66">
        <v>86.1048</v>
      </c>
      <c r="K66" s="2">
        <v>0.12847222222222224</v>
      </c>
      <c r="L66" s="3">
        <f t="shared" si="0"/>
        <v>260.12847222222223</v>
      </c>
      <c r="M66">
        <f t="shared" si="3"/>
        <v>523.8994015367762</v>
      </c>
      <c r="N66">
        <f t="shared" si="4"/>
        <v>124.75997598641067</v>
      </c>
    </row>
    <row r="67" spans="1:14" ht="12.75">
      <c r="A67" t="s">
        <v>62</v>
      </c>
      <c r="B67" s="1">
        <v>36785</v>
      </c>
      <c r="C67" s="2">
        <v>0.13083333333333333</v>
      </c>
      <c r="D67" t="s">
        <v>489</v>
      </c>
      <c r="E67">
        <v>0.671</v>
      </c>
      <c r="F67">
        <v>9.348</v>
      </c>
      <c r="G67" t="s">
        <v>490</v>
      </c>
      <c r="H67">
        <v>1.825</v>
      </c>
      <c r="I67">
        <v>83.0041</v>
      </c>
      <c r="K67" s="2">
        <v>0.13055555555555556</v>
      </c>
      <c r="L67" s="3">
        <f t="shared" si="0"/>
        <v>260.13055555555553</v>
      </c>
      <c r="M67">
        <f t="shared" si="3"/>
        <v>522.5187625300908</v>
      </c>
      <c r="N67">
        <f t="shared" si="4"/>
        <v>121.47945903755527</v>
      </c>
    </row>
    <row r="68" spans="1:14" ht="12.75">
      <c r="A68" t="s">
        <v>63</v>
      </c>
      <c r="B68" s="1">
        <v>36785</v>
      </c>
      <c r="C68" s="2">
        <v>0.13292824074074075</v>
      </c>
      <c r="D68" t="s">
        <v>489</v>
      </c>
      <c r="E68">
        <v>0.671</v>
      </c>
      <c r="F68">
        <v>9.4966</v>
      </c>
      <c r="G68" t="s">
        <v>490</v>
      </c>
      <c r="H68">
        <v>1.825</v>
      </c>
      <c r="I68">
        <v>87.3884</v>
      </c>
      <c r="K68" s="2">
        <v>0.1326388888888889</v>
      </c>
      <c r="L68" s="3">
        <f t="shared" si="0"/>
        <v>260.1326388888889</v>
      </c>
      <c r="M68">
        <f t="shared" si="3"/>
        <v>530.8249550966261</v>
      </c>
      <c r="N68">
        <f t="shared" si="4"/>
        <v>126.11801499552178</v>
      </c>
    </row>
    <row r="69" spans="1:14" ht="12.75">
      <c r="A69" t="s">
        <v>64</v>
      </c>
      <c r="B69" s="1">
        <v>36785</v>
      </c>
      <c r="C69" s="2">
        <v>0.13501157407407408</v>
      </c>
      <c r="D69" t="s">
        <v>489</v>
      </c>
      <c r="E69">
        <v>0.671</v>
      </c>
      <c r="F69">
        <v>10.067</v>
      </c>
      <c r="G69" t="s">
        <v>490</v>
      </c>
      <c r="H69">
        <v>1.825</v>
      </c>
      <c r="I69">
        <v>81.7999</v>
      </c>
      <c r="K69" s="2">
        <v>0.13472222222222222</v>
      </c>
      <c r="L69" s="3">
        <f t="shared" si="0"/>
        <v>260.1347222222222</v>
      </c>
      <c r="M69">
        <f t="shared" si="3"/>
        <v>562.708213777324</v>
      </c>
      <c r="N69">
        <f t="shared" si="4"/>
        <v>120.20542462280645</v>
      </c>
    </row>
    <row r="70" spans="1:14" ht="12.75">
      <c r="A70" t="s">
        <v>65</v>
      </c>
      <c r="B70" s="1">
        <v>36785</v>
      </c>
      <c r="C70" s="2">
        <v>0.1370949074074074</v>
      </c>
      <c r="D70" t="s">
        <v>489</v>
      </c>
      <c r="E70">
        <v>0.673</v>
      </c>
      <c r="F70">
        <v>9.1259</v>
      </c>
      <c r="G70" t="s">
        <v>490</v>
      </c>
      <c r="H70">
        <v>1.825</v>
      </c>
      <c r="I70">
        <v>86.1468</v>
      </c>
      <c r="K70" s="2">
        <v>0.13680555555555554</v>
      </c>
      <c r="L70" s="3">
        <f aca="true" t="shared" si="5" ref="L70:L133">B70-DATE(1999,12,31)+K70</f>
        <v>260.13680555555555</v>
      </c>
      <c r="M70">
        <f t="shared" si="3"/>
        <v>510.1041907331361</v>
      </c>
      <c r="N70">
        <f t="shared" si="4"/>
        <v>124.80441166604811</v>
      </c>
    </row>
    <row r="71" spans="1:14" ht="12.75">
      <c r="A71" t="s">
        <v>66</v>
      </c>
      <c r="B71" s="1">
        <v>36785</v>
      </c>
      <c r="C71" s="2">
        <v>0.13917824074074073</v>
      </c>
      <c r="D71" t="s">
        <v>489</v>
      </c>
      <c r="E71">
        <v>0.673</v>
      </c>
      <c r="F71">
        <v>9.527</v>
      </c>
      <c r="G71" t="s">
        <v>490</v>
      </c>
      <c r="H71">
        <v>1.826</v>
      </c>
      <c r="I71">
        <v>87.2389</v>
      </c>
      <c r="K71" s="2">
        <v>0.1388888888888889</v>
      </c>
      <c r="L71" s="3">
        <f t="shared" si="5"/>
        <v>260.1388888888889</v>
      </c>
      <c r="M71">
        <f t="shared" si="3"/>
        <v>532.5242031048541</v>
      </c>
      <c r="N71">
        <f t="shared" si="4"/>
        <v>125.95984513585978</v>
      </c>
    </row>
    <row r="72" spans="1:14" ht="12.75">
      <c r="A72" t="s">
        <v>67</v>
      </c>
      <c r="B72" s="1">
        <v>36785</v>
      </c>
      <c r="C72" s="2">
        <v>0.14126157407407408</v>
      </c>
      <c r="D72" t="s">
        <v>489</v>
      </c>
      <c r="E72">
        <v>0.671</v>
      </c>
      <c r="F72">
        <v>9.6698</v>
      </c>
      <c r="G72" t="s">
        <v>490</v>
      </c>
      <c r="H72">
        <v>1.823</v>
      </c>
      <c r="I72">
        <v>82.76</v>
      </c>
      <c r="K72" s="2">
        <v>0.14097222222222222</v>
      </c>
      <c r="L72" s="3">
        <f t="shared" si="5"/>
        <v>260.1409722222222</v>
      </c>
      <c r="M72">
        <f t="shared" si="3"/>
        <v>540.5061970382407</v>
      </c>
      <c r="N72">
        <f t="shared" si="4"/>
        <v>121.22120309947178</v>
      </c>
    </row>
    <row r="73" spans="1:14" ht="12.75">
      <c r="A73" t="s">
        <v>68</v>
      </c>
      <c r="B73" s="1">
        <v>36785</v>
      </c>
      <c r="C73" s="2">
        <v>0.1433449074074074</v>
      </c>
      <c r="D73" t="s">
        <v>489</v>
      </c>
      <c r="E73">
        <v>0.673</v>
      </c>
      <c r="F73">
        <v>10.0674</v>
      </c>
      <c r="G73" t="s">
        <v>490</v>
      </c>
      <c r="H73">
        <v>1.825</v>
      </c>
      <c r="I73">
        <v>85.7326</v>
      </c>
      <c r="K73" s="2">
        <v>0.14305555555555557</v>
      </c>
      <c r="L73" s="3">
        <f t="shared" si="5"/>
        <v>260.1430555555556</v>
      </c>
      <c r="M73">
        <f t="shared" si="3"/>
        <v>562.7305723037481</v>
      </c>
      <c r="N73">
        <f t="shared" si="4"/>
        <v>124.36619122543283</v>
      </c>
    </row>
    <row r="74" spans="1:14" ht="12.75">
      <c r="A74" t="s">
        <v>69</v>
      </c>
      <c r="B74" s="1">
        <v>36785</v>
      </c>
      <c r="C74" s="2">
        <v>0.1454398148148148</v>
      </c>
      <c r="D74" t="s">
        <v>489</v>
      </c>
      <c r="E74">
        <v>0.671</v>
      </c>
      <c r="F74">
        <v>10.0967</v>
      </c>
      <c r="G74" t="s">
        <v>490</v>
      </c>
      <c r="H74">
        <v>1.825</v>
      </c>
      <c r="I74">
        <v>83.5359</v>
      </c>
      <c r="K74" s="2">
        <v>0.1451388888888889</v>
      </c>
      <c r="L74" s="3">
        <f t="shared" si="5"/>
        <v>260.1451388888889</v>
      </c>
      <c r="M74">
        <f t="shared" si="3"/>
        <v>564.3683343643099</v>
      </c>
      <c r="N74">
        <f t="shared" si="4"/>
        <v>122.04209938115554</v>
      </c>
    </row>
    <row r="75" spans="1:14" ht="12.75">
      <c r="A75" t="s">
        <v>70</v>
      </c>
      <c r="B75" s="1">
        <v>36785</v>
      </c>
      <c r="C75" s="2">
        <v>0.14752314814814815</v>
      </c>
      <c r="D75" t="s">
        <v>489</v>
      </c>
      <c r="E75">
        <v>0.671</v>
      </c>
      <c r="F75">
        <v>9.9647</v>
      </c>
      <c r="G75" t="s">
        <v>490</v>
      </c>
      <c r="H75">
        <v>1.823</v>
      </c>
      <c r="I75">
        <v>85.3421</v>
      </c>
      <c r="K75" s="2">
        <v>0.14722222222222223</v>
      </c>
      <c r="L75" s="3">
        <f t="shared" si="5"/>
        <v>260.14722222222224</v>
      </c>
      <c r="M75">
        <f t="shared" si="3"/>
        <v>556.9900206443729</v>
      </c>
      <c r="N75">
        <f t="shared" si="4"/>
        <v>123.95304520404153</v>
      </c>
    </row>
    <row r="76" spans="1:14" ht="12.75">
      <c r="A76" t="s">
        <v>71</v>
      </c>
      <c r="B76" s="1">
        <v>36785</v>
      </c>
      <c r="C76" s="2">
        <v>0.14960648148148148</v>
      </c>
      <c r="D76" t="s">
        <v>489</v>
      </c>
      <c r="E76">
        <v>0.671</v>
      </c>
      <c r="F76">
        <v>9.3593</v>
      </c>
      <c r="G76" t="s">
        <v>490</v>
      </c>
      <c r="H76">
        <v>1.825</v>
      </c>
      <c r="I76">
        <v>86.0508</v>
      </c>
      <c r="K76" s="2">
        <v>0.14930555555555555</v>
      </c>
      <c r="L76" s="3">
        <f t="shared" si="5"/>
        <v>260.14930555555554</v>
      </c>
      <c r="M76">
        <f t="shared" si="3"/>
        <v>523.1503909015703</v>
      </c>
      <c r="N76">
        <f t="shared" si="4"/>
        <v>124.70284439830533</v>
      </c>
    </row>
    <row r="77" spans="1:14" ht="12.75">
      <c r="A77" t="s">
        <v>72</v>
      </c>
      <c r="B77" s="1">
        <v>36785</v>
      </c>
      <c r="C77" s="2">
        <v>0.1516898148148148</v>
      </c>
      <c r="D77" t="s">
        <v>489</v>
      </c>
      <c r="E77">
        <v>0.671</v>
      </c>
      <c r="F77">
        <v>9.9014</v>
      </c>
      <c r="G77" t="s">
        <v>490</v>
      </c>
      <c r="H77">
        <v>1.825</v>
      </c>
      <c r="I77">
        <v>84.4293</v>
      </c>
      <c r="K77" s="2">
        <v>0.15138888888888888</v>
      </c>
      <c r="L77" s="3">
        <f t="shared" si="5"/>
        <v>260.1513888888889</v>
      </c>
      <c r="M77">
        <f t="shared" si="3"/>
        <v>553.4517838377667</v>
      </c>
      <c r="N77">
        <f t="shared" si="4"/>
        <v>122.98730976658703</v>
      </c>
    </row>
    <row r="78" spans="1:14" ht="12.75">
      <c r="A78" t="s">
        <v>73</v>
      </c>
      <c r="B78" s="1">
        <v>36785</v>
      </c>
      <c r="C78" s="2">
        <v>0.15377314814814816</v>
      </c>
      <c r="D78" t="s">
        <v>489</v>
      </c>
      <c r="E78">
        <v>0.671</v>
      </c>
      <c r="F78">
        <v>9.2303</v>
      </c>
      <c r="G78" t="s">
        <v>490</v>
      </c>
      <c r="H78">
        <v>1.825</v>
      </c>
      <c r="I78">
        <v>102.5338</v>
      </c>
      <c r="K78" s="2">
        <v>0.15347222222222223</v>
      </c>
      <c r="L78" s="3">
        <f t="shared" si="5"/>
        <v>260.1534722222222</v>
      </c>
      <c r="M78">
        <f t="shared" si="3"/>
        <v>515.9397661298136</v>
      </c>
      <c r="N78">
        <f t="shared" si="4"/>
        <v>142.14173267127063</v>
      </c>
    </row>
    <row r="79" spans="1:14" ht="12.75">
      <c r="A79" t="s">
        <v>74</v>
      </c>
      <c r="B79" s="1">
        <v>36785</v>
      </c>
      <c r="C79" s="2">
        <v>0.15585648148148148</v>
      </c>
      <c r="D79" t="s">
        <v>489</v>
      </c>
      <c r="E79">
        <v>0.673</v>
      </c>
      <c r="F79">
        <v>9.9638</v>
      </c>
      <c r="G79" t="s">
        <v>490</v>
      </c>
      <c r="H79">
        <v>1.825</v>
      </c>
      <c r="I79">
        <v>82.88</v>
      </c>
      <c r="K79" s="2">
        <v>0.15555555555555556</v>
      </c>
      <c r="L79" s="3">
        <f t="shared" si="5"/>
        <v>260.15555555555557</v>
      </c>
      <c r="M79">
        <f t="shared" si="3"/>
        <v>556.9397139599187</v>
      </c>
      <c r="N79">
        <f t="shared" si="4"/>
        <v>121.34816218415023</v>
      </c>
    </row>
    <row r="80" spans="1:14" ht="12.75">
      <c r="A80" t="s">
        <v>75</v>
      </c>
      <c r="B80" s="1">
        <v>36785</v>
      </c>
      <c r="C80" s="2">
        <v>0.1579398148148148</v>
      </c>
      <c r="D80" t="s">
        <v>489</v>
      </c>
      <c r="E80">
        <v>0.671</v>
      </c>
      <c r="F80">
        <v>9.4291</v>
      </c>
      <c r="G80" t="s">
        <v>490</v>
      </c>
      <c r="H80">
        <v>1.825</v>
      </c>
      <c r="I80">
        <v>88.9015</v>
      </c>
      <c r="K80" s="2">
        <v>0.15763888888888888</v>
      </c>
      <c r="L80" s="3">
        <f t="shared" si="5"/>
        <v>260.15763888888887</v>
      </c>
      <c r="M80">
        <f t="shared" si="3"/>
        <v>527.0519537625675</v>
      </c>
      <c r="N80">
        <f t="shared" si="4"/>
        <v>127.71886325408053</v>
      </c>
    </row>
    <row r="81" spans="1:14" ht="12.75">
      <c r="A81" t="s">
        <v>76</v>
      </c>
      <c r="B81" s="1">
        <v>36785</v>
      </c>
      <c r="C81" s="2">
        <v>0.16003472222222223</v>
      </c>
      <c r="D81" t="s">
        <v>489</v>
      </c>
      <c r="E81">
        <v>0.671</v>
      </c>
      <c r="F81">
        <v>9.8988</v>
      </c>
      <c r="G81" t="s">
        <v>490</v>
      </c>
      <c r="H81">
        <v>1.825</v>
      </c>
      <c r="I81">
        <v>86.5647</v>
      </c>
      <c r="K81" s="2">
        <v>0.15972222222222224</v>
      </c>
      <c r="L81" s="3">
        <f t="shared" si="5"/>
        <v>260.15972222222223</v>
      </c>
      <c r="M81">
        <f t="shared" si="3"/>
        <v>553.3064534160102</v>
      </c>
      <c r="N81">
        <f t="shared" si="4"/>
        <v>125.24654667844106</v>
      </c>
    </row>
    <row r="82" spans="1:14" ht="12.75">
      <c r="A82" t="s">
        <v>77</v>
      </c>
      <c r="B82" s="1">
        <v>36785</v>
      </c>
      <c r="C82" s="2">
        <v>0.16211805555555556</v>
      </c>
      <c r="D82" t="s">
        <v>489</v>
      </c>
      <c r="E82">
        <v>0.673</v>
      </c>
      <c r="F82">
        <v>9.7097</v>
      </c>
      <c r="G82" t="s">
        <v>490</v>
      </c>
      <c r="H82">
        <v>1.825</v>
      </c>
      <c r="I82">
        <v>85.5598</v>
      </c>
      <c r="K82" s="2">
        <v>0.16180555555555556</v>
      </c>
      <c r="L82" s="3">
        <f t="shared" si="5"/>
        <v>260.16180555555553</v>
      </c>
      <c r="M82">
        <f t="shared" si="3"/>
        <v>542.7364600490397</v>
      </c>
      <c r="N82">
        <f t="shared" si="4"/>
        <v>124.18337014349578</v>
      </c>
    </row>
    <row r="83" spans="1:14" ht="12.75">
      <c r="A83" t="s">
        <v>78</v>
      </c>
      <c r="B83" s="1">
        <v>36785</v>
      </c>
      <c r="C83" s="2">
        <v>0.16420138888888888</v>
      </c>
      <c r="D83" t="s">
        <v>489</v>
      </c>
      <c r="E83">
        <v>0.673</v>
      </c>
      <c r="F83">
        <v>10.1794</v>
      </c>
      <c r="G83" t="s">
        <v>490</v>
      </c>
      <c r="H83">
        <v>1.825</v>
      </c>
      <c r="I83">
        <v>112.846</v>
      </c>
      <c r="K83" s="2">
        <v>0.1638888888888889</v>
      </c>
      <c r="L83" s="3">
        <f t="shared" si="5"/>
        <v>260.1638888888889</v>
      </c>
      <c r="M83">
        <f t="shared" si="3"/>
        <v>568.9909597024825</v>
      </c>
      <c r="N83">
        <f t="shared" si="4"/>
        <v>153.05196161311812</v>
      </c>
    </row>
    <row r="84" spans="1:14" ht="12.75">
      <c r="A84" t="s">
        <v>79</v>
      </c>
      <c r="B84" s="1">
        <v>36785</v>
      </c>
      <c r="C84" s="2">
        <v>0.1662847222222222</v>
      </c>
      <c r="D84" t="s">
        <v>489</v>
      </c>
      <c r="E84">
        <v>0.671</v>
      </c>
      <c r="F84">
        <v>9.5184</v>
      </c>
      <c r="G84" t="s">
        <v>490</v>
      </c>
      <c r="H84">
        <v>1.825</v>
      </c>
      <c r="I84">
        <v>87.3111</v>
      </c>
      <c r="K84" s="2">
        <v>0.16597222222222222</v>
      </c>
      <c r="L84" s="3">
        <f t="shared" si="5"/>
        <v>260.1659722222222</v>
      </c>
      <c r="M84">
        <f t="shared" si="3"/>
        <v>532.0434947867369</v>
      </c>
      <c r="N84">
        <f t="shared" si="4"/>
        <v>126.03623218514139</v>
      </c>
    </row>
    <row r="85" spans="1:14" ht="12.75">
      <c r="A85" t="s">
        <v>80</v>
      </c>
      <c r="B85" s="1">
        <v>36785</v>
      </c>
      <c r="C85" s="2">
        <v>0.16836805555555556</v>
      </c>
      <c r="D85" t="s">
        <v>489</v>
      </c>
      <c r="E85">
        <v>0.673</v>
      </c>
      <c r="F85">
        <v>9.7072</v>
      </c>
      <c r="G85" t="s">
        <v>490</v>
      </c>
      <c r="H85">
        <v>1.825</v>
      </c>
      <c r="I85">
        <v>85.7217</v>
      </c>
      <c r="K85" s="2">
        <v>0.16805555555555554</v>
      </c>
      <c r="L85" s="3">
        <f t="shared" si="5"/>
        <v>260.16805555555555</v>
      </c>
      <c r="M85">
        <f t="shared" si="3"/>
        <v>542.5967192588895</v>
      </c>
      <c r="N85">
        <f t="shared" si="4"/>
        <v>124.35465910857454</v>
      </c>
    </row>
    <row r="86" spans="1:14" ht="12.75">
      <c r="A86" t="s">
        <v>81</v>
      </c>
      <c r="B86" s="1">
        <v>36785</v>
      </c>
      <c r="C86" s="2">
        <v>0.1704513888888889</v>
      </c>
      <c r="D86" t="s">
        <v>489</v>
      </c>
      <c r="E86">
        <v>0.671</v>
      </c>
      <c r="F86">
        <v>9.3544</v>
      </c>
      <c r="G86" t="s">
        <v>490</v>
      </c>
      <c r="H86">
        <v>1.825</v>
      </c>
      <c r="I86">
        <v>83.3149</v>
      </c>
      <c r="K86" s="2">
        <v>0.17013888888888887</v>
      </c>
      <c r="L86" s="3">
        <f t="shared" si="5"/>
        <v>260.1701388888889</v>
      </c>
      <c r="M86">
        <f t="shared" si="3"/>
        <v>522.8764989528757</v>
      </c>
      <c r="N86">
        <f t="shared" si="4"/>
        <v>121.8082830668726</v>
      </c>
    </row>
    <row r="87" spans="1:14" ht="12.75">
      <c r="A87" t="s">
        <v>82</v>
      </c>
      <c r="B87" s="1">
        <v>36785</v>
      </c>
      <c r="C87" s="2">
        <v>0.17253472222222221</v>
      </c>
      <c r="D87" t="s">
        <v>489</v>
      </c>
      <c r="E87">
        <v>0.671</v>
      </c>
      <c r="F87">
        <v>9.2486</v>
      </c>
      <c r="G87" t="s">
        <v>490</v>
      </c>
      <c r="H87">
        <v>1.825</v>
      </c>
      <c r="I87">
        <v>86.0921</v>
      </c>
      <c r="K87" s="2">
        <v>0.17222222222222225</v>
      </c>
      <c r="L87" s="3">
        <f t="shared" si="5"/>
        <v>260.1722222222222</v>
      </c>
      <c r="M87">
        <f t="shared" si="3"/>
        <v>516.962668713714</v>
      </c>
      <c r="N87">
        <f t="shared" si="4"/>
        <v>124.74653948328222</v>
      </c>
    </row>
    <row r="88" spans="1:14" ht="12.75">
      <c r="A88" t="s">
        <v>83</v>
      </c>
      <c r="B88" s="1">
        <v>36785</v>
      </c>
      <c r="C88" s="2">
        <v>0.17461805555555554</v>
      </c>
      <c r="D88" t="s">
        <v>489</v>
      </c>
      <c r="E88">
        <v>0.671</v>
      </c>
      <c r="F88">
        <v>9.2589</v>
      </c>
      <c r="G88" t="s">
        <v>490</v>
      </c>
      <c r="H88">
        <v>1.825</v>
      </c>
      <c r="I88">
        <v>86.3674</v>
      </c>
      <c r="K88" s="2">
        <v>0.17430555555555557</v>
      </c>
      <c r="L88" s="3">
        <f t="shared" si="5"/>
        <v>260.1743055555556</v>
      </c>
      <c r="M88">
        <f t="shared" si="3"/>
        <v>517.5384007691334</v>
      </c>
      <c r="N88">
        <f t="shared" si="4"/>
        <v>125.03780478338211</v>
      </c>
    </row>
    <row r="89" spans="1:14" ht="12.75">
      <c r="A89" t="s">
        <v>84</v>
      </c>
      <c r="B89" s="1">
        <v>36785</v>
      </c>
      <c r="C89" s="2">
        <v>0.176712962962963</v>
      </c>
      <c r="D89" t="s">
        <v>489</v>
      </c>
      <c r="E89">
        <v>0.671</v>
      </c>
      <c r="F89">
        <v>9.7377</v>
      </c>
      <c r="G89" t="s">
        <v>490</v>
      </c>
      <c r="H89">
        <v>1.826</v>
      </c>
      <c r="I89">
        <v>86.0823</v>
      </c>
      <c r="K89" s="2">
        <v>0.1763888888888889</v>
      </c>
      <c r="L89" s="3">
        <f t="shared" si="5"/>
        <v>260.1763888888889</v>
      </c>
      <c r="M89">
        <f t="shared" si="3"/>
        <v>544.3015568987234</v>
      </c>
      <c r="N89">
        <f t="shared" si="4"/>
        <v>124.73617115803347</v>
      </c>
    </row>
    <row r="90" spans="1:14" ht="12.75">
      <c r="A90" t="s">
        <v>85</v>
      </c>
      <c r="B90" s="1">
        <v>36785</v>
      </c>
      <c r="C90" s="2">
        <v>0.17879629629629631</v>
      </c>
      <c r="D90" t="s">
        <v>489</v>
      </c>
      <c r="E90">
        <v>0.673</v>
      </c>
      <c r="F90">
        <v>9.5516</v>
      </c>
      <c r="G90" t="s">
        <v>490</v>
      </c>
      <c r="H90">
        <v>1.825</v>
      </c>
      <c r="I90">
        <v>84.6355</v>
      </c>
      <c r="K90" s="2">
        <v>0.17847222222222223</v>
      </c>
      <c r="L90" s="3">
        <f t="shared" si="5"/>
        <v>260.17847222222224</v>
      </c>
      <c r="M90">
        <f t="shared" si="3"/>
        <v>533.8992524799332</v>
      </c>
      <c r="N90">
        <f t="shared" si="4"/>
        <v>123.20546779375957</v>
      </c>
    </row>
    <row r="91" spans="1:14" ht="12.75">
      <c r="A91" t="s">
        <v>86</v>
      </c>
      <c r="B91" s="1">
        <v>36785</v>
      </c>
      <c r="C91" s="2">
        <v>0.18087962962962964</v>
      </c>
      <c r="D91" t="s">
        <v>489</v>
      </c>
      <c r="E91">
        <v>0.671</v>
      </c>
      <c r="F91">
        <v>10.4504</v>
      </c>
      <c r="G91" t="s">
        <v>490</v>
      </c>
      <c r="H91">
        <v>1.823</v>
      </c>
      <c r="I91">
        <v>91.2894</v>
      </c>
      <c r="K91" s="2">
        <v>0.18055555555555555</v>
      </c>
      <c r="L91" s="3">
        <f t="shared" si="5"/>
        <v>260.18055555555554</v>
      </c>
      <c r="M91">
        <f t="shared" si="3"/>
        <v>584.1388613547776</v>
      </c>
      <c r="N91">
        <f t="shared" si="4"/>
        <v>130.24524323994558</v>
      </c>
    </row>
    <row r="92" spans="1:14" ht="12.75">
      <c r="A92" t="s">
        <v>87</v>
      </c>
      <c r="B92" s="1">
        <v>36785</v>
      </c>
      <c r="C92" s="2">
        <v>0.18296296296296297</v>
      </c>
      <c r="D92" t="s">
        <v>489</v>
      </c>
      <c r="E92">
        <v>0.673</v>
      </c>
      <c r="F92">
        <v>9.5179</v>
      </c>
      <c r="G92" t="s">
        <v>490</v>
      </c>
      <c r="H92">
        <v>1.825</v>
      </c>
      <c r="I92">
        <v>86.2494</v>
      </c>
      <c r="K92" s="2">
        <v>0.1826388888888889</v>
      </c>
      <c r="L92" s="3">
        <f t="shared" si="5"/>
        <v>260.1826388888889</v>
      </c>
      <c r="M92">
        <f t="shared" si="3"/>
        <v>532.0155466287068</v>
      </c>
      <c r="N92">
        <f t="shared" si="4"/>
        <v>124.91296168344826</v>
      </c>
    </row>
    <row r="93" spans="1:14" ht="12.75">
      <c r="A93" t="s">
        <v>88</v>
      </c>
      <c r="B93" s="1">
        <v>36785</v>
      </c>
      <c r="C93" s="2">
        <v>0.1850462962962963</v>
      </c>
      <c r="D93" t="s">
        <v>489</v>
      </c>
      <c r="E93">
        <v>0.671</v>
      </c>
      <c r="F93">
        <v>9.7514</v>
      </c>
      <c r="G93" t="s">
        <v>490</v>
      </c>
      <c r="H93">
        <v>1.825</v>
      </c>
      <c r="I93">
        <v>84.0212</v>
      </c>
      <c r="K93" s="2">
        <v>0.18472222222222223</v>
      </c>
      <c r="L93" s="3">
        <f t="shared" si="5"/>
        <v>260.1847222222222</v>
      </c>
      <c r="M93">
        <f t="shared" si="3"/>
        <v>545.0673364287471</v>
      </c>
      <c r="N93">
        <f t="shared" si="4"/>
        <v>122.55554307944288</v>
      </c>
    </row>
    <row r="94" spans="1:14" ht="12.75">
      <c r="A94" t="s">
        <v>89</v>
      </c>
      <c r="B94" s="1">
        <v>36785</v>
      </c>
      <c r="C94" s="2">
        <v>0.18712962962962965</v>
      </c>
      <c r="D94" t="s">
        <v>489</v>
      </c>
      <c r="E94">
        <v>0.671</v>
      </c>
      <c r="F94">
        <v>9.3031</v>
      </c>
      <c r="G94" t="s">
        <v>490</v>
      </c>
      <c r="H94">
        <v>1.825</v>
      </c>
      <c r="I94">
        <v>85.2791</v>
      </c>
      <c r="K94" s="2">
        <v>0.18680555555555556</v>
      </c>
      <c r="L94" s="3">
        <f t="shared" si="5"/>
        <v>260.18680555555557</v>
      </c>
      <c r="M94">
        <f t="shared" si="3"/>
        <v>520.0090179389911</v>
      </c>
      <c r="N94">
        <f t="shared" si="4"/>
        <v>123.8863916845853</v>
      </c>
    </row>
    <row r="95" spans="1:14" ht="12.75">
      <c r="A95" t="s">
        <v>90</v>
      </c>
      <c r="B95" s="1">
        <v>36785</v>
      </c>
      <c r="C95" s="2">
        <v>0.18921296296296297</v>
      </c>
      <c r="D95" t="s">
        <v>489</v>
      </c>
      <c r="E95">
        <v>0.673</v>
      </c>
      <c r="F95">
        <v>9.7149</v>
      </c>
      <c r="G95" t="s">
        <v>490</v>
      </c>
      <c r="H95">
        <v>1.826</v>
      </c>
      <c r="I95">
        <v>82.9575</v>
      </c>
      <c r="K95" s="2">
        <v>0.18888888888888888</v>
      </c>
      <c r="L95" s="3">
        <f t="shared" si="5"/>
        <v>260.18888888888887</v>
      </c>
      <c r="M95">
        <f t="shared" si="3"/>
        <v>543.0271208925524</v>
      </c>
      <c r="N95">
        <f t="shared" si="4"/>
        <v>121.43015659300511</v>
      </c>
    </row>
    <row r="96" spans="1:14" ht="12.75">
      <c r="A96" t="s">
        <v>91</v>
      </c>
      <c r="B96" s="1">
        <v>36785</v>
      </c>
      <c r="C96" s="2">
        <v>0.19130787037037036</v>
      </c>
      <c r="D96" t="s">
        <v>489</v>
      </c>
      <c r="E96">
        <v>0.673</v>
      </c>
      <c r="F96">
        <v>8.6007</v>
      </c>
      <c r="G96" t="s">
        <v>490</v>
      </c>
      <c r="H96">
        <v>1.825</v>
      </c>
      <c r="I96">
        <v>84.1273</v>
      </c>
      <c r="K96" s="2">
        <v>0.1909722222222222</v>
      </c>
      <c r="L96" s="3">
        <f t="shared" si="5"/>
        <v>260.19097222222223</v>
      </c>
      <c r="M96">
        <f t="shared" si="3"/>
        <v>480.74744553835603</v>
      </c>
      <c r="N96">
        <f t="shared" si="4"/>
        <v>122.6677960701461</v>
      </c>
    </row>
    <row r="97" spans="1:14" ht="12.75">
      <c r="A97" t="s">
        <v>92</v>
      </c>
      <c r="B97" s="1">
        <v>36785</v>
      </c>
      <c r="C97" s="2">
        <v>0.1933912037037037</v>
      </c>
      <c r="D97" t="s">
        <v>489</v>
      </c>
      <c r="E97">
        <v>0.673</v>
      </c>
      <c r="F97">
        <v>9.6252</v>
      </c>
      <c r="G97" t="s">
        <v>490</v>
      </c>
      <c r="H97">
        <v>1.825</v>
      </c>
      <c r="I97">
        <v>83.7998</v>
      </c>
      <c r="K97" s="2">
        <v>0.19305555555555554</v>
      </c>
      <c r="L97" s="3">
        <f t="shared" si="5"/>
        <v>260.19305555555553</v>
      </c>
      <c r="M97">
        <f t="shared" si="3"/>
        <v>538.0132213419587</v>
      </c>
      <c r="N97">
        <f t="shared" si="4"/>
        <v>122.32130356821102</v>
      </c>
    </row>
    <row r="98" spans="1:14" ht="12.75">
      <c r="A98" t="s">
        <v>93</v>
      </c>
      <c r="B98" s="1">
        <v>36785</v>
      </c>
      <c r="C98" s="2">
        <v>0.19547453703703702</v>
      </c>
      <c r="D98" t="s">
        <v>489</v>
      </c>
      <c r="E98">
        <v>0.671</v>
      </c>
      <c r="F98">
        <v>8.7677</v>
      </c>
      <c r="G98" t="s">
        <v>490</v>
      </c>
      <c r="H98">
        <v>1.825</v>
      </c>
      <c r="I98">
        <v>84.615</v>
      </c>
      <c r="K98" s="2">
        <v>0.1951388888888889</v>
      </c>
      <c r="L98" s="3">
        <f t="shared" si="5"/>
        <v>260.1951388888889</v>
      </c>
      <c r="M98">
        <f t="shared" si="3"/>
        <v>490.08213032039765</v>
      </c>
      <c r="N98">
        <f t="shared" si="4"/>
        <v>123.18377895012696</v>
      </c>
    </row>
    <row r="99" spans="1:14" ht="12.75">
      <c r="A99" t="s">
        <v>94</v>
      </c>
      <c r="B99" s="1">
        <v>36785</v>
      </c>
      <c r="C99" s="2">
        <v>0.19755787037037034</v>
      </c>
      <c r="D99" t="s">
        <v>489</v>
      </c>
      <c r="E99">
        <v>0.671</v>
      </c>
      <c r="F99">
        <v>10.459</v>
      </c>
      <c r="G99" t="s">
        <v>490</v>
      </c>
      <c r="H99">
        <v>1.825</v>
      </c>
      <c r="I99">
        <v>84.1428</v>
      </c>
      <c r="K99" s="2">
        <v>0.19722222222222222</v>
      </c>
      <c r="L99" s="3">
        <f t="shared" si="5"/>
        <v>260.1972222222222</v>
      </c>
      <c r="M99">
        <f t="shared" si="3"/>
        <v>584.6195696728948</v>
      </c>
      <c r="N99">
        <f t="shared" si="4"/>
        <v>122.68419495191705</v>
      </c>
    </row>
    <row r="100" spans="1:14" ht="12.75">
      <c r="A100" t="s">
        <v>95</v>
      </c>
      <c r="B100" s="1">
        <v>36785</v>
      </c>
      <c r="C100" s="2">
        <v>0.19964120370370372</v>
      </c>
      <c r="D100" t="s">
        <v>489</v>
      </c>
      <c r="E100">
        <v>0.671</v>
      </c>
      <c r="F100">
        <v>9.5115</v>
      </c>
      <c r="G100" t="s">
        <v>490</v>
      </c>
      <c r="H100">
        <v>1.823</v>
      </c>
      <c r="I100">
        <v>83.7299</v>
      </c>
      <c r="K100" s="2">
        <v>0.19930555555555554</v>
      </c>
      <c r="L100" s="3">
        <f t="shared" si="5"/>
        <v>260.19930555555555</v>
      </c>
      <c r="M100">
        <f t="shared" si="3"/>
        <v>531.657810205922</v>
      </c>
      <c r="N100">
        <f t="shared" si="4"/>
        <v>122.2473499013858</v>
      </c>
    </row>
    <row r="101" spans="1:14" ht="12.75">
      <c r="A101" t="s">
        <v>96</v>
      </c>
      <c r="B101" s="1">
        <v>36785</v>
      </c>
      <c r="C101" s="2">
        <v>0.20172453703703705</v>
      </c>
      <c r="D101" t="s">
        <v>489</v>
      </c>
      <c r="E101">
        <v>0.673</v>
      </c>
      <c r="F101">
        <v>9.6119</v>
      </c>
      <c r="G101" t="s">
        <v>490</v>
      </c>
      <c r="H101">
        <v>1.825</v>
      </c>
      <c r="I101">
        <v>85.0496</v>
      </c>
      <c r="K101" s="2">
        <v>0.20138888888888887</v>
      </c>
      <c r="L101" s="3">
        <f t="shared" si="5"/>
        <v>260.2013888888889</v>
      </c>
      <c r="M101">
        <f t="shared" si="3"/>
        <v>537.269800338359</v>
      </c>
      <c r="N101">
        <f t="shared" si="4"/>
        <v>123.64358243513766</v>
      </c>
    </row>
    <row r="102" spans="1:14" ht="12.75">
      <c r="A102" t="s">
        <v>97</v>
      </c>
      <c r="B102" s="1">
        <v>36785</v>
      </c>
      <c r="C102" s="2">
        <v>0.20381944444444444</v>
      </c>
      <c r="D102" t="s">
        <v>489</v>
      </c>
      <c r="E102">
        <v>0.673</v>
      </c>
      <c r="F102">
        <v>9.4494</v>
      </c>
      <c r="G102" t="s">
        <v>490</v>
      </c>
      <c r="H102">
        <v>1.826</v>
      </c>
      <c r="I102">
        <v>81.6129</v>
      </c>
      <c r="K102" s="2">
        <v>0.2034722222222222</v>
      </c>
      <c r="L102" s="3">
        <f t="shared" si="5"/>
        <v>260.2034722222222</v>
      </c>
      <c r="M102">
        <f t="shared" si="3"/>
        <v>528.1866489785881</v>
      </c>
      <c r="N102">
        <f t="shared" si="4"/>
        <v>120.00758004918242</v>
      </c>
    </row>
    <row r="103" spans="1:14" ht="12.75">
      <c r="A103" t="s">
        <v>98</v>
      </c>
      <c r="B103" s="1">
        <v>36785</v>
      </c>
      <c r="C103" s="2">
        <v>0.20590277777777777</v>
      </c>
      <c r="D103" t="s">
        <v>489</v>
      </c>
      <c r="E103">
        <v>0.671</v>
      </c>
      <c r="F103">
        <v>10.403</v>
      </c>
      <c r="G103" t="s">
        <v>490</v>
      </c>
      <c r="H103">
        <v>1.823</v>
      </c>
      <c r="I103">
        <v>315.5532</v>
      </c>
      <c r="K103" s="2">
        <v>0.20555555555555557</v>
      </c>
      <c r="L103" s="3">
        <f t="shared" si="5"/>
        <v>260.2055555555556</v>
      </c>
      <c r="M103">
        <f t="shared" si="3"/>
        <v>581.4893759735276</v>
      </c>
      <c r="N103">
        <f t="shared" si="4"/>
        <v>367.5146330276438</v>
      </c>
    </row>
    <row r="104" spans="1:14" ht="12.75">
      <c r="A104" t="s">
        <v>99</v>
      </c>
      <c r="B104" s="1">
        <v>36785</v>
      </c>
      <c r="C104" s="2">
        <v>0.20798611111111112</v>
      </c>
      <c r="D104" t="s">
        <v>489</v>
      </c>
      <c r="E104">
        <v>0.671</v>
      </c>
      <c r="F104">
        <v>9.6412</v>
      </c>
      <c r="G104" t="s">
        <v>490</v>
      </c>
      <c r="H104">
        <v>1.823</v>
      </c>
      <c r="I104">
        <v>108.0372</v>
      </c>
      <c r="K104" s="2">
        <v>0.2076388888888889</v>
      </c>
      <c r="L104" s="3">
        <f t="shared" si="5"/>
        <v>260.2076388888889</v>
      </c>
      <c r="M104">
        <f t="shared" si="3"/>
        <v>538.9075623989208</v>
      </c>
      <c r="N104">
        <f t="shared" si="4"/>
        <v>147.9642878931014</v>
      </c>
    </row>
    <row r="105" spans="1:14" ht="12.75">
      <c r="A105" t="s">
        <v>100</v>
      </c>
      <c r="B105" s="1">
        <v>36785</v>
      </c>
      <c r="C105" s="2">
        <v>0.21006944444444445</v>
      </c>
      <c r="D105" t="s">
        <v>489</v>
      </c>
      <c r="E105">
        <v>0.671</v>
      </c>
      <c r="F105">
        <v>9.3724</v>
      </c>
      <c r="G105" t="s">
        <v>490</v>
      </c>
      <c r="H105">
        <v>1.825</v>
      </c>
      <c r="I105">
        <v>84.5158</v>
      </c>
      <c r="K105" s="2">
        <v>0.20972222222222223</v>
      </c>
      <c r="L105" s="3">
        <f t="shared" si="5"/>
        <v>260.20972222222224</v>
      </c>
      <c r="M105">
        <f t="shared" si="3"/>
        <v>523.8826326419581</v>
      </c>
      <c r="N105">
        <f t="shared" si="4"/>
        <v>123.07882610679275</v>
      </c>
    </row>
    <row r="106" spans="1:14" ht="12.75">
      <c r="A106" t="s">
        <v>101</v>
      </c>
      <c r="B106" s="1">
        <v>36785</v>
      </c>
      <c r="C106" s="2">
        <v>0.21215277777777777</v>
      </c>
      <c r="D106" t="s">
        <v>489</v>
      </c>
      <c r="E106">
        <v>0.671</v>
      </c>
      <c r="F106">
        <v>8.881</v>
      </c>
      <c r="G106" t="s">
        <v>490</v>
      </c>
      <c r="H106">
        <v>1.823</v>
      </c>
      <c r="I106">
        <v>100.4619</v>
      </c>
      <c r="K106" s="2">
        <v>0.21180555555555555</v>
      </c>
      <c r="L106" s="3">
        <f t="shared" si="5"/>
        <v>260.21180555555554</v>
      </c>
      <c r="M106">
        <f t="shared" si="3"/>
        <v>496.4151829300104</v>
      </c>
      <c r="N106">
        <f t="shared" si="4"/>
        <v>139.94967827505894</v>
      </c>
    </row>
    <row r="107" spans="1:14" ht="12.75">
      <c r="A107" t="s">
        <v>102</v>
      </c>
      <c r="B107" s="1">
        <v>36785</v>
      </c>
      <c r="C107" s="2">
        <v>0.2142361111111111</v>
      </c>
      <c r="D107" t="s">
        <v>489</v>
      </c>
      <c r="E107">
        <v>0.671</v>
      </c>
      <c r="F107">
        <v>9.7554</v>
      </c>
      <c r="G107" t="s">
        <v>490</v>
      </c>
      <c r="H107">
        <v>1.825</v>
      </c>
      <c r="I107">
        <v>100.8174</v>
      </c>
      <c r="K107" s="2">
        <v>0.2138888888888889</v>
      </c>
      <c r="L107" s="3">
        <f t="shared" si="5"/>
        <v>260.2138888888889</v>
      </c>
      <c r="M107">
        <f t="shared" si="3"/>
        <v>545.2909216929877</v>
      </c>
      <c r="N107">
        <f t="shared" si="4"/>
        <v>140.32579456341904</v>
      </c>
    </row>
    <row r="108" spans="1:14" ht="12.75">
      <c r="A108" t="s">
        <v>103</v>
      </c>
      <c r="B108" s="1">
        <v>36785</v>
      </c>
      <c r="C108" s="2">
        <v>0.21631944444444443</v>
      </c>
      <c r="D108" t="s">
        <v>489</v>
      </c>
      <c r="E108">
        <v>0.671</v>
      </c>
      <c r="F108">
        <v>9.5092</v>
      </c>
      <c r="G108" t="s">
        <v>490</v>
      </c>
      <c r="H108">
        <v>1.823</v>
      </c>
      <c r="I108">
        <v>118.5581</v>
      </c>
      <c r="K108" s="2">
        <v>0.21597222222222223</v>
      </c>
      <c r="L108" s="3">
        <f t="shared" si="5"/>
        <v>260.2159722222222</v>
      </c>
      <c r="M108">
        <f t="shared" si="3"/>
        <v>531.5292486789838</v>
      </c>
      <c r="N108">
        <f t="shared" si="4"/>
        <v>159.09531984305232</v>
      </c>
    </row>
    <row r="109" spans="1:14" ht="12.75">
      <c r="A109" t="s">
        <v>104</v>
      </c>
      <c r="B109" s="1">
        <v>36785</v>
      </c>
      <c r="C109" s="2">
        <v>0.21840277777777775</v>
      </c>
      <c r="D109" t="s">
        <v>489</v>
      </c>
      <c r="E109">
        <v>0.671</v>
      </c>
      <c r="F109">
        <v>9.1338</v>
      </c>
      <c r="G109" t="s">
        <v>490</v>
      </c>
      <c r="H109">
        <v>1.825</v>
      </c>
      <c r="I109">
        <v>83.0307</v>
      </c>
      <c r="K109" s="2">
        <v>0.21805555555555556</v>
      </c>
      <c r="L109" s="3">
        <f t="shared" si="5"/>
        <v>260.21805555555557</v>
      </c>
      <c r="M109">
        <f t="shared" si="3"/>
        <v>510.5457716300112</v>
      </c>
      <c r="N109">
        <f t="shared" si="4"/>
        <v>121.50760163465901</v>
      </c>
    </row>
    <row r="110" spans="1:14" ht="12.75">
      <c r="A110" t="s">
        <v>105</v>
      </c>
      <c r="B110" s="1">
        <v>36785</v>
      </c>
      <c r="C110" s="2">
        <v>0.2204976851851852</v>
      </c>
      <c r="D110" t="s">
        <v>489</v>
      </c>
      <c r="E110">
        <v>0.671</v>
      </c>
      <c r="F110">
        <v>9.6429</v>
      </c>
      <c r="G110" t="s">
        <v>490</v>
      </c>
      <c r="H110">
        <v>1.825</v>
      </c>
      <c r="I110">
        <v>86.5685</v>
      </c>
      <c r="K110" s="2">
        <v>0.22013888888888888</v>
      </c>
      <c r="L110" s="3">
        <f t="shared" si="5"/>
        <v>260.22013888888887</v>
      </c>
      <c r="M110">
        <f t="shared" si="3"/>
        <v>539.002586136223</v>
      </c>
      <c r="N110">
        <f t="shared" si="4"/>
        <v>125.25056704945587</v>
      </c>
    </row>
    <row r="111" spans="1:14" ht="12.75">
      <c r="A111" t="s">
        <v>106</v>
      </c>
      <c r="B111" s="1">
        <v>36785</v>
      </c>
      <c r="C111" s="2">
        <v>0.22258101851851853</v>
      </c>
      <c r="D111" t="s">
        <v>489</v>
      </c>
      <c r="E111">
        <v>0.671</v>
      </c>
      <c r="F111">
        <v>9.7525</v>
      </c>
      <c r="G111" t="s">
        <v>490</v>
      </c>
      <c r="H111">
        <v>1.825</v>
      </c>
      <c r="I111">
        <v>84.5644</v>
      </c>
      <c r="K111" s="2">
        <v>0.2222222222222222</v>
      </c>
      <c r="L111" s="3">
        <f t="shared" si="5"/>
        <v>260.22222222222223</v>
      </c>
      <c r="M111">
        <f t="shared" si="3"/>
        <v>545.1288223764133</v>
      </c>
      <c r="N111">
        <f t="shared" si="4"/>
        <v>123.13024453608756</v>
      </c>
    </row>
    <row r="112" spans="1:14" ht="12.75">
      <c r="A112" t="s">
        <v>107</v>
      </c>
      <c r="B112" s="1">
        <v>36785</v>
      </c>
      <c r="C112" s="2">
        <v>0.22466435185185185</v>
      </c>
      <c r="D112" t="s">
        <v>489</v>
      </c>
      <c r="E112">
        <v>0.671</v>
      </c>
      <c r="F112">
        <v>9.2957</v>
      </c>
      <c r="G112" t="s">
        <v>490</v>
      </c>
      <c r="H112">
        <v>1.825</v>
      </c>
      <c r="I112">
        <v>84.2695</v>
      </c>
      <c r="K112" s="2">
        <v>0.22430555555555556</v>
      </c>
      <c r="L112" s="3">
        <f t="shared" si="5"/>
        <v>260.22430555555553</v>
      </c>
      <c r="M112">
        <f t="shared" si="3"/>
        <v>519.5953852001461</v>
      </c>
      <c r="N112">
        <f t="shared" si="4"/>
        <v>122.81824258549011</v>
      </c>
    </row>
    <row r="113" spans="1:14" ht="12.75">
      <c r="A113" t="s">
        <v>108</v>
      </c>
      <c r="B113" s="1">
        <v>36785</v>
      </c>
      <c r="C113" s="2">
        <v>0.22674768518518518</v>
      </c>
      <c r="D113" t="s">
        <v>489</v>
      </c>
      <c r="E113">
        <v>0.671</v>
      </c>
      <c r="F113">
        <v>9.3605</v>
      </c>
      <c r="G113" t="s">
        <v>490</v>
      </c>
      <c r="H113">
        <v>1.823</v>
      </c>
      <c r="I113">
        <v>83.2334</v>
      </c>
      <c r="K113" s="2">
        <v>0.2263888888888889</v>
      </c>
      <c r="L113" s="3">
        <f t="shared" si="5"/>
        <v>260.2263888888889</v>
      </c>
      <c r="M113">
        <f aca="true" t="shared" si="6" ref="M113:M176">500*F113/AVERAGE($Q$207,$Q$47)</f>
        <v>523.2174664808425</v>
      </c>
      <c r="N113">
        <f t="shared" si="4"/>
        <v>121.72205668852848</v>
      </c>
    </row>
    <row r="114" spans="1:14" ht="12.75">
      <c r="A114" t="s">
        <v>109</v>
      </c>
      <c r="B114" s="1">
        <v>36785</v>
      </c>
      <c r="C114" s="2">
        <v>0.2288310185185185</v>
      </c>
      <c r="D114" t="s">
        <v>489</v>
      </c>
      <c r="E114">
        <v>0.671</v>
      </c>
      <c r="F114">
        <v>8.9839</v>
      </c>
      <c r="G114" t="s">
        <v>490</v>
      </c>
      <c r="H114">
        <v>1.825</v>
      </c>
      <c r="I114">
        <v>85.9187</v>
      </c>
      <c r="K114" s="2">
        <v>0.22847222222222222</v>
      </c>
      <c r="L114" s="3">
        <f t="shared" si="5"/>
        <v>260.2284722222222</v>
      </c>
      <c r="M114">
        <f t="shared" si="6"/>
        <v>502.1669138525977</v>
      </c>
      <c r="N114">
        <f aca="true" t="shared" si="7" ref="N114:N177">(277-103)/(-67.4+(AVERAGE($P$207,$P$47)))*I114+277-((277-103)/(-67.4+(AVERAGE($P$207,$P$47)))*230)</f>
        <v>124.56308360592175</v>
      </c>
    </row>
    <row r="115" spans="1:14" ht="12.75">
      <c r="A115" t="s">
        <v>110</v>
      </c>
      <c r="B115" s="1">
        <v>36785</v>
      </c>
      <c r="C115" s="2">
        <v>0.23091435185185186</v>
      </c>
      <c r="D115" t="s">
        <v>489</v>
      </c>
      <c r="E115">
        <v>0.671</v>
      </c>
      <c r="F115">
        <v>9.3757</v>
      </c>
      <c r="G115" t="s">
        <v>490</v>
      </c>
      <c r="H115">
        <v>1.825</v>
      </c>
      <c r="I115">
        <v>85.5457</v>
      </c>
      <c r="K115" s="2">
        <v>0.23055555555555554</v>
      </c>
      <c r="L115" s="3">
        <f t="shared" si="5"/>
        <v>260.23055555555555</v>
      </c>
      <c r="M115">
        <f t="shared" si="6"/>
        <v>524.0670904849566</v>
      </c>
      <c r="N115">
        <f t="shared" si="7"/>
        <v>124.16845245104605</v>
      </c>
    </row>
    <row r="116" spans="1:14" ht="12.75">
      <c r="A116" t="s">
        <v>111</v>
      </c>
      <c r="B116" s="1">
        <v>36785</v>
      </c>
      <c r="C116" s="2">
        <v>0.23299768518518518</v>
      </c>
      <c r="D116" t="s">
        <v>489</v>
      </c>
      <c r="E116">
        <v>0.671</v>
      </c>
      <c r="F116">
        <v>9.6152</v>
      </c>
      <c r="G116" t="s">
        <v>490</v>
      </c>
      <c r="H116">
        <v>1.825</v>
      </c>
      <c r="I116">
        <v>84.5428</v>
      </c>
      <c r="K116" s="2">
        <v>0.23263888888888887</v>
      </c>
      <c r="L116" s="3">
        <f t="shared" si="5"/>
        <v>260.2326388888889</v>
      </c>
      <c r="M116">
        <f t="shared" si="6"/>
        <v>537.4542581813574</v>
      </c>
      <c r="N116">
        <f t="shared" si="7"/>
        <v>123.10739190084541</v>
      </c>
    </row>
    <row r="117" spans="1:14" ht="12.75">
      <c r="A117" t="s">
        <v>112</v>
      </c>
      <c r="B117" s="1">
        <v>36785</v>
      </c>
      <c r="C117" s="2">
        <v>0.2350925925925926</v>
      </c>
      <c r="D117" t="s">
        <v>489</v>
      </c>
      <c r="E117">
        <v>0.671</v>
      </c>
      <c r="F117">
        <v>9.4936</v>
      </c>
      <c r="G117" t="s">
        <v>490</v>
      </c>
      <c r="H117">
        <v>1.825</v>
      </c>
      <c r="I117">
        <v>83.4959</v>
      </c>
      <c r="K117" s="2">
        <v>0.2347222222222222</v>
      </c>
      <c r="L117" s="3">
        <f t="shared" si="5"/>
        <v>260.2347222222222</v>
      </c>
      <c r="M117">
        <f t="shared" si="6"/>
        <v>530.6572661484457</v>
      </c>
      <c r="N117">
        <f t="shared" si="7"/>
        <v>121.99977968626268</v>
      </c>
    </row>
    <row r="118" spans="1:14" ht="12.75">
      <c r="A118" t="s">
        <v>113</v>
      </c>
      <c r="B118" s="1">
        <v>36785</v>
      </c>
      <c r="C118" s="2">
        <v>0.23717592592592593</v>
      </c>
      <c r="D118" t="s">
        <v>489</v>
      </c>
      <c r="E118">
        <v>0.671</v>
      </c>
      <c r="F118">
        <v>9.7575</v>
      </c>
      <c r="G118" t="s">
        <v>490</v>
      </c>
      <c r="H118">
        <v>1.825</v>
      </c>
      <c r="I118">
        <v>85.2241</v>
      </c>
      <c r="K118" s="2">
        <v>0.23680555555555557</v>
      </c>
      <c r="L118" s="3">
        <f t="shared" si="5"/>
        <v>260.2368055555556</v>
      </c>
      <c r="M118">
        <f t="shared" si="6"/>
        <v>545.4083039567139</v>
      </c>
      <c r="N118">
        <f t="shared" si="7"/>
        <v>123.82820210410767</v>
      </c>
    </row>
    <row r="119" spans="1:14" ht="12.75">
      <c r="A119" t="s">
        <v>114</v>
      </c>
      <c r="B119" s="1">
        <v>36785</v>
      </c>
      <c r="C119" s="2">
        <v>0.23925925925925925</v>
      </c>
      <c r="D119" t="s">
        <v>489</v>
      </c>
      <c r="E119">
        <v>0.671</v>
      </c>
      <c r="F119">
        <v>9.5874</v>
      </c>
      <c r="G119" t="s">
        <v>490</v>
      </c>
      <c r="H119">
        <v>1.825</v>
      </c>
      <c r="I119">
        <v>82.5681</v>
      </c>
      <c r="K119" s="2">
        <v>0.2388888888888889</v>
      </c>
      <c r="L119" s="3">
        <f t="shared" si="5"/>
        <v>260.2388888888889</v>
      </c>
      <c r="M119">
        <f t="shared" si="6"/>
        <v>535.900340594886</v>
      </c>
      <c r="N119">
        <f t="shared" si="7"/>
        <v>121.01817436322335</v>
      </c>
    </row>
    <row r="120" spans="1:14" ht="12.75">
      <c r="A120" t="s">
        <v>115</v>
      </c>
      <c r="B120" s="1">
        <v>36785</v>
      </c>
      <c r="C120" s="2">
        <v>0.24134259259259258</v>
      </c>
      <c r="D120" t="s">
        <v>489</v>
      </c>
      <c r="E120">
        <v>0.67</v>
      </c>
      <c r="F120">
        <v>9.6436</v>
      </c>
      <c r="G120" t="s">
        <v>490</v>
      </c>
      <c r="H120">
        <v>1.823</v>
      </c>
      <c r="I120">
        <v>84.3689</v>
      </c>
      <c r="K120" s="2">
        <v>0.24097222222222223</v>
      </c>
      <c r="L120" s="3">
        <f t="shared" si="5"/>
        <v>260.24097222222224</v>
      </c>
      <c r="M120">
        <f t="shared" si="6"/>
        <v>539.0417135574651</v>
      </c>
      <c r="N120">
        <f t="shared" si="7"/>
        <v>122.92340702729882</v>
      </c>
    </row>
    <row r="121" spans="1:14" ht="12.75">
      <c r="A121" t="s">
        <v>116</v>
      </c>
      <c r="B121" s="1">
        <v>36785</v>
      </c>
      <c r="C121" s="2">
        <v>0.24342592592592593</v>
      </c>
      <c r="D121" t="s">
        <v>489</v>
      </c>
      <c r="E121">
        <v>0.671</v>
      </c>
      <c r="F121">
        <v>9.6545</v>
      </c>
      <c r="G121" t="s">
        <v>490</v>
      </c>
      <c r="H121">
        <v>1.825</v>
      </c>
      <c r="I121">
        <v>85.9777</v>
      </c>
      <c r="K121" s="2">
        <v>0.24305555555555555</v>
      </c>
      <c r="L121" s="3">
        <f t="shared" si="5"/>
        <v>260.24305555555554</v>
      </c>
      <c r="M121">
        <f t="shared" si="6"/>
        <v>539.6509834025206</v>
      </c>
      <c r="N121">
        <f t="shared" si="7"/>
        <v>124.62550515588867</v>
      </c>
    </row>
    <row r="122" spans="1:14" ht="12.75">
      <c r="A122" t="s">
        <v>117</v>
      </c>
      <c r="B122" s="1">
        <v>36785</v>
      </c>
      <c r="C122" s="2">
        <v>0.24550925925925926</v>
      </c>
      <c r="D122" t="s">
        <v>489</v>
      </c>
      <c r="E122">
        <v>0.671</v>
      </c>
      <c r="F122">
        <v>10.1172</v>
      </c>
      <c r="G122" t="s">
        <v>490</v>
      </c>
      <c r="H122">
        <v>1.823</v>
      </c>
      <c r="I122">
        <v>84.343</v>
      </c>
      <c r="K122" s="2">
        <v>0.24513888888888888</v>
      </c>
      <c r="L122" s="3">
        <f t="shared" si="5"/>
        <v>260.2451388888889</v>
      </c>
      <c r="M122">
        <f t="shared" si="6"/>
        <v>565.5142088435425</v>
      </c>
      <c r="N122">
        <f t="shared" si="7"/>
        <v>122.8960050248557</v>
      </c>
    </row>
    <row r="123" spans="1:14" ht="12.75">
      <c r="A123" t="s">
        <v>118</v>
      </c>
      <c r="B123" s="1">
        <v>36785</v>
      </c>
      <c r="C123" s="2">
        <v>0.24760416666666665</v>
      </c>
      <c r="D123" t="s">
        <v>489</v>
      </c>
      <c r="E123">
        <v>0.671</v>
      </c>
      <c r="F123">
        <v>9.9458</v>
      </c>
      <c r="G123" t="s">
        <v>490</v>
      </c>
      <c r="H123">
        <v>1.825</v>
      </c>
      <c r="I123">
        <v>84.018</v>
      </c>
      <c r="K123" s="2">
        <v>0.24722222222222223</v>
      </c>
      <c r="L123" s="3">
        <f t="shared" si="5"/>
        <v>260.2472222222222</v>
      </c>
      <c r="M123">
        <f t="shared" si="6"/>
        <v>555.9335802708364</v>
      </c>
      <c r="N123">
        <f t="shared" si="7"/>
        <v>122.55215750385145</v>
      </c>
    </row>
    <row r="124" spans="1:14" ht="12.75">
      <c r="A124" t="s">
        <v>119</v>
      </c>
      <c r="B124" s="1">
        <v>36785</v>
      </c>
      <c r="C124" s="2">
        <v>0.2496875</v>
      </c>
      <c r="D124" t="s">
        <v>489</v>
      </c>
      <c r="E124">
        <v>0.671</v>
      </c>
      <c r="F124">
        <v>9.0467</v>
      </c>
      <c r="G124" t="s">
        <v>490</v>
      </c>
      <c r="H124">
        <v>1.825</v>
      </c>
      <c r="I124">
        <v>82.4447</v>
      </c>
      <c r="K124" s="2">
        <v>0.24930555555555556</v>
      </c>
      <c r="L124" s="3">
        <f t="shared" si="5"/>
        <v>260.24930555555557</v>
      </c>
      <c r="M124">
        <f t="shared" si="6"/>
        <v>505.6772025011738</v>
      </c>
      <c r="N124">
        <f t="shared" si="7"/>
        <v>120.88761810447897</v>
      </c>
    </row>
    <row r="125" spans="1:14" ht="12.75">
      <c r="A125" t="s">
        <v>120</v>
      </c>
      <c r="B125" s="1">
        <v>36785</v>
      </c>
      <c r="C125" s="2">
        <v>0.25177083333333333</v>
      </c>
      <c r="D125" t="s">
        <v>489</v>
      </c>
      <c r="E125">
        <v>0.671</v>
      </c>
      <c r="F125">
        <v>9.6142</v>
      </c>
      <c r="G125" t="s">
        <v>490</v>
      </c>
      <c r="H125">
        <v>1.823</v>
      </c>
      <c r="I125">
        <v>84.6649</v>
      </c>
      <c r="K125" s="2">
        <v>0.2513888888888889</v>
      </c>
      <c r="L125" s="3">
        <f t="shared" si="5"/>
        <v>260.25138888888887</v>
      </c>
      <c r="M125">
        <f t="shared" si="6"/>
        <v>537.3983618652974</v>
      </c>
      <c r="N125">
        <f t="shared" si="7"/>
        <v>123.23657276950581</v>
      </c>
    </row>
    <row r="126" spans="1:14" ht="12.75">
      <c r="A126" t="s">
        <v>121</v>
      </c>
      <c r="B126" s="1">
        <v>36785</v>
      </c>
      <c r="C126" s="2">
        <v>0.25385416666666666</v>
      </c>
      <c r="D126" t="s">
        <v>489</v>
      </c>
      <c r="E126">
        <v>0.671</v>
      </c>
      <c r="F126">
        <v>9.6471</v>
      </c>
      <c r="G126" t="s">
        <v>490</v>
      </c>
      <c r="H126">
        <v>1.823</v>
      </c>
      <c r="I126">
        <v>83.9105</v>
      </c>
      <c r="K126" s="2">
        <v>0.2534722222222222</v>
      </c>
      <c r="L126" s="3">
        <f t="shared" si="5"/>
        <v>260.25347222222223</v>
      </c>
      <c r="M126">
        <f t="shared" si="6"/>
        <v>539.2373506636757</v>
      </c>
      <c r="N126">
        <f t="shared" si="7"/>
        <v>122.43842332382695</v>
      </c>
    </row>
    <row r="127" spans="1:14" ht="12.75">
      <c r="A127" t="s">
        <v>122</v>
      </c>
      <c r="B127" s="1">
        <v>36785</v>
      </c>
      <c r="C127" s="2">
        <v>0.2559375</v>
      </c>
      <c r="D127" t="s">
        <v>489</v>
      </c>
      <c r="E127">
        <v>0.673</v>
      </c>
      <c r="F127">
        <v>9.7768</v>
      </c>
      <c r="G127" t="s">
        <v>490</v>
      </c>
      <c r="H127">
        <v>1.825</v>
      </c>
      <c r="I127">
        <v>82.781</v>
      </c>
      <c r="K127" s="2">
        <v>0.2555555555555556</v>
      </c>
      <c r="L127" s="3">
        <f t="shared" si="5"/>
        <v>260.25555555555553</v>
      </c>
      <c r="M127">
        <f t="shared" si="6"/>
        <v>546.4871028566744</v>
      </c>
      <c r="N127">
        <f t="shared" si="7"/>
        <v>121.2434209392905</v>
      </c>
    </row>
    <row r="128" spans="1:14" ht="12.75">
      <c r="A128" t="s">
        <v>123</v>
      </c>
      <c r="B128" s="1">
        <v>36785</v>
      </c>
      <c r="C128" s="2">
        <v>0.2580208333333333</v>
      </c>
      <c r="D128" t="s">
        <v>489</v>
      </c>
      <c r="E128">
        <v>0.671</v>
      </c>
      <c r="F128">
        <v>8.8749</v>
      </c>
      <c r="G128" t="s">
        <v>490</v>
      </c>
      <c r="H128">
        <v>1.825</v>
      </c>
      <c r="I128">
        <v>83.3898</v>
      </c>
      <c r="K128" s="2">
        <v>0.2576388888888889</v>
      </c>
      <c r="L128" s="3">
        <f t="shared" si="5"/>
        <v>260.2576388888889</v>
      </c>
      <c r="M128">
        <f t="shared" si="6"/>
        <v>496.0742154020436</v>
      </c>
      <c r="N128">
        <f t="shared" si="7"/>
        <v>121.88752669555942</v>
      </c>
    </row>
    <row r="129" spans="1:14" ht="12.75">
      <c r="A129" t="s">
        <v>124</v>
      </c>
      <c r="B129" s="1">
        <v>36785</v>
      </c>
      <c r="C129" s="2">
        <v>0.26010416666666664</v>
      </c>
      <c r="D129" t="s">
        <v>489</v>
      </c>
      <c r="E129">
        <v>0.671</v>
      </c>
      <c r="F129">
        <v>9.038</v>
      </c>
      <c r="G129" t="s">
        <v>490</v>
      </c>
      <c r="H129">
        <v>1.825</v>
      </c>
      <c r="I129">
        <v>82.1701</v>
      </c>
      <c r="K129" s="2">
        <v>0.25972222222222224</v>
      </c>
      <c r="L129" s="3">
        <f t="shared" si="5"/>
        <v>260.2597222222222</v>
      </c>
      <c r="M129">
        <f t="shared" si="6"/>
        <v>505.1909045514507</v>
      </c>
      <c r="N129">
        <f t="shared" si="7"/>
        <v>120.5970933990397</v>
      </c>
    </row>
    <row r="130" spans="1:14" ht="12.75">
      <c r="A130" t="s">
        <v>125</v>
      </c>
      <c r="B130" s="1">
        <v>36785</v>
      </c>
      <c r="C130" s="2">
        <v>0.26219907407407406</v>
      </c>
      <c r="D130" t="s">
        <v>489</v>
      </c>
      <c r="E130">
        <v>0.671</v>
      </c>
      <c r="F130">
        <v>8.6808</v>
      </c>
      <c r="G130" t="s">
        <v>490</v>
      </c>
      <c r="H130">
        <v>1.823</v>
      </c>
      <c r="I130">
        <v>84.8805</v>
      </c>
      <c r="K130" s="2">
        <v>0.26180555555555557</v>
      </c>
      <c r="L130" s="3">
        <f t="shared" si="5"/>
        <v>260.26180555555555</v>
      </c>
      <c r="M130">
        <f t="shared" si="6"/>
        <v>485.2247404547724</v>
      </c>
      <c r="N130">
        <f t="shared" si="7"/>
        <v>123.46467592497817</v>
      </c>
    </row>
    <row r="131" spans="1:14" ht="12.75">
      <c r="A131" t="s">
        <v>126</v>
      </c>
      <c r="B131" s="1">
        <v>36785</v>
      </c>
      <c r="C131" s="2">
        <v>0.26428240740740744</v>
      </c>
      <c r="D131" t="s">
        <v>489</v>
      </c>
      <c r="E131">
        <v>0.671</v>
      </c>
      <c r="F131">
        <v>9.6299</v>
      </c>
      <c r="G131" t="s">
        <v>490</v>
      </c>
      <c r="H131">
        <v>1.823</v>
      </c>
      <c r="I131">
        <v>81.0239</v>
      </c>
      <c r="K131" s="2">
        <v>0.2638888888888889</v>
      </c>
      <c r="L131" s="3">
        <f t="shared" si="5"/>
        <v>260.2638888888889</v>
      </c>
      <c r="M131">
        <f t="shared" si="6"/>
        <v>538.2759340274414</v>
      </c>
      <c r="N131">
        <f t="shared" si="7"/>
        <v>119.38442254188544</v>
      </c>
    </row>
    <row r="132" spans="1:14" ht="12.75">
      <c r="A132" t="s">
        <v>127</v>
      </c>
      <c r="B132" s="1">
        <v>36785</v>
      </c>
      <c r="C132" s="2">
        <v>0.26636574074074076</v>
      </c>
      <c r="D132" t="s">
        <v>489</v>
      </c>
      <c r="E132">
        <v>0.675</v>
      </c>
      <c r="F132">
        <v>9.4697</v>
      </c>
      <c r="G132" t="s">
        <v>490</v>
      </c>
      <c r="H132">
        <v>1.828</v>
      </c>
      <c r="I132">
        <v>84.8432</v>
      </c>
      <c r="K132" s="2">
        <v>0.2659722222222222</v>
      </c>
      <c r="L132" s="3">
        <f t="shared" si="5"/>
        <v>260.2659722222222</v>
      </c>
      <c r="M132">
        <f t="shared" si="6"/>
        <v>529.3213441946086</v>
      </c>
      <c r="N132">
        <f t="shared" si="7"/>
        <v>123.42521280949063</v>
      </c>
    </row>
    <row r="133" spans="1:14" ht="12.75">
      <c r="A133" t="s">
        <v>128</v>
      </c>
      <c r="B133" s="1">
        <v>36785</v>
      </c>
      <c r="C133" s="2">
        <v>0.2684490740740741</v>
      </c>
      <c r="D133" t="s">
        <v>489</v>
      </c>
      <c r="E133">
        <v>0.671</v>
      </c>
      <c r="F133">
        <v>8.7988</v>
      </c>
      <c r="G133" t="s">
        <v>490</v>
      </c>
      <c r="H133">
        <v>1.823</v>
      </c>
      <c r="I133">
        <v>79.2789</v>
      </c>
      <c r="K133" s="2">
        <v>0.26805555555555555</v>
      </c>
      <c r="L133" s="3">
        <f t="shared" si="5"/>
        <v>260.2680555555556</v>
      </c>
      <c r="M133">
        <f t="shared" si="6"/>
        <v>491.8205057498677</v>
      </c>
      <c r="N133">
        <f t="shared" si="7"/>
        <v>117.53822585218546</v>
      </c>
    </row>
    <row r="134" spans="1:14" ht="12.75">
      <c r="A134" t="s">
        <v>129</v>
      </c>
      <c r="B134" s="1">
        <v>36785</v>
      </c>
      <c r="C134" s="2">
        <v>0.2705324074074074</v>
      </c>
      <c r="D134" t="s">
        <v>489</v>
      </c>
      <c r="E134">
        <v>0.671</v>
      </c>
      <c r="F134">
        <v>8.977</v>
      </c>
      <c r="G134" t="s">
        <v>490</v>
      </c>
      <c r="H134">
        <v>1.823</v>
      </c>
      <c r="I134">
        <v>84.5208</v>
      </c>
      <c r="K134" s="2">
        <v>0.2701388888888889</v>
      </c>
      <c r="L134" s="3">
        <f aca="true" t="shared" si="8" ref="L134:L197">B134-DATE(1999,12,31)+K134</f>
        <v>260.2701388888889</v>
      </c>
      <c r="M134">
        <f t="shared" si="6"/>
        <v>501.7812292717828</v>
      </c>
      <c r="N134">
        <f t="shared" si="7"/>
        <v>123.0841160686544</v>
      </c>
    </row>
    <row r="135" spans="1:14" ht="12.75">
      <c r="A135" t="s">
        <v>130</v>
      </c>
      <c r="B135" s="1">
        <v>36785</v>
      </c>
      <c r="C135" s="2">
        <v>0.27261574074074074</v>
      </c>
      <c r="D135" t="s">
        <v>489</v>
      </c>
      <c r="E135">
        <v>0.673</v>
      </c>
      <c r="F135">
        <v>9.2729</v>
      </c>
      <c r="G135" t="s">
        <v>490</v>
      </c>
      <c r="H135">
        <v>1.825</v>
      </c>
      <c r="I135">
        <v>81.0225</v>
      </c>
      <c r="K135" s="2">
        <v>0.2722222222222222</v>
      </c>
      <c r="L135" s="3">
        <f t="shared" si="8"/>
        <v>260.27222222222224</v>
      </c>
      <c r="M135">
        <f t="shared" si="6"/>
        <v>518.3209491939751</v>
      </c>
      <c r="N135">
        <f t="shared" si="7"/>
        <v>119.38294135256416</v>
      </c>
    </row>
    <row r="136" spans="1:14" ht="12.75">
      <c r="A136" t="s">
        <v>131</v>
      </c>
      <c r="B136" s="1">
        <v>36785</v>
      </c>
      <c r="C136" s="2">
        <v>0.27469907407407407</v>
      </c>
      <c r="D136" t="s">
        <v>489</v>
      </c>
      <c r="E136">
        <v>0.671</v>
      </c>
      <c r="F136">
        <v>9.2899</v>
      </c>
      <c r="G136" t="s">
        <v>490</v>
      </c>
      <c r="H136">
        <v>1.825</v>
      </c>
      <c r="I136">
        <v>83.6146</v>
      </c>
      <c r="K136" s="2">
        <v>0.2743055555555555</v>
      </c>
      <c r="L136" s="3">
        <f t="shared" si="8"/>
        <v>260.27430555555554</v>
      </c>
      <c r="M136">
        <f t="shared" si="6"/>
        <v>519.2711865669974</v>
      </c>
      <c r="N136">
        <f t="shared" si="7"/>
        <v>122.12536338085721</v>
      </c>
    </row>
    <row r="137" spans="1:14" ht="12.75">
      <c r="A137" t="s">
        <v>132</v>
      </c>
      <c r="B137" s="1">
        <v>36785</v>
      </c>
      <c r="C137" s="2">
        <v>0.2767939814814815</v>
      </c>
      <c r="D137" t="s">
        <v>489</v>
      </c>
      <c r="E137">
        <v>0.671</v>
      </c>
      <c r="F137">
        <v>8.7893</v>
      </c>
      <c r="G137" t="s">
        <v>490</v>
      </c>
      <c r="H137">
        <v>1.823</v>
      </c>
      <c r="I137">
        <v>81.0932</v>
      </c>
      <c r="K137" s="2">
        <v>0.27638888888888885</v>
      </c>
      <c r="L137" s="3">
        <f t="shared" si="8"/>
        <v>260.2763888888889</v>
      </c>
      <c r="M137">
        <f t="shared" si="6"/>
        <v>491.28949074729655</v>
      </c>
      <c r="N137">
        <f t="shared" si="7"/>
        <v>119.4577414132873</v>
      </c>
    </row>
    <row r="138" spans="1:14" ht="12.75">
      <c r="A138" t="s">
        <v>133</v>
      </c>
      <c r="B138" s="1">
        <v>36785</v>
      </c>
      <c r="C138" s="2">
        <v>0.2788773148148148</v>
      </c>
      <c r="D138" t="s">
        <v>489</v>
      </c>
      <c r="E138">
        <v>0.671</v>
      </c>
      <c r="F138">
        <v>8.8825</v>
      </c>
      <c r="G138" t="s">
        <v>490</v>
      </c>
      <c r="H138">
        <v>1.825</v>
      </c>
      <c r="I138">
        <v>82.4685</v>
      </c>
      <c r="K138" s="2">
        <v>0.27847222222222223</v>
      </c>
      <c r="L138" s="3">
        <f t="shared" si="8"/>
        <v>260.2784722222222</v>
      </c>
      <c r="M138">
        <f t="shared" si="6"/>
        <v>496.4990274041006</v>
      </c>
      <c r="N138">
        <f t="shared" si="7"/>
        <v>120.9127983229402</v>
      </c>
    </row>
    <row r="139" spans="1:14" ht="12.75">
      <c r="A139" t="s">
        <v>134</v>
      </c>
      <c r="B139" s="1">
        <v>36785</v>
      </c>
      <c r="C139" s="2">
        <v>0.28096064814814814</v>
      </c>
      <c r="D139" t="s">
        <v>489</v>
      </c>
      <c r="E139">
        <v>0.671</v>
      </c>
      <c r="F139">
        <v>9.488</v>
      </c>
      <c r="G139" t="s">
        <v>490</v>
      </c>
      <c r="H139">
        <v>1.823</v>
      </c>
      <c r="I139">
        <v>79.8799</v>
      </c>
      <c r="K139" s="2">
        <v>0.28055555555555556</v>
      </c>
      <c r="L139" s="3">
        <f t="shared" si="8"/>
        <v>260.28055555555557</v>
      </c>
      <c r="M139">
        <f t="shared" si="6"/>
        <v>530.344246778509</v>
      </c>
      <c r="N139">
        <f t="shared" si="7"/>
        <v>118.17407926795033</v>
      </c>
    </row>
    <row r="140" spans="1:14" ht="12.75">
      <c r="A140" t="s">
        <v>135</v>
      </c>
      <c r="B140" s="1">
        <v>36785</v>
      </c>
      <c r="C140" s="2">
        <v>0.2830439814814815</v>
      </c>
      <c r="D140" t="s">
        <v>489</v>
      </c>
      <c r="E140">
        <v>0.67</v>
      </c>
      <c r="F140">
        <v>8.7509</v>
      </c>
      <c r="G140" t="s">
        <v>490</v>
      </c>
      <c r="H140">
        <v>1.823</v>
      </c>
      <c r="I140">
        <v>82.0901</v>
      </c>
      <c r="K140" s="2">
        <v>0.2826388888888889</v>
      </c>
      <c r="L140" s="3">
        <f t="shared" si="8"/>
        <v>260.28263888888887</v>
      </c>
      <c r="M140">
        <f t="shared" si="6"/>
        <v>489.14307221058755</v>
      </c>
      <c r="N140">
        <f t="shared" si="7"/>
        <v>120.51245400925399</v>
      </c>
    </row>
    <row r="141" spans="1:14" ht="12.75">
      <c r="A141" t="s">
        <v>136</v>
      </c>
      <c r="B141" s="1">
        <v>36785</v>
      </c>
      <c r="C141" s="2">
        <v>0.28512731481481485</v>
      </c>
      <c r="D141" t="s">
        <v>489</v>
      </c>
      <c r="E141">
        <v>0.673</v>
      </c>
      <c r="F141">
        <v>9.8151</v>
      </c>
      <c r="G141" t="s">
        <v>490</v>
      </c>
      <c r="H141">
        <v>1.826</v>
      </c>
      <c r="I141">
        <v>81.6755</v>
      </c>
      <c r="K141" s="2">
        <v>0.2847222222222222</v>
      </c>
      <c r="L141" s="3">
        <f t="shared" si="8"/>
        <v>260.28472222222223</v>
      </c>
      <c r="M141">
        <f t="shared" si="6"/>
        <v>548.6279317617773</v>
      </c>
      <c r="N141">
        <f t="shared" si="7"/>
        <v>120.07381037168972</v>
      </c>
    </row>
    <row r="142" spans="1:14" ht="12.75">
      <c r="A142" t="s">
        <v>137</v>
      </c>
      <c r="B142" s="1">
        <v>36785</v>
      </c>
      <c r="C142" s="2">
        <v>0.2872106481481482</v>
      </c>
      <c r="D142" t="s">
        <v>489</v>
      </c>
      <c r="E142">
        <v>0.671</v>
      </c>
      <c r="F142">
        <v>8.5953</v>
      </c>
      <c r="G142" t="s">
        <v>490</v>
      </c>
      <c r="H142">
        <v>1.825</v>
      </c>
      <c r="I142">
        <v>82.7997</v>
      </c>
      <c r="K142" s="2">
        <v>0.28680555555555554</v>
      </c>
      <c r="L142" s="3">
        <f t="shared" si="8"/>
        <v>260.28680555555553</v>
      </c>
      <c r="M142">
        <f t="shared" si="6"/>
        <v>480.44560543163135</v>
      </c>
      <c r="N142">
        <f t="shared" si="7"/>
        <v>121.26320539665289</v>
      </c>
    </row>
    <row r="143" spans="1:14" ht="12.75">
      <c r="A143" t="s">
        <v>138</v>
      </c>
      <c r="B143" s="1">
        <v>36785</v>
      </c>
      <c r="C143" s="2">
        <v>0.2892939814814815</v>
      </c>
      <c r="D143" t="s">
        <v>489</v>
      </c>
      <c r="E143">
        <v>0.671</v>
      </c>
      <c r="F143">
        <v>9.319</v>
      </c>
      <c r="G143" t="s">
        <v>490</v>
      </c>
      <c r="H143">
        <v>1.823</v>
      </c>
      <c r="I143">
        <v>82.535</v>
      </c>
      <c r="K143" s="2">
        <v>0.2888888888888889</v>
      </c>
      <c r="L143" s="3">
        <f t="shared" si="8"/>
        <v>260.2888888888889</v>
      </c>
      <c r="M143">
        <f t="shared" si="6"/>
        <v>520.8977693643471</v>
      </c>
      <c r="N143">
        <f t="shared" si="7"/>
        <v>120.98315481569955</v>
      </c>
    </row>
    <row r="144" spans="1:14" ht="12.75">
      <c r="A144" t="s">
        <v>139</v>
      </c>
      <c r="B144" s="1">
        <v>36785</v>
      </c>
      <c r="C144" s="2">
        <v>0.29138888888888886</v>
      </c>
      <c r="D144" t="s">
        <v>489</v>
      </c>
      <c r="E144">
        <v>0.67</v>
      </c>
      <c r="F144">
        <v>9.4865</v>
      </c>
      <c r="G144" t="s">
        <v>490</v>
      </c>
      <c r="H144">
        <v>1.823</v>
      </c>
      <c r="I144">
        <v>82.4897</v>
      </c>
      <c r="K144" s="2">
        <v>0.29097222222222224</v>
      </c>
      <c r="L144" s="3">
        <f t="shared" si="8"/>
        <v>260.2909722222222</v>
      </c>
      <c r="M144">
        <f t="shared" si="6"/>
        <v>530.2604023044188</v>
      </c>
      <c r="N144">
        <f t="shared" si="7"/>
        <v>120.93522776123342</v>
      </c>
    </row>
    <row r="145" spans="1:14" ht="12.75">
      <c r="A145" t="s">
        <v>140</v>
      </c>
      <c r="B145" s="1">
        <v>36785</v>
      </c>
      <c r="C145" s="2">
        <v>0.2934722222222222</v>
      </c>
      <c r="D145" t="s">
        <v>489</v>
      </c>
      <c r="E145">
        <v>0.671</v>
      </c>
      <c r="F145">
        <v>9.2772</v>
      </c>
      <c r="G145" t="s">
        <v>490</v>
      </c>
      <c r="H145">
        <v>1.825</v>
      </c>
      <c r="I145">
        <v>84.4454</v>
      </c>
      <c r="K145" s="2">
        <v>0.29305555555555557</v>
      </c>
      <c r="L145" s="3">
        <f t="shared" si="8"/>
        <v>260.29305555555555</v>
      </c>
      <c r="M145">
        <f t="shared" si="6"/>
        <v>518.5613033530337</v>
      </c>
      <c r="N145">
        <f t="shared" si="7"/>
        <v>123.00434344378135</v>
      </c>
    </row>
    <row r="146" spans="1:14" ht="12.75">
      <c r="A146" t="s">
        <v>141</v>
      </c>
      <c r="B146" s="1">
        <v>36785</v>
      </c>
      <c r="C146" s="2">
        <v>0.29555555555555557</v>
      </c>
      <c r="D146" t="s">
        <v>489</v>
      </c>
      <c r="E146">
        <v>0.671</v>
      </c>
      <c r="F146">
        <v>8.3115</v>
      </c>
      <c r="G146" t="s">
        <v>490</v>
      </c>
      <c r="H146">
        <v>1.825</v>
      </c>
      <c r="I146">
        <v>84.1651</v>
      </c>
      <c r="K146" s="2">
        <v>0.2951388888888889</v>
      </c>
      <c r="L146" s="3">
        <f t="shared" si="8"/>
        <v>260.2951388888889</v>
      </c>
      <c r="M146">
        <f t="shared" si="6"/>
        <v>464.5822309337666</v>
      </c>
      <c r="N146">
        <f t="shared" si="7"/>
        <v>122.70778818181981</v>
      </c>
    </row>
    <row r="147" spans="1:14" ht="12.75">
      <c r="A147" t="s">
        <v>142</v>
      </c>
      <c r="B147" s="1">
        <v>36785</v>
      </c>
      <c r="C147" s="2">
        <v>0.2976388888888889</v>
      </c>
      <c r="D147" t="s">
        <v>489</v>
      </c>
      <c r="E147">
        <v>0.671</v>
      </c>
      <c r="F147">
        <v>9.2325</v>
      </c>
      <c r="G147" t="s">
        <v>490</v>
      </c>
      <c r="H147">
        <v>1.823</v>
      </c>
      <c r="I147">
        <v>82.0502</v>
      </c>
      <c r="K147" s="2">
        <v>0.2972222222222222</v>
      </c>
      <c r="L147" s="3">
        <f t="shared" si="8"/>
        <v>260.2972222222222</v>
      </c>
      <c r="M147">
        <f t="shared" si="6"/>
        <v>516.0627380251459</v>
      </c>
      <c r="N147">
        <f t="shared" si="7"/>
        <v>120.47024011359838</v>
      </c>
    </row>
    <row r="148" spans="1:14" ht="12.75">
      <c r="A148" t="s">
        <v>143</v>
      </c>
      <c r="B148" s="1">
        <v>36785</v>
      </c>
      <c r="C148" s="2">
        <v>0.2997222222222222</v>
      </c>
      <c r="D148" t="s">
        <v>489</v>
      </c>
      <c r="E148">
        <v>0.671</v>
      </c>
      <c r="F148">
        <v>8.6441</v>
      </c>
      <c r="G148" t="s">
        <v>490</v>
      </c>
      <c r="H148">
        <v>1.825</v>
      </c>
      <c r="I148">
        <v>85.4102</v>
      </c>
      <c r="K148" s="2">
        <v>0.29930555555555555</v>
      </c>
      <c r="L148" s="3">
        <f t="shared" si="8"/>
        <v>260.2993055555556</v>
      </c>
      <c r="M148">
        <f t="shared" si="6"/>
        <v>483.1733456553657</v>
      </c>
      <c r="N148">
        <f t="shared" si="7"/>
        <v>124.0250944845966</v>
      </c>
    </row>
    <row r="149" spans="1:14" ht="12.75">
      <c r="A149" t="s">
        <v>144</v>
      </c>
      <c r="B149" s="1">
        <v>36785</v>
      </c>
      <c r="C149" s="2">
        <v>0.30180555555555555</v>
      </c>
      <c r="D149" t="s">
        <v>489</v>
      </c>
      <c r="E149">
        <v>0.671</v>
      </c>
      <c r="F149">
        <v>9.0953</v>
      </c>
      <c r="G149" t="s">
        <v>490</v>
      </c>
      <c r="H149">
        <v>1.825</v>
      </c>
      <c r="I149">
        <v>83.1373</v>
      </c>
      <c r="K149" s="2">
        <v>0.3013888888888889</v>
      </c>
      <c r="L149" s="3">
        <f t="shared" si="8"/>
        <v>260.3013888888889</v>
      </c>
      <c r="M149">
        <f t="shared" si="6"/>
        <v>508.3937634616961</v>
      </c>
      <c r="N149">
        <f t="shared" si="7"/>
        <v>121.6203836215484</v>
      </c>
    </row>
    <row r="150" spans="1:14" ht="12.75">
      <c r="A150" t="s">
        <v>145</v>
      </c>
      <c r="B150" s="1">
        <v>36785</v>
      </c>
      <c r="C150" s="2">
        <v>0.30390046296296297</v>
      </c>
      <c r="D150" t="s">
        <v>489</v>
      </c>
      <c r="E150">
        <v>0.67</v>
      </c>
      <c r="F150">
        <v>8.782</v>
      </c>
      <c r="G150" t="s">
        <v>490</v>
      </c>
      <c r="H150">
        <v>1.823</v>
      </c>
      <c r="I150">
        <v>81.6591</v>
      </c>
      <c r="K150" s="2">
        <v>0.3034722222222222</v>
      </c>
      <c r="L150" s="3">
        <f t="shared" si="8"/>
        <v>260.30347222222224</v>
      </c>
      <c r="M150">
        <f t="shared" si="6"/>
        <v>490.88144764005756</v>
      </c>
      <c r="N150">
        <f t="shared" si="7"/>
        <v>120.05645929678366</v>
      </c>
    </row>
    <row r="151" spans="1:14" ht="12.75">
      <c r="A151" t="s">
        <v>146</v>
      </c>
      <c r="B151" s="1">
        <v>36785</v>
      </c>
      <c r="C151" s="2">
        <v>0.3059837962962963</v>
      </c>
      <c r="D151" t="s">
        <v>489</v>
      </c>
      <c r="E151">
        <v>0.671</v>
      </c>
      <c r="F151">
        <v>9.4552</v>
      </c>
      <c r="G151" t="s">
        <v>490</v>
      </c>
      <c r="H151">
        <v>1.825</v>
      </c>
      <c r="I151">
        <v>80.5327</v>
      </c>
      <c r="K151" s="2">
        <v>0.3055555555555555</v>
      </c>
      <c r="L151" s="3">
        <f t="shared" si="8"/>
        <v>260.30555555555554</v>
      </c>
      <c r="M151">
        <f t="shared" si="6"/>
        <v>528.5108476117367</v>
      </c>
      <c r="N151">
        <f t="shared" si="7"/>
        <v>118.86473668860145</v>
      </c>
    </row>
    <row r="152" spans="1:14" ht="12.75">
      <c r="A152" t="s">
        <v>147</v>
      </c>
      <c r="B152" s="1">
        <v>36785</v>
      </c>
      <c r="C152" s="2">
        <v>0.3080671296296296</v>
      </c>
      <c r="D152" t="s">
        <v>489</v>
      </c>
      <c r="E152">
        <v>0.671</v>
      </c>
      <c r="F152">
        <v>9.2331</v>
      </c>
      <c r="G152" t="s">
        <v>490</v>
      </c>
      <c r="H152">
        <v>1.825</v>
      </c>
      <c r="I152">
        <v>81.5398</v>
      </c>
      <c r="K152" s="2">
        <v>0.3076388888888889</v>
      </c>
      <c r="L152" s="3">
        <f t="shared" si="8"/>
        <v>260.3076388888889</v>
      </c>
      <c r="M152">
        <f t="shared" si="6"/>
        <v>516.0962758147821</v>
      </c>
      <c r="N152">
        <f t="shared" si="7"/>
        <v>119.93024080676577</v>
      </c>
    </row>
    <row r="153" spans="1:14" ht="12.75">
      <c r="A153" t="s">
        <v>148</v>
      </c>
      <c r="B153" s="1">
        <v>36785</v>
      </c>
      <c r="C153" s="2">
        <v>0.31015046296296295</v>
      </c>
      <c r="D153" t="s">
        <v>489</v>
      </c>
      <c r="E153">
        <v>0.673</v>
      </c>
      <c r="F153">
        <v>9.5766</v>
      </c>
      <c r="G153" t="s">
        <v>490</v>
      </c>
      <c r="H153">
        <v>1.826</v>
      </c>
      <c r="I153">
        <v>81.2959</v>
      </c>
      <c r="K153" s="2">
        <v>0.30972222222222223</v>
      </c>
      <c r="L153" s="3">
        <f t="shared" si="8"/>
        <v>260.3097222222222</v>
      </c>
      <c r="M153">
        <f t="shared" si="6"/>
        <v>535.2966603814364</v>
      </c>
      <c r="N153">
        <f t="shared" si="7"/>
        <v>119.67219646715677</v>
      </c>
    </row>
    <row r="154" spans="1:14" ht="12.75">
      <c r="A154" t="s">
        <v>149</v>
      </c>
      <c r="B154" s="1">
        <v>36785</v>
      </c>
      <c r="C154" s="2">
        <v>0.3122337962962963</v>
      </c>
      <c r="D154" t="s">
        <v>489</v>
      </c>
      <c r="E154">
        <v>0.671</v>
      </c>
      <c r="F154">
        <v>8.3729</v>
      </c>
      <c r="G154" t="s">
        <v>490</v>
      </c>
      <c r="H154">
        <v>1.825</v>
      </c>
      <c r="I154">
        <v>84.7343</v>
      </c>
      <c r="K154" s="2">
        <v>0.31180555555555556</v>
      </c>
      <c r="L154" s="3">
        <f t="shared" si="8"/>
        <v>260.31180555555557</v>
      </c>
      <c r="M154">
        <f t="shared" si="6"/>
        <v>468.01426473985856</v>
      </c>
      <c r="N154">
        <f t="shared" si="7"/>
        <v>123.30999744014491</v>
      </c>
    </row>
    <row r="155" spans="1:14" ht="12.75">
      <c r="A155" t="s">
        <v>150</v>
      </c>
      <c r="B155" s="1">
        <v>36785</v>
      </c>
      <c r="C155" s="2">
        <v>0.3143171296296296</v>
      </c>
      <c r="D155" t="s">
        <v>489</v>
      </c>
      <c r="E155">
        <v>0.671</v>
      </c>
      <c r="F155">
        <v>8.6314</v>
      </c>
      <c r="G155" t="s">
        <v>490</v>
      </c>
      <c r="H155">
        <v>1.826</v>
      </c>
      <c r="I155">
        <v>81.7111</v>
      </c>
      <c r="K155" s="2">
        <v>0.3138888888888889</v>
      </c>
      <c r="L155" s="3">
        <f t="shared" si="8"/>
        <v>260.31388888888887</v>
      </c>
      <c r="M155">
        <f t="shared" si="6"/>
        <v>482.46346244140204</v>
      </c>
      <c r="N155">
        <f t="shared" si="7"/>
        <v>120.11147490014434</v>
      </c>
    </row>
    <row r="156" spans="1:14" ht="12.75">
      <c r="A156" t="s">
        <v>151</v>
      </c>
      <c r="B156" s="1">
        <v>36785</v>
      </c>
      <c r="C156" s="2">
        <v>0.3164004629629629</v>
      </c>
      <c r="D156" t="s">
        <v>489</v>
      </c>
      <c r="E156">
        <v>0.671</v>
      </c>
      <c r="F156">
        <v>8.2926</v>
      </c>
      <c r="G156" t="s">
        <v>490</v>
      </c>
      <c r="H156">
        <v>1.825</v>
      </c>
      <c r="I156">
        <v>85.2275</v>
      </c>
      <c r="K156" s="2">
        <v>0.3159722222222222</v>
      </c>
      <c r="L156" s="3">
        <f t="shared" si="8"/>
        <v>260.31597222222223</v>
      </c>
      <c r="M156">
        <f t="shared" si="6"/>
        <v>463.5257905602302</v>
      </c>
      <c r="N156">
        <f t="shared" si="7"/>
        <v>123.83179927817355</v>
      </c>
    </row>
    <row r="157" spans="1:14" ht="12.75">
      <c r="A157" t="s">
        <v>152</v>
      </c>
      <c r="B157" s="1">
        <v>36785</v>
      </c>
      <c r="C157" s="2">
        <v>0.3184953703703704</v>
      </c>
      <c r="D157" t="s">
        <v>489</v>
      </c>
      <c r="E157">
        <v>0.671</v>
      </c>
      <c r="F157">
        <v>8.8703</v>
      </c>
      <c r="G157" t="s">
        <v>490</v>
      </c>
      <c r="H157">
        <v>1.825</v>
      </c>
      <c r="I157">
        <v>81.8208</v>
      </c>
      <c r="K157" s="2">
        <v>0.31805555555555554</v>
      </c>
      <c r="L157" s="3">
        <f t="shared" si="8"/>
        <v>260.31805555555553</v>
      </c>
      <c r="M157">
        <f t="shared" si="6"/>
        <v>495.8170923481671</v>
      </c>
      <c r="N157">
        <f t="shared" si="7"/>
        <v>120.22753666338798</v>
      </c>
    </row>
    <row r="158" spans="1:14" ht="12.75">
      <c r="A158" t="s">
        <v>153</v>
      </c>
      <c r="B158" s="1">
        <v>36785</v>
      </c>
      <c r="C158" s="2">
        <v>0.3205787037037037</v>
      </c>
      <c r="D158" t="s">
        <v>489</v>
      </c>
      <c r="E158">
        <v>0.671</v>
      </c>
      <c r="F158">
        <v>8.8822</v>
      </c>
      <c r="G158" t="s">
        <v>490</v>
      </c>
      <c r="H158">
        <v>1.826</v>
      </c>
      <c r="I158">
        <v>79.5258</v>
      </c>
      <c r="K158" s="2">
        <v>0.3201388888888889</v>
      </c>
      <c r="L158" s="3">
        <f t="shared" si="8"/>
        <v>260.3201388888889</v>
      </c>
      <c r="M158">
        <f t="shared" si="6"/>
        <v>496.4822585092825</v>
      </c>
      <c r="N158">
        <f t="shared" si="7"/>
        <v>117.79944416891152</v>
      </c>
    </row>
    <row r="159" spans="1:14" ht="12.75">
      <c r="A159" t="s">
        <v>154</v>
      </c>
      <c r="B159" s="1">
        <v>36785</v>
      </c>
      <c r="C159" s="2">
        <v>0.32266203703703705</v>
      </c>
      <c r="D159" t="s">
        <v>489</v>
      </c>
      <c r="E159">
        <v>0.671</v>
      </c>
      <c r="F159">
        <v>8.8731</v>
      </c>
      <c r="G159" t="s">
        <v>490</v>
      </c>
      <c r="H159">
        <v>1.826</v>
      </c>
      <c r="I159">
        <v>81.6268</v>
      </c>
      <c r="K159" s="2">
        <v>0.32222222222222224</v>
      </c>
      <c r="L159" s="3">
        <f t="shared" si="8"/>
        <v>260.3222222222222</v>
      </c>
      <c r="M159">
        <f t="shared" si="6"/>
        <v>495.97360203313536</v>
      </c>
      <c r="N159">
        <f t="shared" si="7"/>
        <v>120.02228614315771</v>
      </c>
    </row>
    <row r="160" spans="1:14" ht="12.75">
      <c r="A160" t="s">
        <v>155</v>
      </c>
      <c r="B160" s="1">
        <v>36785</v>
      </c>
      <c r="C160" s="2">
        <v>0.3247453703703704</v>
      </c>
      <c r="D160" t="s">
        <v>489</v>
      </c>
      <c r="E160">
        <v>0.671</v>
      </c>
      <c r="F160">
        <v>9.5173</v>
      </c>
      <c r="G160" t="s">
        <v>490</v>
      </c>
      <c r="H160">
        <v>1.828</v>
      </c>
      <c r="I160">
        <v>82.5905</v>
      </c>
      <c r="K160" s="2">
        <v>0.32430555555555557</v>
      </c>
      <c r="L160" s="3">
        <f t="shared" si="8"/>
        <v>260.32430555555555</v>
      </c>
      <c r="M160">
        <f t="shared" si="6"/>
        <v>531.9820088390709</v>
      </c>
      <c r="N160">
        <f t="shared" si="7"/>
        <v>121.04187339236336</v>
      </c>
    </row>
    <row r="161" spans="1:14" ht="12.75">
      <c r="A161" t="s">
        <v>156</v>
      </c>
      <c r="B161" s="1">
        <v>36785</v>
      </c>
      <c r="C161" s="2">
        <v>0.3268287037037037</v>
      </c>
      <c r="D161" t="s">
        <v>489</v>
      </c>
      <c r="E161">
        <v>0.671</v>
      </c>
      <c r="F161">
        <v>9.1734</v>
      </c>
      <c r="G161" t="s">
        <v>490</v>
      </c>
      <c r="H161">
        <v>1.826</v>
      </c>
      <c r="I161">
        <v>79.3631</v>
      </c>
      <c r="K161" s="2">
        <v>0.3263888888888889</v>
      </c>
      <c r="L161" s="3">
        <f t="shared" si="8"/>
        <v>260.3263888888889</v>
      </c>
      <c r="M161">
        <f t="shared" si="6"/>
        <v>512.7592657459924</v>
      </c>
      <c r="N161">
        <f t="shared" si="7"/>
        <v>117.6273088099349</v>
      </c>
    </row>
    <row r="162" spans="1:14" ht="12.75">
      <c r="A162" t="s">
        <v>157</v>
      </c>
      <c r="B162" s="1">
        <v>36785</v>
      </c>
      <c r="C162" s="2">
        <v>0.32891203703703703</v>
      </c>
      <c r="D162" t="s">
        <v>489</v>
      </c>
      <c r="E162">
        <v>0.671</v>
      </c>
      <c r="F162">
        <v>8.8258</v>
      </c>
      <c r="G162" t="s">
        <v>490</v>
      </c>
      <c r="H162">
        <v>1.823</v>
      </c>
      <c r="I162">
        <v>81.1937</v>
      </c>
      <c r="K162" s="2">
        <v>0.3284722222222222</v>
      </c>
      <c r="L162" s="3">
        <f t="shared" si="8"/>
        <v>260.3284722222222</v>
      </c>
      <c r="M162">
        <f t="shared" si="6"/>
        <v>493.3297062834912</v>
      </c>
      <c r="N162">
        <f t="shared" si="7"/>
        <v>119.56406964670555</v>
      </c>
    </row>
    <row r="163" spans="1:14" ht="12.75">
      <c r="A163" t="s">
        <v>158</v>
      </c>
      <c r="B163" s="1">
        <v>36785</v>
      </c>
      <c r="C163" s="2">
        <v>0.33099537037037036</v>
      </c>
      <c r="D163" t="s">
        <v>489</v>
      </c>
      <c r="E163">
        <v>0.671</v>
      </c>
      <c r="F163">
        <v>8.9063</v>
      </c>
      <c r="G163" t="s">
        <v>490</v>
      </c>
      <c r="H163">
        <v>1.823</v>
      </c>
      <c r="I163">
        <v>81.6165</v>
      </c>
      <c r="K163" s="2">
        <v>0.33055555555555555</v>
      </c>
      <c r="L163" s="3">
        <f t="shared" si="8"/>
        <v>260.3305555555556</v>
      </c>
      <c r="M163">
        <f t="shared" si="6"/>
        <v>497.82935972633163</v>
      </c>
      <c r="N163">
        <f t="shared" si="7"/>
        <v>120.01138882172279</v>
      </c>
    </row>
    <row r="164" spans="1:14" ht="12.75">
      <c r="A164" t="s">
        <v>159</v>
      </c>
      <c r="B164" s="1">
        <v>36785</v>
      </c>
      <c r="C164" s="2">
        <v>0.3330787037037037</v>
      </c>
      <c r="D164" t="s">
        <v>489</v>
      </c>
      <c r="E164">
        <v>0.671</v>
      </c>
      <c r="F164">
        <v>8.8629</v>
      </c>
      <c r="G164" t="s">
        <v>490</v>
      </c>
      <c r="H164">
        <v>1.825</v>
      </c>
      <c r="I164">
        <v>83.8729</v>
      </c>
      <c r="K164" s="2">
        <v>0.3326388888888889</v>
      </c>
      <c r="L164" s="3">
        <f t="shared" si="8"/>
        <v>260.3326388888889</v>
      </c>
      <c r="M164">
        <f t="shared" si="6"/>
        <v>495.40345960932206</v>
      </c>
      <c r="N164">
        <f t="shared" si="7"/>
        <v>122.39864281062768</v>
      </c>
    </row>
    <row r="165" spans="1:14" ht="12.75">
      <c r="A165" t="s">
        <v>160</v>
      </c>
      <c r="B165" s="1">
        <v>36785</v>
      </c>
      <c r="C165" s="2">
        <v>0.33517361111111116</v>
      </c>
      <c r="D165" t="s">
        <v>489</v>
      </c>
      <c r="E165">
        <v>0.671</v>
      </c>
      <c r="F165">
        <v>8.9976</v>
      </c>
      <c r="G165" t="s">
        <v>490</v>
      </c>
      <c r="H165">
        <v>1.823</v>
      </c>
      <c r="I165">
        <v>84.9882</v>
      </c>
      <c r="K165" s="2">
        <v>0.3347222222222222</v>
      </c>
      <c r="L165" s="3">
        <f t="shared" si="8"/>
        <v>260.33472222222224</v>
      </c>
      <c r="M165">
        <f t="shared" si="6"/>
        <v>502.9326933826215</v>
      </c>
      <c r="N165">
        <f t="shared" si="7"/>
        <v>123.57862170347715</v>
      </c>
    </row>
    <row r="166" spans="1:14" ht="12.75">
      <c r="A166" t="s">
        <v>161</v>
      </c>
      <c r="B166" s="1">
        <v>36785</v>
      </c>
      <c r="C166" s="2">
        <v>0.33725694444444443</v>
      </c>
      <c r="D166" t="s">
        <v>489</v>
      </c>
      <c r="E166">
        <v>0.673</v>
      </c>
      <c r="F166">
        <v>9.039</v>
      </c>
      <c r="G166" t="s">
        <v>490</v>
      </c>
      <c r="H166">
        <v>1.823</v>
      </c>
      <c r="I166">
        <v>84.0647</v>
      </c>
      <c r="K166" s="2">
        <v>0.3368055555555556</v>
      </c>
      <c r="L166" s="3">
        <f t="shared" si="8"/>
        <v>260.33680555555554</v>
      </c>
      <c r="M166">
        <f t="shared" si="6"/>
        <v>505.24680086751084</v>
      </c>
      <c r="N166">
        <f t="shared" si="7"/>
        <v>122.6015657476388</v>
      </c>
    </row>
    <row r="167" spans="1:14" ht="12.75">
      <c r="A167" t="s">
        <v>162</v>
      </c>
      <c r="B167" s="1">
        <v>36785</v>
      </c>
      <c r="C167" s="2">
        <v>0.3393402777777778</v>
      </c>
      <c r="D167" t="s">
        <v>489</v>
      </c>
      <c r="E167">
        <v>0.673</v>
      </c>
      <c r="F167">
        <v>9.5829</v>
      </c>
      <c r="G167" t="s">
        <v>490</v>
      </c>
      <c r="H167">
        <v>1.825</v>
      </c>
      <c r="I167">
        <v>84.4234</v>
      </c>
      <c r="K167" s="2">
        <v>0.33888888888888885</v>
      </c>
      <c r="L167" s="3">
        <f t="shared" si="8"/>
        <v>260.3388888888889</v>
      </c>
      <c r="M167">
        <f t="shared" si="6"/>
        <v>535.6488071726153</v>
      </c>
      <c r="N167">
        <f t="shared" si="7"/>
        <v>122.98106761159033</v>
      </c>
    </row>
    <row r="168" spans="1:14" ht="12.75">
      <c r="A168" t="s">
        <v>163</v>
      </c>
      <c r="B168" s="1">
        <v>36785</v>
      </c>
      <c r="C168" s="2">
        <v>0.3414236111111111</v>
      </c>
      <c r="D168" t="s">
        <v>489</v>
      </c>
      <c r="E168">
        <v>0.673</v>
      </c>
      <c r="F168">
        <v>9.2418</v>
      </c>
      <c r="G168" t="s">
        <v>490</v>
      </c>
      <c r="H168">
        <v>1.825</v>
      </c>
      <c r="I168">
        <v>81.3711</v>
      </c>
      <c r="K168" s="2">
        <v>0.34097222222222223</v>
      </c>
      <c r="L168" s="3">
        <f t="shared" si="8"/>
        <v>260.3409722222222</v>
      </c>
      <c r="M168">
        <f t="shared" si="6"/>
        <v>516.5825737645051</v>
      </c>
      <c r="N168">
        <f t="shared" si="7"/>
        <v>119.75175749355526</v>
      </c>
    </row>
    <row r="169" spans="1:14" ht="12.75">
      <c r="A169" t="s">
        <v>164</v>
      </c>
      <c r="B169" s="1">
        <v>36785</v>
      </c>
      <c r="C169" s="2">
        <v>0.34350694444444446</v>
      </c>
      <c r="D169" t="s">
        <v>489</v>
      </c>
      <c r="E169">
        <v>0.671</v>
      </c>
      <c r="F169">
        <v>9.1584</v>
      </c>
      <c r="G169" t="s">
        <v>490</v>
      </c>
      <c r="H169">
        <v>1.823</v>
      </c>
      <c r="I169">
        <v>84.355</v>
      </c>
      <c r="K169" s="2">
        <v>0.3430555555555555</v>
      </c>
      <c r="L169" s="3">
        <f t="shared" si="8"/>
        <v>260.34305555555557</v>
      </c>
      <c r="M169">
        <f t="shared" si="6"/>
        <v>511.9208210050903</v>
      </c>
      <c r="N169">
        <f t="shared" si="7"/>
        <v>122.90870093332359</v>
      </c>
    </row>
    <row r="170" spans="1:14" ht="12.75">
      <c r="A170" t="s">
        <v>165</v>
      </c>
      <c r="B170" s="1">
        <v>36785</v>
      </c>
      <c r="C170" s="2">
        <v>0.3455902777777778</v>
      </c>
      <c r="D170" t="s">
        <v>489</v>
      </c>
      <c r="E170">
        <v>0.673</v>
      </c>
      <c r="F170">
        <v>9.4591</v>
      </c>
      <c r="G170" t="s">
        <v>490</v>
      </c>
      <c r="H170">
        <v>1.825</v>
      </c>
      <c r="I170">
        <v>81.7175</v>
      </c>
      <c r="K170" s="2">
        <v>0.3451388888888889</v>
      </c>
      <c r="L170" s="3">
        <f t="shared" si="8"/>
        <v>260.34513888888887</v>
      </c>
      <c r="M170">
        <f t="shared" si="6"/>
        <v>528.7288432443712</v>
      </c>
      <c r="N170">
        <f t="shared" si="7"/>
        <v>120.11824605132722</v>
      </c>
    </row>
    <row r="171" spans="1:14" ht="12.75">
      <c r="A171" t="s">
        <v>166</v>
      </c>
      <c r="B171" s="1">
        <v>36785</v>
      </c>
      <c r="C171" s="2">
        <v>0.3476851851851852</v>
      </c>
      <c r="D171" t="s">
        <v>489</v>
      </c>
      <c r="E171">
        <v>0.673</v>
      </c>
      <c r="F171">
        <v>9.2614</v>
      </c>
      <c r="G171" t="s">
        <v>490</v>
      </c>
      <c r="H171">
        <v>1.823</v>
      </c>
      <c r="I171">
        <v>83.5136</v>
      </c>
      <c r="K171" s="2">
        <v>0.34722222222222227</v>
      </c>
      <c r="L171" s="3">
        <f t="shared" si="8"/>
        <v>260.34722222222223</v>
      </c>
      <c r="M171">
        <f t="shared" si="6"/>
        <v>517.6781415592836</v>
      </c>
      <c r="N171">
        <f t="shared" si="7"/>
        <v>122.01850615125278</v>
      </c>
    </row>
    <row r="172" spans="1:14" ht="12.75">
      <c r="A172" t="s">
        <v>167</v>
      </c>
      <c r="B172" s="1">
        <v>36785</v>
      </c>
      <c r="C172" s="2">
        <v>0.3497685185185185</v>
      </c>
      <c r="D172" t="s">
        <v>489</v>
      </c>
      <c r="E172">
        <v>0.671</v>
      </c>
      <c r="F172">
        <v>8.9495</v>
      </c>
      <c r="G172" t="s">
        <v>490</v>
      </c>
      <c r="H172">
        <v>1.821</v>
      </c>
      <c r="I172">
        <v>86.2056</v>
      </c>
      <c r="K172" s="2">
        <v>0.34930555555555554</v>
      </c>
      <c r="L172" s="3">
        <f t="shared" si="8"/>
        <v>260.34930555555553</v>
      </c>
      <c r="M172">
        <f t="shared" si="6"/>
        <v>500.24408058012926</v>
      </c>
      <c r="N172">
        <f t="shared" si="7"/>
        <v>124.8666216175406</v>
      </c>
    </row>
    <row r="173" spans="1:14" ht="12.75">
      <c r="A173" t="s">
        <v>168</v>
      </c>
      <c r="B173" s="1">
        <v>36785</v>
      </c>
      <c r="C173" s="2">
        <v>0.35185185185185186</v>
      </c>
      <c r="D173" t="s">
        <v>489</v>
      </c>
      <c r="E173">
        <v>0.673</v>
      </c>
      <c r="F173">
        <v>9.3683</v>
      </c>
      <c r="G173" t="s">
        <v>490</v>
      </c>
      <c r="H173">
        <v>1.821</v>
      </c>
      <c r="I173">
        <v>84.5527</v>
      </c>
      <c r="K173" s="2">
        <v>0.3513888888888889</v>
      </c>
      <c r="L173" s="3">
        <f t="shared" si="8"/>
        <v>260.3513888888889</v>
      </c>
      <c r="M173">
        <f t="shared" si="6"/>
        <v>523.6534577461115</v>
      </c>
      <c r="N173">
        <f t="shared" si="7"/>
        <v>123.11786602533141</v>
      </c>
    </row>
    <row r="174" spans="1:14" ht="12.75">
      <c r="A174" t="s">
        <v>169</v>
      </c>
      <c r="B174" s="1">
        <v>36785</v>
      </c>
      <c r="C174" s="2">
        <v>0.35393518518518513</v>
      </c>
      <c r="D174" t="s">
        <v>489</v>
      </c>
      <c r="E174">
        <v>0.671</v>
      </c>
      <c r="F174">
        <v>8.9436</v>
      </c>
      <c r="G174" t="s">
        <v>490</v>
      </c>
      <c r="H174">
        <v>1.82</v>
      </c>
      <c r="I174">
        <v>84.3237</v>
      </c>
      <c r="K174" s="2">
        <v>0.3534722222222222</v>
      </c>
      <c r="L174" s="3">
        <f t="shared" si="8"/>
        <v>260.3534722222222</v>
      </c>
      <c r="M174">
        <f t="shared" si="6"/>
        <v>499.9142923153745</v>
      </c>
      <c r="N174">
        <f t="shared" si="7"/>
        <v>122.87558577206994</v>
      </c>
    </row>
    <row r="175" spans="1:14" ht="12.75">
      <c r="A175" t="s">
        <v>170</v>
      </c>
      <c r="B175" s="1">
        <v>36785</v>
      </c>
      <c r="C175" s="2">
        <v>0.3560185185185185</v>
      </c>
      <c r="D175" t="s">
        <v>489</v>
      </c>
      <c r="E175">
        <v>0.67</v>
      </c>
      <c r="F175">
        <v>9.6016</v>
      </c>
      <c r="G175" t="s">
        <v>490</v>
      </c>
      <c r="H175">
        <v>1.818</v>
      </c>
      <c r="I175">
        <v>87.0366</v>
      </c>
      <c r="K175" s="2">
        <v>0.35555555555555557</v>
      </c>
      <c r="L175" s="3">
        <f t="shared" si="8"/>
        <v>260.35555555555555</v>
      </c>
      <c r="M175">
        <f t="shared" si="6"/>
        <v>536.6940682829397</v>
      </c>
      <c r="N175">
        <f t="shared" si="7"/>
        <v>125.7458132789393</v>
      </c>
    </row>
    <row r="176" spans="1:14" ht="12.75">
      <c r="A176" t="s">
        <v>171</v>
      </c>
      <c r="B176" s="1">
        <v>36785</v>
      </c>
      <c r="C176" s="2">
        <v>0.3581018518518519</v>
      </c>
      <c r="D176" t="s">
        <v>489</v>
      </c>
      <c r="E176">
        <v>0.67</v>
      </c>
      <c r="F176">
        <v>9.0786</v>
      </c>
      <c r="G176" t="s">
        <v>490</v>
      </c>
      <c r="H176">
        <v>1.818</v>
      </c>
      <c r="I176">
        <v>84.9625</v>
      </c>
      <c r="K176" s="2">
        <v>0.3576388888888889</v>
      </c>
      <c r="L176" s="3">
        <f t="shared" si="8"/>
        <v>260.3576388888889</v>
      </c>
      <c r="M176">
        <f t="shared" si="6"/>
        <v>507.460294983492</v>
      </c>
      <c r="N176">
        <f t="shared" si="7"/>
        <v>123.55143129950852</v>
      </c>
    </row>
    <row r="177" spans="1:14" ht="12.75">
      <c r="A177" t="s">
        <v>172</v>
      </c>
      <c r="B177" s="1">
        <v>36785</v>
      </c>
      <c r="C177" s="2">
        <v>0.36019675925925926</v>
      </c>
      <c r="D177" t="s">
        <v>489</v>
      </c>
      <c r="E177">
        <v>0.67</v>
      </c>
      <c r="F177">
        <v>9.2082</v>
      </c>
      <c r="G177" t="s">
        <v>490</v>
      </c>
      <c r="H177">
        <v>1.815</v>
      </c>
      <c r="I177">
        <v>89.1067</v>
      </c>
      <c r="K177" s="2">
        <v>0.3597222222222222</v>
      </c>
      <c r="L177" s="3">
        <f t="shared" si="8"/>
        <v>260.3597222222222</v>
      </c>
      <c r="M177">
        <f aca="true" t="shared" si="9" ref="M177:M203">500*F177/AVERAGE($Q$207,$Q$47)</f>
        <v>514.7044575448847</v>
      </c>
      <c r="N177">
        <f t="shared" si="7"/>
        <v>127.93596328888077</v>
      </c>
    </row>
    <row r="178" spans="1:14" ht="12.75">
      <c r="A178" t="s">
        <v>173</v>
      </c>
      <c r="B178" s="1">
        <v>36785</v>
      </c>
      <c r="C178" s="2">
        <v>0.36226851851851855</v>
      </c>
      <c r="D178" t="s">
        <v>489</v>
      </c>
      <c r="E178">
        <v>0.67</v>
      </c>
      <c r="F178">
        <v>9.1693</v>
      </c>
      <c r="G178" t="s">
        <v>490</v>
      </c>
      <c r="H178">
        <v>1.816</v>
      </c>
      <c r="I178">
        <v>88.7677</v>
      </c>
      <c r="K178" s="2">
        <v>0.36180555555555555</v>
      </c>
      <c r="L178" s="3">
        <f t="shared" si="8"/>
        <v>260.3618055555556</v>
      </c>
      <c r="M178">
        <f t="shared" si="9"/>
        <v>512.5300908501457</v>
      </c>
      <c r="N178">
        <f aca="true" t="shared" si="10" ref="N178:N203">(277-103)/(-67.4+(AVERAGE($P$207,$P$47)))*I178+277-((277-103)/(-67.4+(AVERAGE($P$207,$P$47)))*230)</f>
        <v>127.57730387466398</v>
      </c>
    </row>
    <row r="179" spans="1:14" ht="12.75">
      <c r="A179" t="s">
        <v>174</v>
      </c>
      <c r="B179" s="1">
        <v>36785</v>
      </c>
      <c r="C179" s="2">
        <v>0.3643634259259259</v>
      </c>
      <c r="D179" t="s">
        <v>489</v>
      </c>
      <c r="E179">
        <v>0.67</v>
      </c>
      <c r="F179">
        <v>9.414</v>
      </c>
      <c r="G179" t="s">
        <v>490</v>
      </c>
      <c r="H179">
        <v>1.815</v>
      </c>
      <c r="I179">
        <v>89.1405</v>
      </c>
      <c r="K179" s="2">
        <v>0.3638888888888889</v>
      </c>
      <c r="L179" s="3">
        <f t="shared" si="8"/>
        <v>260.3638888888889</v>
      </c>
      <c r="M179">
        <f t="shared" si="9"/>
        <v>526.2079193900595</v>
      </c>
      <c r="N179">
        <f t="shared" si="10"/>
        <v>127.97172343106519</v>
      </c>
    </row>
    <row r="180" spans="1:14" ht="12.75">
      <c r="A180" t="s">
        <v>175</v>
      </c>
      <c r="B180" s="1">
        <v>36785</v>
      </c>
      <c r="C180" s="2">
        <v>0.3664467592592593</v>
      </c>
      <c r="D180" t="s">
        <v>489</v>
      </c>
      <c r="E180">
        <v>0.675</v>
      </c>
      <c r="F180">
        <v>9.8012</v>
      </c>
      <c r="G180" t="s">
        <v>490</v>
      </c>
      <c r="H180">
        <v>1.821</v>
      </c>
      <c r="I180">
        <v>90.5033</v>
      </c>
      <c r="K180" s="2">
        <v>0.3659722222222222</v>
      </c>
      <c r="L180" s="3">
        <f t="shared" si="8"/>
        <v>260.36597222222224</v>
      </c>
      <c r="M180">
        <f t="shared" si="9"/>
        <v>547.8509729685416</v>
      </c>
      <c r="N180">
        <f t="shared" si="10"/>
        <v>129.4135554360641</v>
      </c>
    </row>
    <row r="181" spans="1:14" ht="12.75">
      <c r="A181" t="s">
        <v>176</v>
      </c>
      <c r="B181" s="1">
        <v>36785</v>
      </c>
      <c r="C181" s="2">
        <v>0.36853009259259256</v>
      </c>
      <c r="D181" t="s">
        <v>489</v>
      </c>
      <c r="E181">
        <v>0.67</v>
      </c>
      <c r="F181">
        <v>9.2385</v>
      </c>
      <c r="G181" t="s">
        <v>490</v>
      </c>
      <c r="H181">
        <v>1.815</v>
      </c>
      <c r="I181">
        <v>89.9002</v>
      </c>
      <c r="K181" s="2">
        <v>0.3680555555555556</v>
      </c>
      <c r="L181" s="3">
        <f t="shared" si="8"/>
        <v>260.36805555555554</v>
      </c>
      <c r="M181">
        <f t="shared" si="9"/>
        <v>516.3981159215067</v>
      </c>
      <c r="N181">
        <f t="shared" si="10"/>
        <v>128.77548023631738</v>
      </c>
    </row>
    <row r="182" spans="1:14" ht="12.75">
      <c r="A182" t="s">
        <v>177</v>
      </c>
      <c r="B182" s="1">
        <v>36785</v>
      </c>
      <c r="C182" s="2">
        <v>0.37061342592592594</v>
      </c>
      <c r="D182" t="s">
        <v>489</v>
      </c>
      <c r="E182">
        <v>0.67</v>
      </c>
      <c r="F182">
        <v>9.6422</v>
      </c>
      <c r="G182" t="s">
        <v>490</v>
      </c>
      <c r="H182">
        <v>1.811</v>
      </c>
      <c r="I182">
        <v>93.3717</v>
      </c>
      <c r="K182" s="2">
        <v>0.37013888888888885</v>
      </c>
      <c r="L182" s="3">
        <f t="shared" si="8"/>
        <v>260.3701388888889</v>
      </c>
      <c r="M182">
        <f t="shared" si="9"/>
        <v>538.963458714981</v>
      </c>
      <c r="N182">
        <f t="shared" si="10"/>
        <v>132.44830075682938</v>
      </c>
    </row>
    <row r="183" spans="1:14" ht="12.75">
      <c r="A183" t="s">
        <v>178</v>
      </c>
      <c r="B183" s="1">
        <v>36785</v>
      </c>
      <c r="C183" s="2">
        <v>0.3726967592592592</v>
      </c>
      <c r="D183" t="s">
        <v>489</v>
      </c>
      <c r="E183">
        <v>0.67</v>
      </c>
      <c r="F183">
        <v>9.4876</v>
      </c>
      <c r="G183" t="s">
        <v>490</v>
      </c>
      <c r="H183">
        <v>1.811</v>
      </c>
      <c r="I183">
        <v>90.7687</v>
      </c>
      <c r="K183" s="2">
        <v>0.37222222222222223</v>
      </c>
      <c r="L183" s="3">
        <f t="shared" si="8"/>
        <v>260.3722222222222</v>
      </c>
      <c r="M183">
        <f t="shared" si="9"/>
        <v>530.321888252085</v>
      </c>
      <c r="N183">
        <f t="shared" si="10"/>
        <v>129.6943466116781</v>
      </c>
    </row>
    <row r="184" spans="1:14" ht="12.75">
      <c r="A184" t="s">
        <v>179</v>
      </c>
      <c r="B184" s="1">
        <v>36785</v>
      </c>
      <c r="C184" s="2">
        <v>0.3747800925925926</v>
      </c>
      <c r="D184" t="s">
        <v>489</v>
      </c>
      <c r="E184">
        <v>0.668</v>
      </c>
      <c r="F184">
        <v>9.3964</v>
      </c>
      <c r="G184" t="s">
        <v>490</v>
      </c>
      <c r="H184">
        <v>1.811</v>
      </c>
      <c r="I184">
        <v>91.7685</v>
      </c>
      <c r="K184" s="2">
        <v>0.3743055555555555</v>
      </c>
      <c r="L184" s="3">
        <f t="shared" si="8"/>
        <v>260.37430555555557</v>
      </c>
      <c r="M184">
        <f t="shared" si="9"/>
        <v>525.2241442274011</v>
      </c>
      <c r="N184">
        <f t="shared" si="10"/>
        <v>130.7521273855245</v>
      </c>
    </row>
    <row r="185" spans="1:14" ht="12.75">
      <c r="A185" t="s">
        <v>180</v>
      </c>
      <c r="B185" s="1">
        <v>36785</v>
      </c>
      <c r="C185" s="2">
        <v>0.376875</v>
      </c>
      <c r="D185" t="s">
        <v>489</v>
      </c>
      <c r="E185">
        <v>0.668</v>
      </c>
      <c r="F185">
        <v>9.5606</v>
      </c>
      <c r="G185" t="s">
        <v>490</v>
      </c>
      <c r="H185">
        <v>1.81</v>
      </c>
      <c r="I185">
        <v>94.6285</v>
      </c>
      <c r="K185" s="2">
        <v>0.3763888888888889</v>
      </c>
      <c r="L185" s="3">
        <f t="shared" si="8"/>
        <v>260.37638888888887</v>
      </c>
      <c r="M185">
        <f t="shared" si="9"/>
        <v>534.4023193244744</v>
      </c>
      <c r="N185">
        <f t="shared" si="10"/>
        <v>133.77798557036226</v>
      </c>
    </row>
    <row r="186" spans="1:14" ht="12.75">
      <c r="A186" t="s">
        <v>181</v>
      </c>
      <c r="B186" s="1">
        <v>36785</v>
      </c>
      <c r="C186" s="2">
        <v>0.37895833333333334</v>
      </c>
      <c r="D186" t="s">
        <v>489</v>
      </c>
      <c r="E186">
        <v>0.67</v>
      </c>
      <c r="F186">
        <v>9.2878</v>
      </c>
      <c r="G186" t="s">
        <v>490</v>
      </c>
      <c r="H186">
        <v>1.811</v>
      </c>
      <c r="I186">
        <v>94.5915</v>
      </c>
      <c r="K186" s="2">
        <v>0.37847222222222227</v>
      </c>
      <c r="L186" s="3">
        <f t="shared" si="8"/>
        <v>260.37847222222223</v>
      </c>
      <c r="M186">
        <f t="shared" si="9"/>
        <v>519.1538043032712</v>
      </c>
      <c r="N186">
        <f t="shared" si="10"/>
        <v>133.7388398525864</v>
      </c>
    </row>
    <row r="187" spans="1:14" ht="12.75">
      <c r="A187" t="s">
        <v>182</v>
      </c>
      <c r="B187" s="1">
        <v>36785</v>
      </c>
      <c r="C187" s="2">
        <v>0.38104166666666667</v>
      </c>
      <c r="D187" t="s">
        <v>489</v>
      </c>
      <c r="E187">
        <v>0.67</v>
      </c>
      <c r="F187">
        <v>9.9868</v>
      </c>
      <c r="G187" t="s">
        <v>490</v>
      </c>
      <c r="H187">
        <v>1.81</v>
      </c>
      <c r="I187">
        <v>94.0098</v>
      </c>
      <c r="K187" s="2">
        <v>0.38055555555555554</v>
      </c>
      <c r="L187" s="3">
        <f t="shared" si="8"/>
        <v>260.38055555555553</v>
      </c>
      <c r="M187">
        <f t="shared" si="9"/>
        <v>558.2253292293017</v>
      </c>
      <c r="N187">
        <f t="shared" si="10"/>
        <v>133.1234056896073</v>
      </c>
    </row>
    <row r="188" spans="1:14" ht="12.75">
      <c r="A188" t="s">
        <v>183</v>
      </c>
      <c r="B188" s="1">
        <v>36785</v>
      </c>
      <c r="C188" s="2">
        <v>0.383125</v>
      </c>
      <c r="D188" t="s">
        <v>489</v>
      </c>
      <c r="E188">
        <v>0.67</v>
      </c>
      <c r="F188">
        <v>9.7718</v>
      </c>
      <c r="G188" t="s">
        <v>490</v>
      </c>
      <c r="H188">
        <v>1.811</v>
      </c>
      <c r="I188">
        <v>92.7476</v>
      </c>
      <c r="K188" s="2">
        <v>0.3826388888888889</v>
      </c>
      <c r="L188" s="3">
        <f t="shared" si="8"/>
        <v>260.3826388888889</v>
      </c>
      <c r="M188">
        <f t="shared" si="9"/>
        <v>546.2076212763739</v>
      </c>
      <c r="N188">
        <f t="shared" si="10"/>
        <v>131.7880077172639</v>
      </c>
    </row>
    <row r="189" spans="1:14" ht="12.75">
      <c r="A189" t="s">
        <v>184</v>
      </c>
      <c r="B189" s="1">
        <v>36785</v>
      </c>
      <c r="C189" s="2">
        <v>0.3852083333333333</v>
      </c>
      <c r="D189" t="s">
        <v>489</v>
      </c>
      <c r="E189">
        <v>0.67</v>
      </c>
      <c r="F189">
        <v>9.2355</v>
      </c>
      <c r="G189" t="s">
        <v>490</v>
      </c>
      <c r="H189">
        <v>1.811</v>
      </c>
      <c r="I189">
        <v>93.1602</v>
      </c>
      <c r="K189" s="2">
        <v>0.3847222222222222</v>
      </c>
      <c r="L189" s="3">
        <f t="shared" si="8"/>
        <v>260.3847222222222</v>
      </c>
      <c r="M189">
        <f t="shared" si="9"/>
        <v>516.2304269733263</v>
      </c>
      <c r="N189">
        <f t="shared" si="10"/>
        <v>132.22453537008352</v>
      </c>
    </row>
    <row r="190" spans="1:14" ht="12.75">
      <c r="A190" t="s">
        <v>185</v>
      </c>
      <c r="B190" s="1">
        <v>36785</v>
      </c>
      <c r="C190" s="2">
        <v>0.38729166666666665</v>
      </c>
      <c r="D190" t="s">
        <v>489</v>
      </c>
      <c r="E190">
        <v>0.67</v>
      </c>
      <c r="F190">
        <v>9.2058</v>
      </c>
      <c r="G190" t="s">
        <v>490</v>
      </c>
      <c r="H190">
        <v>1.81</v>
      </c>
      <c r="I190">
        <v>92.5259</v>
      </c>
      <c r="K190" s="2">
        <v>0.38680555555555557</v>
      </c>
      <c r="L190" s="3">
        <f t="shared" si="8"/>
        <v>260.38680555555555</v>
      </c>
      <c r="M190">
        <f t="shared" si="9"/>
        <v>514.5703063863405</v>
      </c>
      <c r="N190">
        <f t="shared" si="10"/>
        <v>131.55345080832035</v>
      </c>
    </row>
    <row r="191" spans="1:14" ht="12.75">
      <c r="A191" t="s">
        <v>186</v>
      </c>
      <c r="B191" s="1">
        <v>36785</v>
      </c>
      <c r="C191" s="2">
        <v>0.389375</v>
      </c>
      <c r="D191" t="s">
        <v>489</v>
      </c>
      <c r="E191">
        <v>0.67</v>
      </c>
      <c r="F191">
        <v>9.2546</v>
      </c>
      <c r="G191" t="s">
        <v>490</v>
      </c>
      <c r="H191">
        <v>1.811</v>
      </c>
      <c r="I191">
        <v>93.1057</v>
      </c>
      <c r="K191" s="2">
        <v>0.3888888888888889</v>
      </c>
      <c r="L191" s="3">
        <f t="shared" si="8"/>
        <v>260.3888888888889</v>
      </c>
      <c r="M191">
        <f t="shared" si="9"/>
        <v>517.2980466100748</v>
      </c>
      <c r="N191">
        <f t="shared" si="10"/>
        <v>132.166874785792</v>
      </c>
    </row>
    <row r="192" spans="1:14" ht="12.75">
      <c r="A192" t="s">
        <v>187</v>
      </c>
      <c r="B192" s="1">
        <v>36785</v>
      </c>
      <c r="C192" s="2">
        <v>0.39146990740740745</v>
      </c>
      <c r="D192" t="s">
        <v>489</v>
      </c>
      <c r="E192">
        <v>0.668</v>
      </c>
      <c r="F192">
        <v>9.316</v>
      </c>
      <c r="G192" t="s">
        <v>490</v>
      </c>
      <c r="H192">
        <v>1.808</v>
      </c>
      <c r="I192">
        <v>95.3596</v>
      </c>
      <c r="K192" s="2">
        <v>0.3909722222222222</v>
      </c>
      <c r="L192" s="3">
        <f t="shared" si="8"/>
        <v>260.3909722222222</v>
      </c>
      <c r="M192">
        <f t="shared" si="9"/>
        <v>520.7300804161667</v>
      </c>
      <c r="N192">
        <f t="shared" si="10"/>
        <v>134.55148379376607</v>
      </c>
    </row>
    <row r="193" spans="1:14" ht="12.75">
      <c r="A193" t="s">
        <v>188</v>
      </c>
      <c r="B193" s="1">
        <v>36785</v>
      </c>
      <c r="C193" s="2">
        <v>0.3935532407407407</v>
      </c>
      <c r="D193" t="s">
        <v>489</v>
      </c>
      <c r="E193">
        <v>0.67</v>
      </c>
      <c r="F193">
        <v>10.8473</v>
      </c>
      <c r="G193" t="s">
        <v>490</v>
      </c>
      <c r="H193">
        <v>1.811</v>
      </c>
      <c r="I193">
        <v>94.4501</v>
      </c>
      <c r="K193" s="2">
        <v>0.39305555555555555</v>
      </c>
      <c r="L193" s="3">
        <f t="shared" si="8"/>
        <v>260.3930555555556</v>
      </c>
      <c r="M193">
        <f t="shared" si="9"/>
        <v>606.3241091990432</v>
      </c>
      <c r="N193">
        <f t="shared" si="10"/>
        <v>133.58923973114025</v>
      </c>
    </row>
    <row r="194" spans="1:14" ht="12.75">
      <c r="A194" t="s">
        <v>189</v>
      </c>
      <c r="B194" s="1">
        <v>36785</v>
      </c>
      <c r="C194" s="2">
        <v>0.3956365740740741</v>
      </c>
      <c r="D194" t="s">
        <v>489</v>
      </c>
      <c r="E194">
        <v>0.668</v>
      </c>
      <c r="F194">
        <v>9.867</v>
      </c>
      <c r="G194" t="s">
        <v>490</v>
      </c>
      <c r="H194">
        <v>1.811</v>
      </c>
      <c r="I194">
        <v>93.786</v>
      </c>
      <c r="K194" s="2">
        <v>0.3951388888888889</v>
      </c>
      <c r="L194" s="3">
        <f t="shared" si="8"/>
        <v>260.3951388888889</v>
      </c>
      <c r="M194">
        <f t="shared" si="9"/>
        <v>551.5289505652981</v>
      </c>
      <c r="N194">
        <f t="shared" si="10"/>
        <v>132.8866269966819</v>
      </c>
    </row>
    <row r="195" spans="1:14" ht="12.75">
      <c r="A195" t="s">
        <v>190</v>
      </c>
      <c r="B195" s="1">
        <v>36785</v>
      </c>
      <c r="C195" s="2">
        <v>0.3977199074074074</v>
      </c>
      <c r="D195" t="s">
        <v>489</v>
      </c>
      <c r="E195">
        <v>0.67</v>
      </c>
      <c r="F195">
        <v>9.6644</v>
      </c>
      <c r="G195" t="s">
        <v>490</v>
      </c>
      <c r="H195">
        <v>1.81</v>
      </c>
      <c r="I195">
        <v>91.6881</v>
      </c>
      <c r="K195" s="2">
        <v>0.3972222222222222</v>
      </c>
      <c r="L195" s="3">
        <f t="shared" si="8"/>
        <v>260.39722222222224</v>
      </c>
      <c r="M195">
        <f t="shared" si="9"/>
        <v>540.2043569315159</v>
      </c>
      <c r="N195">
        <f t="shared" si="10"/>
        <v>130.6670647987899</v>
      </c>
    </row>
    <row r="196" spans="1:14" ht="12.75">
      <c r="A196" t="s">
        <v>191</v>
      </c>
      <c r="B196" s="1">
        <v>36785</v>
      </c>
      <c r="C196" s="2">
        <v>0.39980324074074075</v>
      </c>
      <c r="D196" t="s">
        <v>489</v>
      </c>
      <c r="E196">
        <v>0.668</v>
      </c>
      <c r="F196">
        <v>9.5885</v>
      </c>
      <c r="G196" t="s">
        <v>490</v>
      </c>
      <c r="H196">
        <v>1.808</v>
      </c>
      <c r="I196">
        <v>95.3332</v>
      </c>
      <c r="K196" s="2">
        <v>0.3993055555555556</v>
      </c>
      <c r="L196" s="3">
        <f t="shared" si="8"/>
        <v>260.39930555555554</v>
      </c>
      <c r="M196">
        <f t="shared" si="9"/>
        <v>535.961826542552</v>
      </c>
      <c r="N196">
        <f t="shared" si="10"/>
        <v>134.52355279513682</v>
      </c>
    </row>
    <row r="197" spans="1:14" ht="12.75">
      <c r="A197" t="s">
        <v>192</v>
      </c>
      <c r="B197" s="1">
        <v>36785</v>
      </c>
      <c r="C197" s="2">
        <v>0.4018865740740741</v>
      </c>
      <c r="D197" t="s">
        <v>489</v>
      </c>
      <c r="E197">
        <v>0.668</v>
      </c>
      <c r="F197">
        <v>9.6754</v>
      </c>
      <c r="G197" t="s">
        <v>490</v>
      </c>
      <c r="H197">
        <v>1.808</v>
      </c>
      <c r="I197">
        <v>95.1237</v>
      </c>
      <c r="K197" s="2">
        <v>0.40138888888888885</v>
      </c>
      <c r="L197" s="3">
        <f t="shared" si="8"/>
        <v>260.4013888888889</v>
      </c>
      <c r="M197">
        <f t="shared" si="9"/>
        <v>540.8192164081772</v>
      </c>
      <c r="N197">
        <f t="shared" si="10"/>
        <v>134.30190339313555</v>
      </c>
    </row>
    <row r="198" spans="1:14" ht="12.75">
      <c r="A198" t="s">
        <v>193</v>
      </c>
      <c r="B198" s="1">
        <v>36785</v>
      </c>
      <c r="C198" s="2">
        <v>0.4039699074074074</v>
      </c>
      <c r="D198" t="s">
        <v>489</v>
      </c>
      <c r="E198">
        <v>0.668</v>
      </c>
      <c r="F198">
        <v>9.6127</v>
      </c>
      <c r="G198" t="s">
        <v>490</v>
      </c>
      <c r="H198">
        <v>1.808</v>
      </c>
      <c r="I198">
        <v>95.5404</v>
      </c>
      <c r="K198" s="2">
        <v>0.40347222222222223</v>
      </c>
      <c r="L198" s="3">
        <f aca="true" t="shared" si="11" ref="L198:L261">B198-DATE(1999,12,31)+K198</f>
        <v>260.4034722222222</v>
      </c>
      <c r="M198">
        <f t="shared" si="9"/>
        <v>537.3145173912072</v>
      </c>
      <c r="N198">
        <f t="shared" si="10"/>
        <v>134.7427688146817</v>
      </c>
    </row>
    <row r="199" spans="1:14" ht="12.75">
      <c r="A199" t="s">
        <v>194</v>
      </c>
      <c r="B199" s="1">
        <v>36785</v>
      </c>
      <c r="C199" s="2">
        <v>0.40605324074074073</v>
      </c>
      <c r="D199" t="s">
        <v>489</v>
      </c>
      <c r="E199">
        <v>0.671</v>
      </c>
      <c r="F199">
        <v>9.6781</v>
      </c>
      <c r="G199" t="s">
        <v>490</v>
      </c>
      <c r="H199">
        <v>1.811</v>
      </c>
      <c r="I199">
        <v>90.8203</v>
      </c>
      <c r="K199" s="2">
        <v>0.4055555555555555</v>
      </c>
      <c r="L199" s="3">
        <f t="shared" si="11"/>
        <v>260.40555555555557</v>
      </c>
      <c r="M199">
        <f t="shared" si="9"/>
        <v>540.9701364615397</v>
      </c>
      <c r="N199">
        <f t="shared" si="10"/>
        <v>129.74893901808986</v>
      </c>
    </row>
    <row r="200" spans="1:14" ht="12.75">
      <c r="A200" t="s">
        <v>195</v>
      </c>
      <c r="B200" s="1">
        <v>36785</v>
      </c>
      <c r="C200" s="2">
        <v>0.40814814814814815</v>
      </c>
      <c r="D200" t="s">
        <v>489</v>
      </c>
      <c r="E200">
        <v>0.668</v>
      </c>
      <c r="F200">
        <v>9.6351</v>
      </c>
      <c r="G200" t="s">
        <v>490</v>
      </c>
      <c r="H200">
        <v>1.81</v>
      </c>
      <c r="I200">
        <v>93.0352</v>
      </c>
      <c r="K200" s="2">
        <v>0.4076388888888889</v>
      </c>
      <c r="L200" s="3">
        <f t="shared" si="11"/>
        <v>260.40763888888887</v>
      </c>
      <c r="M200">
        <f t="shared" si="9"/>
        <v>538.5665948709541</v>
      </c>
      <c r="N200">
        <f t="shared" si="10"/>
        <v>132.09228632354342</v>
      </c>
    </row>
    <row r="201" spans="1:14" ht="12.75">
      <c r="A201" t="s">
        <v>196</v>
      </c>
      <c r="B201" s="1">
        <v>36785</v>
      </c>
      <c r="C201" s="2">
        <v>0.41023148148148153</v>
      </c>
      <c r="D201" t="s">
        <v>489</v>
      </c>
      <c r="E201">
        <v>0.67</v>
      </c>
      <c r="F201">
        <v>9.5092</v>
      </c>
      <c r="G201" t="s">
        <v>490</v>
      </c>
      <c r="H201">
        <v>1.81</v>
      </c>
      <c r="I201">
        <v>95.1074</v>
      </c>
      <c r="K201" s="2">
        <v>0.40972222222222227</v>
      </c>
      <c r="L201" s="3">
        <f t="shared" si="11"/>
        <v>260.40972222222223</v>
      </c>
      <c r="M201">
        <f t="shared" si="9"/>
        <v>531.5292486789838</v>
      </c>
      <c r="N201">
        <f t="shared" si="10"/>
        <v>134.28465811746673</v>
      </c>
    </row>
    <row r="202" spans="1:14" ht="12.75">
      <c r="A202" t="s">
        <v>197</v>
      </c>
      <c r="B202" s="1">
        <v>36785</v>
      </c>
      <c r="C202" s="2">
        <v>0.4123148148148148</v>
      </c>
      <c r="D202" t="s">
        <v>489</v>
      </c>
      <c r="E202">
        <v>0.67</v>
      </c>
      <c r="F202">
        <v>9.6658</v>
      </c>
      <c r="G202" t="s">
        <v>490</v>
      </c>
      <c r="H202">
        <v>1.808</v>
      </c>
      <c r="I202">
        <v>92.4184</v>
      </c>
      <c r="K202" s="2">
        <v>0.41180555555555554</v>
      </c>
      <c r="L202" s="3">
        <f t="shared" si="11"/>
        <v>260.41180555555553</v>
      </c>
      <c r="M202">
        <f t="shared" si="9"/>
        <v>540.2826117740001</v>
      </c>
      <c r="N202">
        <f t="shared" si="10"/>
        <v>131.43971662829586</v>
      </c>
    </row>
    <row r="203" spans="1:14" ht="12.75">
      <c r="A203" t="s">
        <v>198</v>
      </c>
      <c r="B203" s="1">
        <v>36785</v>
      </c>
      <c r="C203" s="2">
        <v>0.4143981481481482</v>
      </c>
      <c r="D203" t="s">
        <v>489</v>
      </c>
      <c r="E203">
        <v>0.67</v>
      </c>
      <c r="F203">
        <v>9.5295</v>
      </c>
      <c r="G203" t="s">
        <v>490</v>
      </c>
      <c r="H203">
        <v>1.81</v>
      </c>
      <c r="I203">
        <v>92.3625</v>
      </c>
      <c r="K203" s="2">
        <v>0.4138888888888889</v>
      </c>
      <c r="L203" s="3">
        <f t="shared" si="11"/>
        <v>260.4138888888889</v>
      </c>
      <c r="M203">
        <f t="shared" si="9"/>
        <v>532.6639438950044</v>
      </c>
      <c r="N203">
        <f t="shared" si="10"/>
        <v>131.38057485468312</v>
      </c>
    </row>
    <row r="204" spans="1:14" ht="12.75">
      <c r="A204" t="s">
        <v>199</v>
      </c>
      <c r="B204" s="1">
        <v>36785</v>
      </c>
      <c r="C204" s="2">
        <v>0.41648148148148145</v>
      </c>
      <c r="D204" t="s">
        <v>489</v>
      </c>
      <c r="E204">
        <v>0.668</v>
      </c>
      <c r="F204">
        <v>9.311</v>
      </c>
      <c r="G204" t="s">
        <v>490</v>
      </c>
      <c r="H204">
        <v>1.806</v>
      </c>
      <c r="I204">
        <v>92.727</v>
      </c>
      <c r="K204" s="2">
        <v>0.4159722222222222</v>
      </c>
      <c r="L204" s="3">
        <f t="shared" si="11"/>
        <v>260.4159722222222</v>
      </c>
      <c r="M204">
        <f>$O$4/AVERAGE($P$207,$P$47)*F204*40</f>
        <v>444.94435134166486</v>
      </c>
      <c r="N204">
        <f>$O$4/AVERAGE($P$207,$P$47)*I204</f>
        <v>110.77852772757642</v>
      </c>
    </row>
    <row r="205" spans="1:17" ht="12.75">
      <c r="A205" t="s">
        <v>200</v>
      </c>
      <c r="B205" s="1">
        <v>36785</v>
      </c>
      <c r="C205" s="2">
        <v>0.41856481481481483</v>
      </c>
      <c r="D205" t="s">
        <v>489</v>
      </c>
      <c r="E205">
        <v>0.67</v>
      </c>
      <c r="F205">
        <v>8.7209</v>
      </c>
      <c r="G205" t="s">
        <v>490</v>
      </c>
      <c r="H205">
        <v>1.808</v>
      </c>
      <c r="I205">
        <v>233.2945</v>
      </c>
      <c r="K205" s="2">
        <v>0.41805555555555557</v>
      </c>
      <c r="L205" s="3">
        <f t="shared" si="11"/>
        <v>260.41805555555555</v>
      </c>
      <c r="M205" t="s">
        <v>497</v>
      </c>
      <c r="N205" t="s">
        <v>497</v>
      </c>
      <c r="P205" t="s">
        <v>498</v>
      </c>
      <c r="Q205" t="s">
        <v>489</v>
      </c>
    </row>
    <row r="206" spans="1:14" ht="12.75">
      <c r="A206" t="s">
        <v>201</v>
      </c>
      <c r="B206" s="1">
        <v>36785</v>
      </c>
      <c r="C206" s="2">
        <v>0.4206597222222222</v>
      </c>
      <c r="D206" t="s">
        <v>489</v>
      </c>
      <c r="E206">
        <v>0.668</v>
      </c>
      <c r="F206">
        <v>8.9471</v>
      </c>
      <c r="G206" t="s">
        <v>490</v>
      </c>
      <c r="H206">
        <v>1.808</v>
      </c>
      <c r="I206">
        <v>233.6563</v>
      </c>
      <c r="K206" s="2">
        <v>0.4201388888888889</v>
      </c>
      <c r="L206" s="3">
        <f t="shared" si="11"/>
        <v>260.4201388888889</v>
      </c>
      <c r="M206" t="s">
        <v>497</v>
      </c>
      <c r="N206" t="s">
        <v>497</v>
      </c>
    </row>
    <row r="207" spans="1:17" ht="12.75">
      <c r="A207" t="s">
        <v>202</v>
      </c>
      <c r="B207" s="1">
        <v>36785</v>
      </c>
      <c r="C207" s="2">
        <v>0.4227430555555556</v>
      </c>
      <c r="D207" t="s">
        <v>489</v>
      </c>
      <c r="E207">
        <v>0.67</v>
      </c>
      <c r="F207">
        <v>8.6695</v>
      </c>
      <c r="G207" t="s">
        <v>490</v>
      </c>
      <c r="H207">
        <v>1.806</v>
      </c>
      <c r="I207">
        <v>234.5555</v>
      </c>
      <c r="K207" s="2">
        <v>0.4222222222222222</v>
      </c>
      <c r="L207" s="3">
        <f t="shared" si="11"/>
        <v>260.4222222222222</v>
      </c>
      <c r="M207" t="s">
        <v>497</v>
      </c>
      <c r="N207" t="s">
        <v>497</v>
      </c>
      <c r="P207">
        <f>AVERAGE(I206:I208)</f>
        <v>234.6274</v>
      </c>
      <c r="Q207">
        <f>AVERAGE(F206:F208)</f>
        <v>8.769166666666665</v>
      </c>
    </row>
    <row r="208" spans="1:17" ht="12.75">
      <c r="A208" t="s">
        <v>203</v>
      </c>
      <c r="B208" s="1">
        <v>36785</v>
      </c>
      <c r="C208" s="2">
        <v>0.42482638888888885</v>
      </c>
      <c r="D208" t="s">
        <v>489</v>
      </c>
      <c r="E208">
        <v>0.668</v>
      </c>
      <c r="F208">
        <v>8.6909</v>
      </c>
      <c r="G208" t="s">
        <v>490</v>
      </c>
      <c r="H208">
        <v>1.806</v>
      </c>
      <c r="I208">
        <v>235.6704</v>
      </c>
      <c r="K208" s="2">
        <v>0.42430555555555555</v>
      </c>
      <c r="L208" s="3">
        <f t="shared" si="11"/>
        <v>260.4243055555556</v>
      </c>
      <c r="M208" t="s">
        <v>497</v>
      </c>
      <c r="N208" t="s">
        <v>497</v>
      </c>
      <c r="P208">
        <f>STDEV(I206:I208)</f>
        <v>1.0089731958680113</v>
      </c>
      <c r="Q208">
        <f>STDEV(F206:F208)</f>
        <v>0.15446583225210514</v>
      </c>
    </row>
    <row r="209" spans="1:14" ht="12.75">
      <c r="A209" t="s">
        <v>204</v>
      </c>
      <c r="B209" s="1">
        <v>36785</v>
      </c>
      <c r="C209" s="2">
        <v>0.42690972222222223</v>
      </c>
      <c r="D209" t="s">
        <v>489</v>
      </c>
      <c r="E209">
        <v>0.673</v>
      </c>
      <c r="F209">
        <v>9.5128</v>
      </c>
      <c r="G209" t="s">
        <v>490</v>
      </c>
      <c r="H209">
        <v>1.811</v>
      </c>
      <c r="I209">
        <v>93.0876</v>
      </c>
      <c r="K209" s="2">
        <v>0.4263888888888889</v>
      </c>
      <c r="L209" s="3">
        <f t="shared" si="11"/>
        <v>260.4263888888889</v>
      </c>
      <c r="M209">
        <f aca="true" t="shared" si="12" ref="M209:M272">500*F209/AVERAGE($Q$367,$Q$207)</f>
        <v>533.7043665598825</v>
      </c>
      <c r="N209">
        <f aca="true" t="shared" si="13" ref="N209:N272">(277-103)/(-67.4+(AVERAGE($P$207,$P$367)))*I209+277-((277-103)/(-67.4+(AVERAGE($P$207,$P$367)))*230)</f>
        <v>132.06988266399634</v>
      </c>
    </row>
    <row r="210" spans="1:14" ht="12.75">
      <c r="A210" t="s">
        <v>205</v>
      </c>
      <c r="B210" s="1">
        <v>36785</v>
      </c>
      <c r="C210" s="2">
        <v>0.4289930555555555</v>
      </c>
      <c r="D210" t="s">
        <v>489</v>
      </c>
      <c r="E210">
        <v>0.668</v>
      </c>
      <c r="F210">
        <v>9.709</v>
      </c>
      <c r="G210" t="s">
        <v>490</v>
      </c>
      <c r="H210">
        <v>1.808</v>
      </c>
      <c r="I210">
        <v>90.1016</v>
      </c>
      <c r="K210" s="2">
        <v>0.4284722222222222</v>
      </c>
      <c r="L210" s="3">
        <f t="shared" si="11"/>
        <v>260.42847222222224</v>
      </c>
      <c r="M210">
        <f t="shared" si="12"/>
        <v>544.7119349644584</v>
      </c>
      <c r="N210">
        <f t="shared" si="13"/>
        <v>128.909019729994</v>
      </c>
    </row>
    <row r="211" spans="1:14" ht="12.75">
      <c r="A211" t="s">
        <v>206</v>
      </c>
      <c r="B211" s="1">
        <v>36785</v>
      </c>
      <c r="C211" s="2">
        <v>0.4310763888888889</v>
      </c>
      <c r="D211" t="s">
        <v>489</v>
      </c>
      <c r="E211">
        <v>0.668</v>
      </c>
      <c r="F211">
        <v>9.4448</v>
      </c>
      <c r="G211" t="s">
        <v>490</v>
      </c>
      <c r="H211">
        <v>1.808</v>
      </c>
      <c r="I211">
        <v>92.5352</v>
      </c>
      <c r="K211" s="2">
        <v>0.4305555555555556</v>
      </c>
      <c r="L211" s="3">
        <f t="shared" si="11"/>
        <v>260.43055555555554</v>
      </c>
      <c r="M211">
        <f t="shared" si="12"/>
        <v>529.8893071739949</v>
      </c>
      <c r="N211">
        <f t="shared" si="13"/>
        <v>131.48513360681517</v>
      </c>
    </row>
    <row r="212" spans="1:14" ht="12.75">
      <c r="A212" t="s">
        <v>207</v>
      </c>
      <c r="B212" s="1">
        <v>36785</v>
      </c>
      <c r="C212" s="2">
        <v>0.43315972222222227</v>
      </c>
      <c r="D212" t="s">
        <v>489</v>
      </c>
      <c r="E212">
        <v>0.67</v>
      </c>
      <c r="F212">
        <v>9.0177</v>
      </c>
      <c r="G212" t="s">
        <v>490</v>
      </c>
      <c r="H212">
        <v>1.808</v>
      </c>
      <c r="I212">
        <v>91.2771</v>
      </c>
      <c r="K212" s="2">
        <v>0.43263888888888885</v>
      </c>
      <c r="L212" s="3">
        <f t="shared" si="11"/>
        <v>260.4326388888889</v>
      </c>
      <c r="M212">
        <f t="shared" si="12"/>
        <v>505.92736800175044</v>
      </c>
      <c r="N212">
        <f t="shared" si="13"/>
        <v>130.15335810203675</v>
      </c>
    </row>
    <row r="213" spans="1:14" ht="12.75">
      <c r="A213" t="s">
        <v>208</v>
      </c>
      <c r="B213" s="1">
        <v>36785</v>
      </c>
      <c r="C213" s="2">
        <v>0.43524305555555554</v>
      </c>
      <c r="D213" t="s">
        <v>489</v>
      </c>
      <c r="E213">
        <v>0.67</v>
      </c>
      <c r="F213">
        <v>9.4609</v>
      </c>
      <c r="G213" t="s">
        <v>490</v>
      </c>
      <c r="H213">
        <v>1.808</v>
      </c>
      <c r="I213">
        <v>89.873</v>
      </c>
      <c r="K213" s="2">
        <v>0.43472222222222223</v>
      </c>
      <c r="L213" s="3">
        <f t="shared" si="11"/>
        <v>260.4347222222222</v>
      </c>
      <c r="M213">
        <f t="shared" si="12"/>
        <v>530.7925785874182</v>
      </c>
      <c r="N213">
        <f t="shared" si="13"/>
        <v>128.6670327016239</v>
      </c>
    </row>
    <row r="214" spans="1:14" ht="12.75">
      <c r="A214" t="s">
        <v>209</v>
      </c>
      <c r="B214" s="1">
        <v>36785</v>
      </c>
      <c r="C214" s="2">
        <v>0.43733796296296296</v>
      </c>
      <c r="D214" t="s">
        <v>489</v>
      </c>
      <c r="E214">
        <v>0.67</v>
      </c>
      <c r="F214">
        <v>9.424</v>
      </c>
      <c r="G214" t="s">
        <v>490</v>
      </c>
      <c r="H214">
        <v>1.806</v>
      </c>
      <c r="I214">
        <v>88.0052</v>
      </c>
      <c r="K214" s="2">
        <v>0.4368055555555555</v>
      </c>
      <c r="L214" s="3">
        <f t="shared" si="11"/>
        <v>260.43680555555557</v>
      </c>
      <c r="M214">
        <f t="shared" si="12"/>
        <v>528.7223478324291</v>
      </c>
      <c r="N214">
        <f t="shared" si="13"/>
        <v>126.68985259843248</v>
      </c>
    </row>
    <row r="215" spans="1:14" ht="12.75">
      <c r="A215" t="s">
        <v>210</v>
      </c>
      <c r="B215" s="1">
        <v>36785</v>
      </c>
      <c r="C215" s="2">
        <v>0.4394212962962963</v>
      </c>
      <c r="D215" t="s">
        <v>489</v>
      </c>
      <c r="E215">
        <v>0.67</v>
      </c>
      <c r="F215">
        <v>9.794</v>
      </c>
      <c r="G215" t="s">
        <v>490</v>
      </c>
      <c r="H215">
        <v>1.808</v>
      </c>
      <c r="I215">
        <v>93.1204</v>
      </c>
      <c r="K215" s="2">
        <v>0.4388888888888889</v>
      </c>
      <c r="L215" s="3">
        <f t="shared" si="11"/>
        <v>260.43888888888887</v>
      </c>
      <c r="M215">
        <f t="shared" si="12"/>
        <v>549.4807591968179</v>
      </c>
      <c r="N215">
        <f t="shared" si="13"/>
        <v>132.10460346246765</v>
      </c>
    </row>
    <row r="216" spans="1:14" ht="12.75">
      <c r="A216" t="s">
        <v>211</v>
      </c>
      <c r="B216" s="1">
        <v>36785</v>
      </c>
      <c r="C216" s="2">
        <v>0.44150462962962966</v>
      </c>
      <c r="D216" t="s">
        <v>489</v>
      </c>
      <c r="E216">
        <v>0.668</v>
      </c>
      <c r="F216">
        <v>9.8294</v>
      </c>
      <c r="G216" t="s">
        <v>490</v>
      </c>
      <c r="H216">
        <v>1.808</v>
      </c>
      <c r="I216">
        <v>90.3949</v>
      </c>
      <c r="K216" s="2">
        <v>0.44097222222222227</v>
      </c>
      <c r="L216" s="3">
        <f t="shared" si="11"/>
        <v>260.44097222222223</v>
      </c>
      <c r="M216">
        <f t="shared" si="12"/>
        <v>551.4668342300594</v>
      </c>
      <c r="N216">
        <f t="shared" si="13"/>
        <v>129.2194956504705</v>
      </c>
    </row>
    <row r="217" spans="1:14" ht="12.75">
      <c r="A217" t="s">
        <v>212</v>
      </c>
      <c r="B217" s="1">
        <v>36785</v>
      </c>
      <c r="C217" s="2">
        <v>0.44358796296296293</v>
      </c>
      <c r="D217" t="s">
        <v>489</v>
      </c>
      <c r="E217">
        <v>0.668</v>
      </c>
      <c r="F217">
        <v>9.2325</v>
      </c>
      <c r="G217" t="s">
        <v>490</v>
      </c>
      <c r="H217">
        <v>1.808</v>
      </c>
      <c r="I217">
        <v>86.4009</v>
      </c>
      <c r="K217" s="2">
        <v>0.44305555555555554</v>
      </c>
      <c r="L217" s="3">
        <f t="shared" si="11"/>
        <v>260.44305555555553</v>
      </c>
      <c r="M217">
        <f t="shared" si="12"/>
        <v>517.9784673559956</v>
      </c>
      <c r="N217">
        <f t="shared" si="13"/>
        <v>124.99160330003326</v>
      </c>
    </row>
    <row r="218" spans="1:14" ht="12.75">
      <c r="A218" t="s">
        <v>213</v>
      </c>
      <c r="B218" s="1">
        <v>36785</v>
      </c>
      <c r="C218" s="2">
        <v>0.4456712962962963</v>
      </c>
      <c r="D218" t="s">
        <v>489</v>
      </c>
      <c r="E218">
        <v>0.668</v>
      </c>
      <c r="F218">
        <v>9.9649</v>
      </c>
      <c r="G218" t="s">
        <v>490</v>
      </c>
      <c r="H218">
        <v>1.808</v>
      </c>
      <c r="I218">
        <v>89.4766</v>
      </c>
      <c r="K218" s="2">
        <v>0.4451388888888889</v>
      </c>
      <c r="L218" s="3">
        <f t="shared" si="11"/>
        <v>260.4451388888889</v>
      </c>
      <c r="M218">
        <f t="shared" si="12"/>
        <v>559.0689010945855</v>
      </c>
      <c r="N218">
        <f t="shared" si="13"/>
        <v>128.2474191493672</v>
      </c>
    </row>
    <row r="219" spans="1:14" ht="12.75">
      <c r="A219" t="s">
        <v>214</v>
      </c>
      <c r="B219" s="1">
        <v>36785</v>
      </c>
      <c r="C219" s="2">
        <v>0.4477546296296296</v>
      </c>
      <c r="D219" t="s">
        <v>489</v>
      </c>
      <c r="E219">
        <v>0.67</v>
      </c>
      <c r="F219">
        <v>9.5471</v>
      </c>
      <c r="G219" t="s">
        <v>490</v>
      </c>
      <c r="H219">
        <v>1.808</v>
      </c>
      <c r="I219">
        <v>90.9438</v>
      </c>
      <c r="K219" s="2">
        <v>0.4472222222222222</v>
      </c>
      <c r="L219" s="3">
        <f t="shared" si="11"/>
        <v>260.4472222222222</v>
      </c>
      <c r="M219">
        <f t="shared" si="12"/>
        <v>535.6287273971758</v>
      </c>
      <c r="N219">
        <f t="shared" si="13"/>
        <v>129.8005397444001</v>
      </c>
    </row>
    <row r="220" spans="1:14" ht="12.75">
      <c r="A220" t="s">
        <v>215</v>
      </c>
      <c r="B220" s="1">
        <v>36785</v>
      </c>
      <c r="C220" s="2">
        <v>0.449849537037037</v>
      </c>
      <c r="D220" t="s">
        <v>489</v>
      </c>
      <c r="E220">
        <v>0.67</v>
      </c>
      <c r="F220">
        <v>9.6137</v>
      </c>
      <c r="G220" t="s">
        <v>490</v>
      </c>
      <c r="H220">
        <v>1.808</v>
      </c>
      <c r="I220">
        <v>92.1263</v>
      </c>
      <c r="K220" s="2">
        <v>0.44930555555555557</v>
      </c>
      <c r="L220" s="3">
        <f t="shared" si="11"/>
        <v>260.44930555555555</v>
      </c>
      <c r="M220">
        <f t="shared" si="12"/>
        <v>539.3652414427658</v>
      </c>
      <c r="N220">
        <f t="shared" si="13"/>
        <v>131.05228804294592</v>
      </c>
    </row>
    <row r="221" spans="1:14" ht="12.75">
      <c r="A221" t="s">
        <v>216</v>
      </c>
      <c r="B221" s="1">
        <v>36785</v>
      </c>
      <c r="C221" s="2">
        <v>0.4519328703703704</v>
      </c>
      <c r="D221" t="s">
        <v>489</v>
      </c>
      <c r="E221">
        <v>0.668</v>
      </c>
      <c r="F221">
        <v>9.6226</v>
      </c>
      <c r="G221" t="s">
        <v>490</v>
      </c>
      <c r="H221">
        <v>1.808</v>
      </c>
      <c r="I221">
        <v>88.6287</v>
      </c>
      <c r="K221" s="2">
        <v>0.4513888888888889</v>
      </c>
      <c r="L221" s="3">
        <f t="shared" si="11"/>
        <v>260.4513888888889</v>
      </c>
      <c r="M221">
        <f t="shared" si="12"/>
        <v>539.8645653918011</v>
      </c>
      <c r="N221">
        <f t="shared" si="13"/>
        <v>127.34986533766573</v>
      </c>
    </row>
    <row r="222" spans="1:14" ht="12.75">
      <c r="A222" t="s">
        <v>217</v>
      </c>
      <c r="B222" s="1">
        <v>36785</v>
      </c>
      <c r="C222" s="2">
        <v>0.4540162037037037</v>
      </c>
      <c r="D222" t="s">
        <v>489</v>
      </c>
      <c r="E222">
        <v>0.668</v>
      </c>
      <c r="F222">
        <v>9.1876</v>
      </c>
      <c r="G222" t="s">
        <v>490</v>
      </c>
      <c r="H222">
        <v>1.808</v>
      </c>
      <c r="I222">
        <v>88.1883</v>
      </c>
      <c r="K222" s="2">
        <v>0.4534722222222222</v>
      </c>
      <c r="L222" s="3">
        <f t="shared" si="11"/>
        <v>260.4534722222222</v>
      </c>
      <c r="M222">
        <f t="shared" si="12"/>
        <v>515.4594060850199</v>
      </c>
      <c r="N222">
        <f t="shared" si="13"/>
        <v>126.88367510453287</v>
      </c>
    </row>
    <row r="223" spans="1:14" ht="12.75">
      <c r="A223" t="s">
        <v>218</v>
      </c>
      <c r="B223" s="1">
        <v>36785</v>
      </c>
      <c r="C223" s="2">
        <v>0.45609953703703704</v>
      </c>
      <c r="D223" t="s">
        <v>489</v>
      </c>
      <c r="E223">
        <v>0.67</v>
      </c>
      <c r="F223">
        <v>9.6387</v>
      </c>
      <c r="G223" t="s">
        <v>490</v>
      </c>
      <c r="H223">
        <v>1.808</v>
      </c>
      <c r="I223">
        <v>87.5781</v>
      </c>
      <c r="K223" s="2">
        <v>0.45555555555555555</v>
      </c>
      <c r="L223" s="3">
        <f t="shared" si="11"/>
        <v>260.4555555555556</v>
      </c>
      <c r="M223">
        <f t="shared" si="12"/>
        <v>540.7678368052245</v>
      </c>
      <c r="N223">
        <f t="shared" si="13"/>
        <v>126.23774122565538</v>
      </c>
    </row>
    <row r="224" spans="1:14" ht="12.75">
      <c r="A224" t="s">
        <v>219</v>
      </c>
      <c r="B224" s="1">
        <v>36785</v>
      </c>
      <c r="C224" s="2">
        <v>0.45818287037037037</v>
      </c>
      <c r="D224" t="s">
        <v>489</v>
      </c>
      <c r="E224">
        <v>0.668</v>
      </c>
      <c r="F224">
        <v>9.4377</v>
      </c>
      <c r="G224" t="s">
        <v>490</v>
      </c>
      <c r="H224">
        <v>1.806</v>
      </c>
      <c r="I224">
        <v>89.7846</v>
      </c>
      <c r="K224" s="2">
        <v>0.4576388888888889</v>
      </c>
      <c r="L224" s="3">
        <f t="shared" si="11"/>
        <v>260.4576388888889</v>
      </c>
      <c r="M224">
        <f t="shared" si="12"/>
        <v>529.4909700910565</v>
      </c>
      <c r="N224">
        <f t="shared" si="13"/>
        <v>128.57345591550006</v>
      </c>
    </row>
    <row r="225" spans="1:14" ht="12.75">
      <c r="A225" t="s">
        <v>220</v>
      </c>
      <c r="B225" s="1">
        <v>36785</v>
      </c>
      <c r="C225" s="2">
        <v>0.4602662037037037</v>
      </c>
      <c r="D225" t="s">
        <v>489</v>
      </c>
      <c r="E225">
        <v>0.668</v>
      </c>
      <c r="F225">
        <v>9.0651</v>
      </c>
      <c r="G225" t="s">
        <v>490</v>
      </c>
      <c r="H225">
        <v>1.808</v>
      </c>
      <c r="I225">
        <v>88.7212</v>
      </c>
      <c r="K225" s="2">
        <v>0.4597222222222222</v>
      </c>
      <c r="L225" s="3">
        <f t="shared" si="11"/>
        <v>260.45972222222224</v>
      </c>
      <c r="M225">
        <f t="shared" si="12"/>
        <v>508.5866888089721</v>
      </c>
      <c r="N225">
        <f t="shared" si="13"/>
        <v>127.4477822235985</v>
      </c>
    </row>
    <row r="226" spans="1:14" ht="12.75">
      <c r="A226" t="s">
        <v>221</v>
      </c>
      <c r="B226" s="1">
        <v>36785</v>
      </c>
      <c r="C226" s="2">
        <v>0.462349537037037</v>
      </c>
      <c r="D226" t="s">
        <v>489</v>
      </c>
      <c r="E226">
        <v>0.668</v>
      </c>
      <c r="F226">
        <v>9.4425</v>
      </c>
      <c r="G226" t="s">
        <v>490</v>
      </c>
      <c r="H226">
        <v>1.806</v>
      </c>
      <c r="I226">
        <v>87.308</v>
      </c>
      <c r="K226" s="2">
        <v>0.4618055555555556</v>
      </c>
      <c r="L226" s="3">
        <f t="shared" si="11"/>
        <v>260.46180555555554</v>
      </c>
      <c r="M226">
        <f t="shared" si="12"/>
        <v>529.7602684006487</v>
      </c>
      <c r="N226">
        <f t="shared" si="13"/>
        <v>125.95182391873169</v>
      </c>
    </row>
    <row r="227" spans="1:14" ht="12.75">
      <c r="A227" t="s">
        <v>222</v>
      </c>
      <c r="B227" s="1">
        <v>36785</v>
      </c>
      <c r="C227" s="2">
        <v>0.46444444444444444</v>
      </c>
      <c r="D227" t="s">
        <v>489</v>
      </c>
      <c r="E227">
        <v>0.668</v>
      </c>
      <c r="F227">
        <v>9.2302</v>
      </c>
      <c r="G227" t="s">
        <v>490</v>
      </c>
      <c r="H227">
        <v>1.808</v>
      </c>
      <c r="I227">
        <v>86.2204</v>
      </c>
      <c r="K227" s="2">
        <v>0.46388888888888885</v>
      </c>
      <c r="L227" s="3">
        <f t="shared" si="11"/>
        <v>260.4638888888889</v>
      </c>
      <c r="M227">
        <f t="shared" si="12"/>
        <v>517.8494285826495</v>
      </c>
      <c r="N227">
        <f t="shared" si="13"/>
        <v>124.80053305234827</v>
      </c>
    </row>
    <row r="228" spans="1:14" ht="12.75">
      <c r="A228" t="s">
        <v>223</v>
      </c>
      <c r="B228" s="1">
        <v>36785</v>
      </c>
      <c r="C228" s="2">
        <v>0.4665277777777778</v>
      </c>
      <c r="D228" t="s">
        <v>489</v>
      </c>
      <c r="E228">
        <v>0.668</v>
      </c>
      <c r="F228">
        <v>9.5595</v>
      </c>
      <c r="G228" t="s">
        <v>490</v>
      </c>
      <c r="H228">
        <v>1.808</v>
      </c>
      <c r="I228">
        <v>87.5096</v>
      </c>
      <c r="K228" s="2">
        <v>0.46597222222222223</v>
      </c>
      <c r="L228" s="3">
        <f t="shared" si="11"/>
        <v>260.4659722222222</v>
      </c>
      <c r="M228">
        <f t="shared" si="12"/>
        <v>536.3244146969553</v>
      </c>
      <c r="N228">
        <f t="shared" si="13"/>
        <v>126.1652298020187</v>
      </c>
    </row>
    <row r="229" spans="1:14" ht="12.75">
      <c r="A229" t="s">
        <v>224</v>
      </c>
      <c r="B229" s="1">
        <v>36785</v>
      </c>
      <c r="C229" s="2">
        <v>0.4686111111111111</v>
      </c>
      <c r="D229" t="s">
        <v>489</v>
      </c>
      <c r="E229">
        <v>0.67</v>
      </c>
      <c r="F229">
        <v>9.6694</v>
      </c>
      <c r="G229" t="s">
        <v>490</v>
      </c>
      <c r="H229">
        <v>1.808</v>
      </c>
      <c r="I229">
        <v>86.5551</v>
      </c>
      <c r="K229" s="2">
        <v>0.4680555555555555</v>
      </c>
      <c r="L229" s="3">
        <f t="shared" si="11"/>
        <v>260.46805555555557</v>
      </c>
      <c r="M229">
        <f t="shared" si="12"/>
        <v>542.4902239103237</v>
      </c>
      <c r="N229">
        <f t="shared" si="13"/>
        <v>125.1548333952855</v>
      </c>
    </row>
    <row r="230" spans="1:14" ht="12.75">
      <c r="A230" t="s">
        <v>225</v>
      </c>
      <c r="B230" s="1">
        <v>36785</v>
      </c>
      <c r="C230" s="2">
        <v>0.47069444444444447</v>
      </c>
      <c r="D230" t="s">
        <v>489</v>
      </c>
      <c r="E230">
        <v>0.67</v>
      </c>
      <c r="F230">
        <v>9.3478</v>
      </c>
      <c r="G230" t="s">
        <v>490</v>
      </c>
      <c r="H230">
        <v>1.808</v>
      </c>
      <c r="I230">
        <v>89.1381</v>
      </c>
      <c r="K230" s="2">
        <v>0.4701388888888889</v>
      </c>
      <c r="L230" s="3">
        <f t="shared" si="11"/>
        <v>260.47013888888887</v>
      </c>
      <c r="M230">
        <f t="shared" si="12"/>
        <v>524.4472371676551</v>
      </c>
      <c r="N230">
        <f t="shared" si="13"/>
        <v>127.88909627489971</v>
      </c>
    </row>
    <row r="231" spans="1:14" ht="12.75">
      <c r="A231" t="s">
        <v>226</v>
      </c>
      <c r="B231" s="1">
        <v>36785</v>
      </c>
      <c r="C231" s="2">
        <v>0.4727777777777778</v>
      </c>
      <c r="D231" t="s">
        <v>489</v>
      </c>
      <c r="E231">
        <v>0.668</v>
      </c>
      <c r="F231">
        <v>8.906</v>
      </c>
      <c r="G231" t="s">
        <v>490</v>
      </c>
      <c r="H231">
        <v>1.808</v>
      </c>
      <c r="I231">
        <v>85.3106</v>
      </c>
      <c r="K231" s="2">
        <v>0.47222222222222227</v>
      </c>
      <c r="L231" s="3">
        <f t="shared" si="11"/>
        <v>260.47222222222223</v>
      </c>
      <c r="M231">
        <f t="shared" si="12"/>
        <v>499.66057192228504</v>
      </c>
      <c r="N231">
        <f t="shared" si="13"/>
        <v>123.8374543191415</v>
      </c>
    </row>
    <row r="232" spans="1:14" ht="12.75">
      <c r="A232" t="s">
        <v>227</v>
      </c>
      <c r="B232" s="1">
        <v>36785</v>
      </c>
      <c r="C232" s="2">
        <v>0.4748611111111111</v>
      </c>
      <c r="D232" t="s">
        <v>489</v>
      </c>
      <c r="E232">
        <v>0.668</v>
      </c>
      <c r="F232">
        <v>9.2159</v>
      </c>
      <c r="G232" t="s">
        <v>490</v>
      </c>
      <c r="H232">
        <v>1.808</v>
      </c>
      <c r="I232">
        <v>86.8058</v>
      </c>
      <c r="K232" s="2">
        <v>0.47430555555555554</v>
      </c>
      <c r="L232" s="3">
        <f t="shared" si="11"/>
        <v>260.47430555555553</v>
      </c>
      <c r="M232">
        <f t="shared" si="12"/>
        <v>517.047144035323</v>
      </c>
      <c r="N232">
        <f t="shared" si="13"/>
        <v>125.42021462018653</v>
      </c>
    </row>
    <row r="233" spans="1:14" ht="12.75">
      <c r="A233" t="s">
        <v>228</v>
      </c>
      <c r="B233" s="1">
        <v>36785</v>
      </c>
      <c r="C233" s="2">
        <v>0.4769560185185185</v>
      </c>
      <c r="D233" t="s">
        <v>489</v>
      </c>
      <c r="E233">
        <v>0.668</v>
      </c>
      <c r="F233">
        <v>9.8686</v>
      </c>
      <c r="G233" t="s">
        <v>490</v>
      </c>
      <c r="H233">
        <v>1.806</v>
      </c>
      <c r="I233">
        <v>85.6707</v>
      </c>
      <c r="K233" s="2">
        <v>0.4763888888888889</v>
      </c>
      <c r="L233" s="3">
        <f t="shared" si="11"/>
        <v>260.4763888888889</v>
      </c>
      <c r="M233">
        <f t="shared" si="12"/>
        <v>553.6661037583946</v>
      </c>
      <c r="N233">
        <f t="shared" si="13"/>
        <v>124.21864210967539</v>
      </c>
    </row>
    <row r="234" spans="1:14" ht="12.75">
      <c r="A234" t="s">
        <v>229</v>
      </c>
      <c r="B234" s="1">
        <v>36785</v>
      </c>
      <c r="C234" s="2">
        <v>0.47903935185185187</v>
      </c>
      <c r="D234" t="s">
        <v>489</v>
      </c>
      <c r="E234">
        <v>0.668</v>
      </c>
      <c r="F234">
        <v>9.3917</v>
      </c>
      <c r="G234" t="s">
        <v>490</v>
      </c>
      <c r="H234">
        <v>1.806</v>
      </c>
      <c r="I234">
        <v>87.3131</v>
      </c>
      <c r="K234" s="2">
        <v>0.4784722222222222</v>
      </c>
      <c r="L234" s="3">
        <f t="shared" si="11"/>
        <v>260.4784722222222</v>
      </c>
      <c r="M234">
        <f t="shared" si="12"/>
        <v>526.9101946241326</v>
      </c>
      <c r="N234">
        <f t="shared" si="13"/>
        <v>125.9572225794696</v>
      </c>
    </row>
    <row r="235" spans="1:14" ht="12.75">
      <c r="A235" t="s">
        <v>230</v>
      </c>
      <c r="B235" s="1">
        <v>36785</v>
      </c>
      <c r="C235" s="2">
        <v>0.48112268518518514</v>
      </c>
      <c r="D235" t="s">
        <v>489</v>
      </c>
      <c r="E235">
        <v>0.67</v>
      </c>
      <c r="F235">
        <v>9.9724</v>
      </c>
      <c r="G235" t="s">
        <v>490</v>
      </c>
      <c r="H235">
        <v>1.808</v>
      </c>
      <c r="I235">
        <v>93.6242</v>
      </c>
      <c r="K235" s="2">
        <v>0.48055555555555557</v>
      </c>
      <c r="L235" s="3">
        <f t="shared" si="11"/>
        <v>260.48055555555555</v>
      </c>
      <c r="M235">
        <f t="shared" si="12"/>
        <v>559.4896797033231</v>
      </c>
      <c r="N235">
        <f t="shared" si="13"/>
        <v>132.63790645849923</v>
      </c>
    </row>
    <row r="236" spans="1:14" ht="12.75">
      <c r="A236" t="s">
        <v>231</v>
      </c>
      <c r="B236" s="1">
        <v>36785</v>
      </c>
      <c r="C236" s="2">
        <v>0.4832060185185185</v>
      </c>
      <c r="D236" t="s">
        <v>489</v>
      </c>
      <c r="E236">
        <v>0.67</v>
      </c>
      <c r="F236">
        <v>9.7332</v>
      </c>
      <c r="G236" t="s">
        <v>490</v>
      </c>
      <c r="H236">
        <v>1.808</v>
      </c>
      <c r="I236">
        <v>100.6026</v>
      </c>
      <c r="K236" s="2">
        <v>0.4826388888888889</v>
      </c>
      <c r="L236" s="3">
        <f t="shared" si="11"/>
        <v>260.4826388888889</v>
      </c>
      <c r="M236">
        <f t="shared" si="12"/>
        <v>546.0696472753184</v>
      </c>
      <c r="N236">
        <f t="shared" si="13"/>
        <v>140.0249680454524</v>
      </c>
    </row>
    <row r="237" spans="1:14" ht="12.75">
      <c r="A237" t="s">
        <v>232</v>
      </c>
      <c r="B237" s="1">
        <v>36785</v>
      </c>
      <c r="C237" s="2">
        <v>0.4852893518518519</v>
      </c>
      <c r="D237" t="s">
        <v>489</v>
      </c>
      <c r="E237">
        <v>0.668</v>
      </c>
      <c r="F237">
        <v>9.3983</v>
      </c>
      <c r="G237" t="s">
        <v>490</v>
      </c>
      <c r="H237">
        <v>1.808</v>
      </c>
      <c r="I237">
        <v>93.0362</v>
      </c>
      <c r="K237" s="2">
        <v>0.4847222222222222</v>
      </c>
      <c r="L237" s="3">
        <f t="shared" si="11"/>
        <v>260.4847222222222</v>
      </c>
      <c r="M237">
        <f t="shared" si="12"/>
        <v>527.2804797998217</v>
      </c>
      <c r="N237">
        <f t="shared" si="13"/>
        <v>132.01547263224558</v>
      </c>
    </row>
    <row r="238" spans="1:14" ht="12.75">
      <c r="A238" t="s">
        <v>233</v>
      </c>
      <c r="B238" s="1">
        <v>36785</v>
      </c>
      <c r="C238" s="2">
        <v>0.4873726851851852</v>
      </c>
      <c r="D238" t="s">
        <v>489</v>
      </c>
      <c r="E238">
        <v>0.668</v>
      </c>
      <c r="F238">
        <v>9.4902</v>
      </c>
      <c r="G238" t="s">
        <v>490</v>
      </c>
      <c r="H238">
        <v>1.806</v>
      </c>
      <c r="I238">
        <v>89.6573</v>
      </c>
      <c r="K238" s="2">
        <v>0.48680555555555555</v>
      </c>
      <c r="L238" s="3">
        <f t="shared" si="11"/>
        <v>260.4868055555556</v>
      </c>
      <c r="M238">
        <f t="shared" si="12"/>
        <v>532.4364203522198</v>
      </c>
      <c r="N238">
        <f t="shared" si="13"/>
        <v>128.43870110923802</v>
      </c>
    </row>
    <row r="239" spans="1:14" ht="12.75">
      <c r="A239" t="s">
        <v>234</v>
      </c>
      <c r="B239" s="1">
        <v>36785</v>
      </c>
      <c r="C239" s="2">
        <v>0.48945601851851855</v>
      </c>
      <c r="D239" t="s">
        <v>489</v>
      </c>
      <c r="E239">
        <v>0.67</v>
      </c>
      <c r="F239">
        <v>9.5662</v>
      </c>
      <c r="G239" t="s">
        <v>490</v>
      </c>
      <c r="H239">
        <v>1.808</v>
      </c>
      <c r="I239">
        <v>95.5496</v>
      </c>
      <c r="K239" s="2">
        <v>0.4888888888888889</v>
      </c>
      <c r="L239" s="3">
        <f t="shared" si="11"/>
        <v>260.4888888888889</v>
      </c>
      <c r="M239">
        <f t="shared" si="12"/>
        <v>536.7003102540942</v>
      </c>
      <c r="N239">
        <f t="shared" si="13"/>
        <v>134.67605967120124</v>
      </c>
    </row>
    <row r="240" spans="1:14" ht="12.75">
      <c r="A240" t="s">
        <v>235</v>
      </c>
      <c r="B240" s="1">
        <v>36785</v>
      </c>
      <c r="C240" s="2">
        <v>0.4915509259259259</v>
      </c>
      <c r="D240" t="s">
        <v>489</v>
      </c>
      <c r="E240">
        <v>0.668</v>
      </c>
      <c r="F240">
        <v>8.9624</v>
      </c>
      <c r="G240" t="s">
        <v>490</v>
      </c>
      <c r="H240">
        <v>1.806</v>
      </c>
      <c r="I240">
        <v>93.9795</v>
      </c>
      <c r="K240" s="2">
        <v>0.4909722222222222</v>
      </c>
      <c r="L240" s="3">
        <f t="shared" si="11"/>
        <v>260.49097222222224</v>
      </c>
      <c r="M240">
        <f t="shared" si="12"/>
        <v>502.82482705999195</v>
      </c>
      <c r="N240">
        <f t="shared" si="13"/>
        <v>133.01401315657392</v>
      </c>
    </row>
    <row r="241" spans="1:14" ht="12.75">
      <c r="A241" t="s">
        <v>236</v>
      </c>
      <c r="B241" s="1">
        <v>36785</v>
      </c>
      <c r="C241" s="2">
        <v>0.49363425925925924</v>
      </c>
      <c r="D241" t="s">
        <v>489</v>
      </c>
      <c r="E241">
        <v>0.668</v>
      </c>
      <c r="F241">
        <v>9.0758</v>
      </c>
      <c r="G241" t="s">
        <v>490</v>
      </c>
      <c r="H241">
        <v>1.808</v>
      </c>
      <c r="I241">
        <v>92.9945</v>
      </c>
      <c r="K241" s="2">
        <v>0.4930555555555556</v>
      </c>
      <c r="L241" s="3">
        <f t="shared" si="11"/>
        <v>260.49305555555554</v>
      </c>
      <c r="M241">
        <f t="shared" si="12"/>
        <v>509.1869996241045</v>
      </c>
      <c r="N241">
        <f t="shared" si="13"/>
        <v>131.9713306415062</v>
      </c>
    </row>
    <row r="242" spans="1:14" ht="12.75">
      <c r="A242" t="s">
        <v>237</v>
      </c>
      <c r="B242" s="1">
        <v>36785</v>
      </c>
      <c r="C242" s="2">
        <v>0.49571759259259257</v>
      </c>
      <c r="D242" t="s">
        <v>489</v>
      </c>
      <c r="E242">
        <v>0.668</v>
      </c>
      <c r="F242">
        <v>9.4704</v>
      </c>
      <c r="G242" t="s">
        <v>490</v>
      </c>
      <c r="H242">
        <v>1.808</v>
      </c>
      <c r="I242">
        <v>98.5549</v>
      </c>
      <c r="K242" s="2">
        <v>0.49513888888888885</v>
      </c>
      <c r="L242" s="3">
        <f t="shared" si="11"/>
        <v>260.4951388888889</v>
      </c>
      <c r="M242">
        <f t="shared" si="12"/>
        <v>531.3255648251525</v>
      </c>
      <c r="N242">
        <f t="shared" si="13"/>
        <v>137.85735283113337</v>
      </c>
    </row>
    <row r="243" spans="1:14" ht="12.75">
      <c r="A243" t="s">
        <v>238</v>
      </c>
      <c r="B243" s="1">
        <v>36785</v>
      </c>
      <c r="C243" s="2">
        <v>0.49780092592592595</v>
      </c>
      <c r="D243" t="s">
        <v>489</v>
      </c>
      <c r="E243">
        <v>0.668</v>
      </c>
      <c r="F243">
        <v>9.3993</v>
      </c>
      <c r="G243" t="s">
        <v>490</v>
      </c>
      <c r="H243">
        <v>1.808</v>
      </c>
      <c r="I243">
        <v>99.9108</v>
      </c>
      <c r="K243" s="2">
        <v>0.49722222222222223</v>
      </c>
      <c r="L243" s="3">
        <f t="shared" si="11"/>
        <v>260.4972222222222</v>
      </c>
      <c r="M243">
        <f t="shared" si="12"/>
        <v>527.33658361432</v>
      </c>
      <c r="N243">
        <f t="shared" si="13"/>
        <v>139.2926555947683</v>
      </c>
    </row>
    <row r="244" spans="1:14" ht="12.75">
      <c r="A244" t="s">
        <v>239</v>
      </c>
      <c r="B244" s="1">
        <v>36785</v>
      </c>
      <c r="C244" s="2">
        <v>0.4998842592592592</v>
      </c>
      <c r="D244" t="s">
        <v>489</v>
      </c>
      <c r="E244">
        <v>0.668</v>
      </c>
      <c r="F244">
        <v>9.0935</v>
      </c>
      <c r="G244" t="s">
        <v>490</v>
      </c>
      <c r="H244">
        <v>1.806</v>
      </c>
      <c r="I244">
        <v>100.1669</v>
      </c>
      <c r="K244" s="2">
        <v>0.4993055555555555</v>
      </c>
      <c r="L244" s="3">
        <f t="shared" si="11"/>
        <v>260.49930555555557</v>
      </c>
      <c r="M244">
        <f t="shared" si="12"/>
        <v>510.18003714072523</v>
      </c>
      <c r="N244">
        <f t="shared" si="13"/>
        <v>139.5637530486859</v>
      </c>
    </row>
    <row r="245" spans="1:14" ht="12.75">
      <c r="A245" t="s">
        <v>240</v>
      </c>
      <c r="B245" s="1">
        <v>36785</v>
      </c>
      <c r="C245" s="2">
        <v>0.5019675925925926</v>
      </c>
      <c r="D245" t="s">
        <v>489</v>
      </c>
      <c r="E245">
        <v>0.673</v>
      </c>
      <c r="F245">
        <v>9.6555</v>
      </c>
      <c r="G245" t="s">
        <v>490</v>
      </c>
      <c r="H245">
        <v>1.81</v>
      </c>
      <c r="I245">
        <v>98.4919</v>
      </c>
      <c r="K245" s="2">
        <v>0.5013888888888889</v>
      </c>
      <c r="L245" s="3">
        <f t="shared" si="11"/>
        <v>260.50138888888887</v>
      </c>
      <c r="M245">
        <f t="shared" si="12"/>
        <v>541.7103808887967</v>
      </c>
      <c r="N245">
        <f t="shared" si="13"/>
        <v>137.7906634926062</v>
      </c>
    </row>
    <row r="246" spans="1:14" ht="12.75">
      <c r="A246" t="s">
        <v>241</v>
      </c>
      <c r="B246" s="1">
        <v>36785</v>
      </c>
      <c r="C246" s="2">
        <v>0.5040509259259259</v>
      </c>
      <c r="D246" t="s">
        <v>489</v>
      </c>
      <c r="E246">
        <v>0.67</v>
      </c>
      <c r="F246">
        <v>9.7343</v>
      </c>
      <c r="G246" t="s">
        <v>490</v>
      </c>
      <c r="H246">
        <v>1.806</v>
      </c>
      <c r="I246">
        <v>98.2579</v>
      </c>
      <c r="K246" s="2">
        <v>0.5034722222222222</v>
      </c>
      <c r="L246" s="3">
        <f t="shared" si="11"/>
        <v>260.50347222222223</v>
      </c>
      <c r="M246">
        <f t="shared" si="12"/>
        <v>546.1313614712665</v>
      </c>
      <c r="N246">
        <f t="shared" si="13"/>
        <v>137.54296023521954</v>
      </c>
    </row>
    <row r="247" spans="1:14" ht="12.75">
      <c r="A247" t="s">
        <v>242</v>
      </c>
      <c r="B247" s="1">
        <v>36785</v>
      </c>
      <c r="C247" s="2">
        <v>0.5061342592592593</v>
      </c>
      <c r="D247" t="s">
        <v>489</v>
      </c>
      <c r="E247">
        <v>0.668</v>
      </c>
      <c r="F247">
        <v>8.9969</v>
      </c>
      <c r="G247" t="s">
        <v>490</v>
      </c>
      <c r="H247">
        <v>1.806</v>
      </c>
      <c r="I247">
        <v>95.5253</v>
      </c>
      <c r="K247" s="2">
        <v>0.5055555555555555</v>
      </c>
      <c r="L247" s="3">
        <f t="shared" si="11"/>
        <v>260.50555555555553</v>
      </c>
      <c r="M247">
        <f t="shared" si="12"/>
        <v>504.76040866018485</v>
      </c>
      <c r="N247">
        <f t="shared" si="13"/>
        <v>134.65033664062645</v>
      </c>
    </row>
    <row r="248" spans="1:14" ht="12.75">
      <c r="A248" t="s">
        <v>243</v>
      </c>
      <c r="B248" s="1">
        <v>36785</v>
      </c>
      <c r="C248" s="2">
        <v>0.5082291666666666</v>
      </c>
      <c r="D248" t="s">
        <v>489</v>
      </c>
      <c r="E248">
        <v>0.666</v>
      </c>
      <c r="F248">
        <v>9.8547</v>
      </c>
      <c r="G248" t="s">
        <v>490</v>
      </c>
      <c r="H248">
        <v>1.808</v>
      </c>
      <c r="I248">
        <v>93.9894</v>
      </c>
      <c r="K248" s="2">
        <v>0.5076388888888889</v>
      </c>
      <c r="L248" s="3">
        <f t="shared" si="11"/>
        <v>260.5076388888889</v>
      </c>
      <c r="M248">
        <f t="shared" si="12"/>
        <v>552.8862607368675</v>
      </c>
      <c r="N248">
        <f t="shared" si="13"/>
        <v>133.02449290977103</v>
      </c>
    </row>
    <row r="249" spans="1:14" ht="12.75">
      <c r="A249" t="s">
        <v>244</v>
      </c>
      <c r="B249" s="1">
        <v>36785</v>
      </c>
      <c r="C249" s="2">
        <v>0.5103125</v>
      </c>
      <c r="D249" t="s">
        <v>489</v>
      </c>
      <c r="E249">
        <v>0.67</v>
      </c>
      <c r="F249">
        <v>9.2537</v>
      </c>
      <c r="G249" t="s">
        <v>490</v>
      </c>
      <c r="H249">
        <v>1.808</v>
      </c>
      <c r="I249">
        <v>96.2742</v>
      </c>
      <c r="K249" s="2">
        <v>0.5097222222222222</v>
      </c>
      <c r="L249" s="3">
        <f t="shared" si="11"/>
        <v>260.5097222222222</v>
      </c>
      <c r="M249">
        <f t="shared" si="12"/>
        <v>519.1678682233606</v>
      </c>
      <c r="N249">
        <f t="shared" si="13"/>
        <v>135.44309292035666</v>
      </c>
    </row>
    <row r="250" spans="1:14" ht="12.75">
      <c r="A250" t="s">
        <v>245</v>
      </c>
      <c r="B250" s="1">
        <v>36785</v>
      </c>
      <c r="C250" s="2">
        <v>0.5123958333333333</v>
      </c>
      <c r="D250" t="s">
        <v>489</v>
      </c>
      <c r="E250">
        <v>0.668</v>
      </c>
      <c r="F250">
        <v>9.4476</v>
      </c>
      <c r="G250" t="s">
        <v>490</v>
      </c>
      <c r="H250">
        <v>1.806</v>
      </c>
      <c r="I250">
        <v>97.9669</v>
      </c>
      <c r="K250" s="2">
        <v>0.5118055555555555</v>
      </c>
      <c r="L250" s="3">
        <f t="shared" si="11"/>
        <v>260.51180555555555</v>
      </c>
      <c r="M250">
        <f t="shared" si="12"/>
        <v>530.0463978545902</v>
      </c>
      <c r="N250">
        <f t="shared" si="13"/>
        <v>137.2349190048797</v>
      </c>
    </row>
    <row r="251" spans="1:14" ht="12.75">
      <c r="A251" t="s">
        <v>246</v>
      </c>
      <c r="B251" s="1">
        <v>36785</v>
      </c>
      <c r="C251" s="2">
        <v>0.5144791666666667</v>
      </c>
      <c r="D251" t="s">
        <v>489</v>
      </c>
      <c r="E251">
        <v>0.67</v>
      </c>
      <c r="F251">
        <v>9.2166</v>
      </c>
      <c r="G251" t="s">
        <v>490</v>
      </c>
      <c r="H251">
        <v>1.808</v>
      </c>
      <c r="I251">
        <v>95.2764</v>
      </c>
      <c r="K251" s="2">
        <v>0.513888888888889</v>
      </c>
      <c r="L251" s="3">
        <f t="shared" si="11"/>
        <v>260.5138888888889</v>
      </c>
      <c r="M251">
        <f t="shared" si="12"/>
        <v>517.0864167054718</v>
      </c>
      <c r="N251">
        <f t="shared" si="13"/>
        <v>134.38686082539766</v>
      </c>
    </row>
    <row r="252" spans="1:14" ht="12.75">
      <c r="A252" t="s">
        <v>247</v>
      </c>
      <c r="B252" s="1">
        <v>36785</v>
      </c>
      <c r="C252" s="2">
        <v>0.5165625</v>
      </c>
      <c r="D252" t="s">
        <v>489</v>
      </c>
      <c r="E252">
        <v>0.67</v>
      </c>
      <c r="F252">
        <v>9.1379</v>
      </c>
      <c r="G252" t="s">
        <v>490</v>
      </c>
      <c r="H252">
        <v>1.808</v>
      </c>
      <c r="I252">
        <v>96.3478</v>
      </c>
      <c r="K252" s="2">
        <v>0.5159722222222222</v>
      </c>
      <c r="L252" s="3">
        <f t="shared" si="11"/>
        <v>260.5159722222222</v>
      </c>
      <c r="M252">
        <f t="shared" si="12"/>
        <v>512.6710465044519</v>
      </c>
      <c r="N252">
        <f t="shared" si="13"/>
        <v>135.5210030047313</v>
      </c>
    </row>
    <row r="253" spans="1:14" ht="12.75">
      <c r="A253" t="s">
        <v>248</v>
      </c>
      <c r="B253" s="1">
        <v>36785</v>
      </c>
      <c r="C253" s="2">
        <v>0.5186458333333334</v>
      </c>
      <c r="D253" t="s">
        <v>489</v>
      </c>
      <c r="E253">
        <v>0.67</v>
      </c>
      <c r="F253">
        <v>9.6022</v>
      </c>
      <c r="G253" t="s">
        <v>490</v>
      </c>
      <c r="H253">
        <v>1.808</v>
      </c>
      <c r="I253">
        <v>93.0591</v>
      </c>
      <c r="K253" s="2">
        <v>0.5180555555555556</v>
      </c>
      <c r="L253" s="3">
        <f t="shared" si="11"/>
        <v>260.5180555555556</v>
      </c>
      <c r="M253">
        <f t="shared" si="12"/>
        <v>538.7200475760347</v>
      </c>
      <c r="N253">
        <f t="shared" si="13"/>
        <v>132.03971367751973</v>
      </c>
    </row>
    <row r="254" spans="1:14" ht="12.75">
      <c r="A254" t="s">
        <v>249</v>
      </c>
      <c r="B254" s="1">
        <v>36785</v>
      </c>
      <c r="C254" s="2">
        <v>0.5207291666666667</v>
      </c>
      <c r="D254" t="s">
        <v>489</v>
      </c>
      <c r="E254">
        <v>0.668</v>
      </c>
      <c r="F254">
        <v>9.637</v>
      </c>
      <c r="G254" t="s">
        <v>490</v>
      </c>
      <c r="H254">
        <v>1.806</v>
      </c>
      <c r="I254">
        <v>99.4916</v>
      </c>
      <c r="K254" s="2">
        <v>0.5201388888888888</v>
      </c>
      <c r="L254" s="3">
        <f t="shared" si="11"/>
        <v>260.5201388888889</v>
      </c>
      <c r="M254">
        <f t="shared" si="12"/>
        <v>540.6724603205772</v>
      </c>
      <c r="N254">
        <f t="shared" si="13"/>
        <v>138.84890685333028</v>
      </c>
    </row>
    <row r="255" spans="1:14" ht="12.75">
      <c r="A255" t="s">
        <v>250</v>
      </c>
      <c r="B255" s="1">
        <v>36785</v>
      </c>
      <c r="C255" s="2">
        <v>0.5228125</v>
      </c>
      <c r="D255" t="s">
        <v>489</v>
      </c>
      <c r="E255">
        <v>0.67</v>
      </c>
      <c r="F255">
        <v>9.2934</v>
      </c>
      <c r="G255" t="s">
        <v>490</v>
      </c>
      <c r="H255">
        <v>1.806</v>
      </c>
      <c r="I255">
        <v>100.7336</v>
      </c>
      <c r="K255" s="2">
        <v>0.5222222222222223</v>
      </c>
      <c r="L255" s="3">
        <f t="shared" si="11"/>
        <v>260.52222222222224</v>
      </c>
      <c r="M255">
        <f t="shared" si="12"/>
        <v>521.3951896589449</v>
      </c>
      <c r="N255">
        <f t="shared" si="13"/>
        <v>140.16363952715176</v>
      </c>
    </row>
    <row r="256" spans="1:14" ht="12.75">
      <c r="A256" t="s">
        <v>251</v>
      </c>
      <c r="B256" s="1">
        <v>36785</v>
      </c>
      <c r="C256" s="2">
        <v>0.5249074074074074</v>
      </c>
      <c r="D256" t="s">
        <v>489</v>
      </c>
      <c r="E256">
        <v>0.67</v>
      </c>
      <c r="F256">
        <v>9.8701</v>
      </c>
      <c r="G256" t="s">
        <v>490</v>
      </c>
      <c r="H256">
        <v>1.806</v>
      </c>
      <c r="I256">
        <v>97.4634</v>
      </c>
      <c r="K256" s="2">
        <v>0.5243055555555556</v>
      </c>
      <c r="L256" s="3">
        <f t="shared" si="11"/>
        <v>260.52430555555554</v>
      </c>
      <c r="M256">
        <f t="shared" si="12"/>
        <v>553.7502594801422</v>
      </c>
      <c r="N256">
        <f t="shared" si="13"/>
        <v>136.7019335771268</v>
      </c>
    </row>
    <row r="257" spans="1:14" ht="12.75">
      <c r="A257" t="s">
        <v>252</v>
      </c>
      <c r="B257" s="1">
        <v>36785</v>
      </c>
      <c r="C257" s="2">
        <v>0.5269907407407407</v>
      </c>
      <c r="D257" t="s">
        <v>489</v>
      </c>
      <c r="E257">
        <v>0.668</v>
      </c>
      <c r="F257">
        <v>9.716</v>
      </c>
      <c r="G257" t="s">
        <v>490</v>
      </c>
      <c r="H257">
        <v>1.806</v>
      </c>
      <c r="I257">
        <v>97.3471</v>
      </c>
      <c r="K257" s="2">
        <v>0.5263888888888889</v>
      </c>
      <c r="L257" s="3">
        <f t="shared" si="11"/>
        <v>260.5263888888889</v>
      </c>
      <c r="M257">
        <f t="shared" si="12"/>
        <v>545.1046616659468</v>
      </c>
      <c r="N257">
        <f t="shared" si="13"/>
        <v>136.57882294108379</v>
      </c>
    </row>
    <row r="258" spans="1:14" ht="12.75">
      <c r="A258" t="s">
        <v>253</v>
      </c>
      <c r="B258" s="1">
        <v>36785</v>
      </c>
      <c r="C258" s="2">
        <v>0.5290740740740741</v>
      </c>
      <c r="D258" t="s">
        <v>489</v>
      </c>
      <c r="E258">
        <v>0.668</v>
      </c>
      <c r="F258">
        <v>9.2782</v>
      </c>
      <c r="G258" t="s">
        <v>490</v>
      </c>
      <c r="H258">
        <v>1.808</v>
      </c>
      <c r="I258">
        <v>99.3822</v>
      </c>
      <c r="K258" s="2">
        <v>0.5284722222222222</v>
      </c>
      <c r="L258" s="3">
        <f t="shared" si="11"/>
        <v>260.5284722222222</v>
      </c>
      <c r="M258">
        <f t="shared" si="12"/>
        <v>520.5424116785701</v>
      </c>
      <c r="N258">
        <f t="shared" si="13"/>
        <v>138.73310028769737</v>
      </c>
    </row>
    <row r="259" spans="1:14" ht="12.75">
      <c r="A259" t="s">
        <v>254</v>
      </c>
      <c r="B259" s="1">
        <v>36785</v>
      </c>
      <c r="C259" s="2">
        <v>0.5311574074074074</v>
      </c>
      <c r="D259" t="s">
        <v>489</v>
      </c>
      <c r="E259">
        <v>0.668</v>
      </c>
      <c r="F259">
        <v>9.3117</v>
      </c>
      <c r="G259" t="s">
        <v>490</v>
      </c>
      <c r="H259">
        <v>1.806</v>
      </c>
      <c r="I259">
        <v>98.152</v>
      </c>
      <c r="K259" s="2">
        <v>0.5305555555555556</v>
      </c>
      <c r="L259" s="3">
        <f t="shared" si="11"/>
        <v>260.53055555555557</v>
      </c>
      <c r="M259">
        <f t="shared" si="12"/>
        <v>522.4218894642647</v>
      </c>
      <c r="N259">
        <f t="shared" si="13"/>
        <v>137.43085863283812</v>
      </c>
    </row>
    <row r="260" spans="1:14" ht="12.75">
      <c r="A260" t="s">
        <v>255</v>
      </c>
      <c r="B260" s="1">
        <v>36785</v>
      </c>
      <c r="C260" s="2">
        <v>0.5332407407407408</v>
      </c>
      <c r="D260" t="s">
        <v>489</v>
      </c>
      <c r="E260">
        <v>0.668</v>
      </c>
      <c r="F260">
        <v>9.8109</v>
      </c>
      <c r="G260" t="s">
        <v>490</v>
      </c>
      <c r="H260">
        <v>1.806</v>
      </c>
      <c r="I260">
        <v>96.561</v>
      </c>
      <c r="K260" s="2">
        <v>0.5326388888888889</v>
      </c>
      <c r="L260" s="3">
        <f t="shared" si="11"/>
        <v>260.53263888888887</v>
      </c>
      <c r="M260">
        <f t="shared" si="12"/>
        <v>550.4289136618399</v>
      </c>
      <c r="N260">
        <f t="shared" si="13"/>
        <v>135.74668819479467</v>
      </c>
    </row>
    <row r="261" spans="1:14" ht="12.75">
      <c r="A261" t="s">
        <v>256</v>
      </c>
      <c r="B261" s="1">
        <v>36785</v>
      </c>
      <c r="C261" s="2">
        <v>0.5353356481481482</v>
      </c>
      <c r="D261" t="s">
        <v>489</v>
      </c>
      <c r="E261">
        <v>0.668</v>
      </c>
      <c r="F261">
        <v>9.7534</v>
      </c>
      <c r="G261" t="s">
        <v>490</v>
      </c>
      <c r="H261">
        <v>1.806</v>
      </c>
      <c r="I261">
        <v>91.4294</v>
      </c>
      <c r="K261" s="2">
        <v>0.5347222222222222</v>
      </c>
      <c r="L261" s="3">
        <f t="shared" si="11"/>
        <v>260.53472222222223</v>
      </c>
      <c r="M261">
        <f t="shared" si="12"/>
        <v>547.2029443281849</v>
      </c>
      <c r="N261">
        <f t="shared" si="13"/>
        <v>130.31457693152385</v>
      </c>
    </row>
    <row r="262" spans="1:14" ht="12.75">
      <c r="A262" t="s">
        <v>257</v>
      </c>
      <c r="B262" s="1">
        <v>36785</v>
      </c>
      <c r="C262" s="2">
        <v>0.5374189814814815</v>
      </c>
      <c r="D262" t="s">
        <v>489</v>
      </c>
      <c r="E262">
        <v>0.67</v>
      </c>
      <c r="F262">
        <v>9.6547</v>
      </c>
      <c r="G262" t="s">
        <v>490</v>
      </c>
      <c r="H262">
        <v>1.806</v>
      </c>
      <c r="I262">
        <v>95.9245</v>
      </c>
      <c r="K262" s="2">
        <v>0.5368055555555555</v>
      </c>
      <c r="L262" s="3">
        <f aca="true" t="shared" si="14" ref="L262:L325">B262-DATE(1999,12,31)+K262</f>
        <v>260.53680555555553</v>
      </c>
      <c r="M262">
        <f t="shared" si="12"/>
        <v>541.665497837198</v>
      </c>
      <c r="N262">
        <f t="shared" si="13"/>
        <v>135.07291416348437</v>
      </c>
    </row>
    <row r="263" spans="1:14" ht="12.75">
      <c r="A263" t="s">
        <v>258</v>
      </c>
      <c r="B263" s="1">
        <v>36785</v>
      </c>
      <c r="C263" s="2">
        <v>0.5395023148148148</v>
      </c>
      <c r="D263" t="s">
        <v>489</v>
      </c>
      <c r="E263">
        <v>0.668</v>
      </c>
      <c r="F263">
        <v>9.9389</v>
      </c>
      <c r="G263" t="s">
        <v>490</v>
      </c>
      <c r="H263">
        <v>1.808</v>
      </c>
      <c r="I263">
        <v>94.6225</v>
      </c>
      <c r="K263" s="2">
        <v>0.5388888888888889</v>
      </c>
      <c r="L263" s="3">
        <f t="shared" si="14"/>
        <v>260.5388888888889</v>
      </c>
      <c r="M263">
        <f t="shared" si="12"/>
        <v>557.6102019176284</v>
      </c>
      <c r="N263">
        <f t="shared" si="13"/>
        <v>133.69466783392272</v>
      </c>
    </row>
    <row r="264" spans="1:14" ht="12.75">
      <c r="A264" t="s">
        <v>259</v>
      </c>
      <c r="B264" s="1">
        <v>36785</v>
      </c>
      <c r="C264" s="2">
        <v>0.5415856481481481</v>
      </c>
      <c r="D264" t="s">
        <v>489</v>
      </c>
      <c r="E264">
        <v>0.668</v>
      </c>
      <c r="F264">
        <v>9.7628</v>
      </c>
      <c r="G264" t="s">
        <v>490</v>
      </c>
      <c r="H264">
        <v>1.808</v>
      </c>
      <c r="I264">
        <v>93.0529</v>
      </c>
      <c r="K264" s="2">
        <v>0.5409722222222222</v>
      </c>
      <c r="L264" s="3">
        <f t="shared" si="14"/>
        <v>260.5409722222222</v>
      </c>
      <c r="M264">
        <f t="shared" si="12"/>
        <v>547.7303201844695</v>
      </c>
      <c r="N264">
        <f t="shared" si="13"/>
        <v>132.03315059975995</v>
      </c>
    </row>
    <row r="265" spans="1:14" ht="12.75">
      <c r="A265" t="s">
        <v>260</v>
      </c>
      <c r="B265" s="1">
        <v>36785</v>
      </c>
      <c r="C265" s="2">
        <v>0.5436689814814815</v>
      </c>
      <c r="D265" t="s">
        <v>489</v>
      </c>
      <c r="E265">
        <v>0.668</v>
      </c>
      <c r="F265">
        <v>9.618</v>
      </c>
      <c r="G265" t="s">
        <v>490</v>
      </c>
      <c r="H265">
        <v>1.806</v>
      </c>
      <c r="I265">
        <v>89.4169</v>
      </c>
      <c r="K265" s="2">
        <v>0.5430555555555555</v>
      </c>
      <c r="L265" s="3">
        <f t="shared" si="14"/>
        <v>260.54305555555555</v>
      </c>
      <c r="M265">
        <f t="shared" si="12"/>
        <v>539.6064878451086</v>
      </c>
      <c r="N265">
        <f t="shared" si="13"/>
        <v>128.1842230619057</v>
      </c>
    </row>
    <row r="266" spans="1:14" ht="12.75">
      <c r="A266" t="s">
        <v>261</v>
      </c>
      <c r="B266" s="1">
        <v>36785</v>
      </c>
      <c r="C266" s="2">
        <v>0.5457523148148148</v>
      </c>
      <c r="D266" t="s">
        <v>489</v>
      </c>
      <c r="E266">
        <v>0.668</v>
      </c>
      <c r="F266">
        <v>9.1953</v>
      </c>
      <c r="G266" t="s">
        <v>490</v>
      </c>
      <c r="H266">
        <v>1.805</v>
      </c>
      <c r="I266">
        <v>90.8868</v>
      </c>
      <c r="K266" s="2">
        <v>0.545138888888889</v>
      </c>
      <c r="L266" s="3">
        <f t="shared" si="14"/>
        <v>260.5451388888889</v>
      </c>
      <c r="M266">
        <f t="shared" si="12"/>
        <v>515.891405456657</v>
      </c>
      <c r="N266">
        <f t="shared" si="13"/>
        <v>129.74020177144695</v>
      </c>
    </row>
    <row r="267" spans="1:14" ht="12.75">
      <c r="A267" t="s">
        <v>262</v>
      </c>
      <c r="B267" s="1">
        <v>36785</v>
      </c>
      <c r="C267" s="2">
        <v>0.5478356481481481</v>
      </c>
      <c r="D267" t="s">
        <v>489</v>
      </c>
      <c r="E267">
        <v>0.668</v>
      </c>
      <c r="F267">
        <v>9.4938</v>
      </c>
      <c r="G267" t="s">
        <v>490</v>
      </c>
      <c r="H267">
        <v>1.805</v>
      </c>
      <c r="I267">
        <v>90.3744</v>
      </c>
      <c r="K267" s="2">
        <v>0.5472222222222222</v>
      </c>
      <c r="L267" s="3">
        <f t="shared" si="14"/>
        <v>260.5472222222222</v>
      </c>
      <c r="M267">
        <f t="shared" si="12"/>
        <v>532.6383940844139</v>
      </c>
      <c r="N267">
        <f t="shared" si="13"/>
        <v>129.1977951514259</v>
      </c>
    </row>
    <row r="268" spans="1:14" ht="12.75">
      <c r="A268" t="s">
        <v>263</v>
      </c>
      <c r="B268" s="1">
        <v>36785</v>
      </c>
      <c r="C268" s="2">
        <v>0.5499189814814814</v>
      </c>
      <c r="D268" t="s">
        <v>489</v>
      </c>
      <c r="E268">
        <v>0.668</v>
      </c>
      <c r="F268">
        <v>9.2672</v>
      </c>
      <c r="G268" t="s">
        <v>490</v>
      </c>
      <c r="H268">
        <v>1.806</v>
      </c>
      <c r="I268">
        <v>89.22</v>
      </c>
      <c r="K268" s="2">
        <v>0.5493055555555556</v>
      </c>
      <c r="L268" s="3">
        <f t="shared" si="14"/>
        <v>260.5493055555556</v>
      </c>
      <c r="M268">
        <f t="shared" si="12"/>
        <v>519.9252697190883</v>
      </c>
      <c r="N268">
        <f t="shared" si="13"/>
        <v>127.97579241498505</v>
      </c>
    </row>
    <row r="269" spans="1:14" ht="12.75">
      <c r="A269" t="s">
        <v>264</v>
      </c>
      <c r="B269" s="1">
        <v>36785</v>
      </c>
      <c r="C269" s="2">
        <v>0.5520138888888889</v>
      </c>
      <c r="D269" t="s">
        <v>489</v>
      </c>
      <c r="E269">
        <v>0.668</v>
      </c>
      <c r="F269">
        <v>9.3072</v>
      </c>
      <c r="G269" t="s">
        <v>490</v>
      </c>
      <c r="H269">
        <v>1.808</v>
      </c>
      <c r="I269">
        <v>85.0534</v>
      </c>
      <c r="K269" s="2">
        <v>0.5513888888888888</v>
      </c>
      <c r="L269" s="3">
        <f t="shared" si="14"/>
        <v>260.5513888888889</v>
      </c>
      <c r="M269">
        <f t="shared" si="12"/>
        <v>522.1694222990222</v>
      </c>
      <c r="N269">
        <f t="shared" si="13"/>
        <v>123.56519244820197</v>
      </c>
    </row>
    <row r="270" spans="1:14" ht="12.75">
      <c r="A270" t="s">
        <v>265</v>
      </c>
      <c r="B270" s="1">
        <v>36785</v>
      </c>
      <c r="C270" s="2">
        <v>0.5540972222222222</v>
      </c>
      <c r="D270" t="s">
        <v>489</v>
      </c>
      <c r="E270">
        <v>0.668</v>
      </c>
      <c r="F270">
        <v>9.5006</v>
      </c>
      <c r="G270" t="s">
        <v>490</v>
      </c>
      <c r="H270">
        <v>1.808</v>
      </c>
      <c r="I270">
        <v>90.2669</v>
      </c>
      <c r="K270" s="2">
        <v>0.5534722222222223</v>
      </c>
      <c r="L270" s="3">
        <f t="shared" si="14"/>
        <v>260.55347222222224</v>
      </c>
      <c r="M270">
        <f t="shared" si="12"/>
        <v>533.0199000230026</v>
      </c>
      <c r="N270">
        <f t="shared" si="13"/>
        <v>129.08399985155813</v>
      </c>
    </row>
    <row r="271" spans="1:14" ht="12.75">
      <c r="A271" t="s">
        <v>266</v>
      </c>
      <c r="B271" s="1">
        <v>36785</v>
      </c>
      <c r="C271" s="2">
        <v>0.5561805555555556</v>
      </c>
      <c r="D271" t="s">
        <v>489</v>
      </c>
      <c r="E271">
        <v>0.668</v>
      </c>
      <c r="F271">
        <v>9.4966</v>
      </c>
      <c r="G271" t="s">
        <v>490</v>
      </c>
      <c r="H271">
        <v>1.808</v>
      </c>
      <c r="I271">
        <v>91.3549</v>
      </c>
      <c r="K271" s="2">
        <v>0.5555555555555556</v>
      </c>
      <c r="L271" s="3">
        <f t="shared" si="14"/>
        <v>260.55555555555554</v>
      </c>
      <c r="M271">
        <f t="shared" si="12"/>
        <v>532.7954847650093</v>
      </c>
      <c r="N271">
        <f t="shared" si="13"/>
        <v>130.23571414231316</v>
      </c>
    </row>
    <row r="272" spans="1:14" ht="12.75">
      <c r="A272" t="s">
        <v>267</v>
      </c>
      <c r="B272" s="1">
        <v>36785</v>
      </c>
      <c r="C272" s="2">
        <v>0.5582638888888889</v>
      </c>
      <c r="D272" t="s">
        <v>489</v>
      </c>
      <c r="E272">
        <v>0.668</v>
      </c>
      <c r="F272">
        <v>9.3237</v>
      </c>
      <c r="G272" t="s">
        <v>490</v>
      </c>
      <c r="H272">
        <v>1.805</v>
      </c>
      <c r="I272">
        <v>86.0111</v>
      </c>
      <c r="K272" s="2">
        <v>0.5576388888888889</v>
      </c>
      <c r="L272" s="3">
        <f t="shared" si="14"/>
        <v>260.5576388888889</v>
      </c>
      <c r="M272">
        <f t="shared" si="12"/>
        <v>523.095135238245</v>
      </c>
      <c r="N272">
        <f t="shared" si="13"/>
        <v>124.57897624990795</v>
      </c>
    </row>
    <row r="273" spans="1:14" ht="12.75">
      <c r="A273" t="s">
        <v>268</v>
      </c>
      <c r="B273" s="1">
        <v>36785</v>
      </c>
      <c r="C273" s="2">
        <v>0.5603472222222222</v>
      </c>
      <c r="D273" t="s">
        <v>489</v>
      </c>
      <c r="E273">
        <v>0.668</v>
      </c>
      <c r="F273">
        <v>9.9217</v>
      </c>
      <c r="G273" t="s">
        <v>490</v>
      </c>
      <c r="H273">
        <v>1.806</v>
      </c>
      <c r="I273">
        <v>87.2009</v>
      </c>
      <c r="K273" s="2">
        <v>0.5597222222222222</v>
      </c>
      <c r="L273" s="3">
        <f t="shared" si="14"/>
        <v>260.5597222222222</v>
      </c>
      <c r="M273">
        <f aca="true" t="shared" si="15" ref="M273:M336">500*F273/AVERAGE($Q$367,$Q$207)</f>
        <v>556.6452163082567</v>
      </c>
      <c r="N273">
        <f aca="true" t="shared" si="16" ref="N273:N336">(277-103)/(-67.4+(AVERAGE($P$207,$P$367)))*I273+277-((277-103)/(-67.4+(AVERAGE($P$207,$P$367)))*230)</f>
        <v>125.83845204323552</v>
      </c>
    </row>
    <row r="274" spans="1:14" ht="12.75">
      <c r="A274" t="s">
        <v>269</v>
      </c>
      <c r="B274" s="1">
        <v>36785</v>
      </c>
      <c r="C274" s="2">
        <v>0.5624305555555555</v>
      </c>
      <c r="D274" t="s">
        <v>489</v>
      </c>
      <c r="E274">
        <v>0.668</v>
      </c>
      <c r="F274">
        <v>9.5855</v>
      </c>
      <c r="G274" t="s">
        <v>490</v>
      </c>
      <c r="H274">
        <v>1.808</v>
      </c>
      <c r="I274">
        <v>85.1727</v>
      </c>
      <c r="K274" s="2">
        <v>0.5618055555555556</v>
      </c>
      <c r="L274" s="3">
        <f t="shared" si="14"/>
        <v>260.56180555555557</v>
      </c>
      <c r="M274">
        <f t="shared" si="15"/>
        <v>537.7831138739124</v>
      </c>
      <c r="N274">
        <f t="shared" si="16"/>
        <v>123.69147876703204</v>
      </c>
    </row>
    <row r="275" spans="1:14" ht="12.75">
      <c r="A275" t="s">
        <v>270</v>
      </c>
      <c r="B275" s="1">
        <v>36785</v>
      </c>
      <c r="C275" s="2">
        <v>0.5645138888888889</v>
      </c>
      <c r="D275" t="s">
        <v>489</v>
      </c>
      <c r="E275">
        <v>0.668</v>
      </c>
      <c r="F275">
        <v>9.4233</v>
      </c>
      <c r="G275" t="s">
        <v>490</v>
      </c>
      <c r="H275">
        <v>1.806</v>
      </c>
      <c r="I275">
        <v>85.6478</v>
      </c>
      <c r="K275" s="2">
        <v>0.5638888888888889</v>
      </c>
      <c r="L275" s="3">
        <f t="shared" si="14"/>
        <v>260.56388888888887</v>
      </c>
      <c r="M275">
        <f t="shared" si="15"/>
        <v>528.6830751622803</v>
      </c>
      <c r="N275">
        <f t="shared" si="16"/>
        <v>124.19440106440123</v>
      </c>
    </row>
    <row r="276" spans="1:14" ht="12.75">
      <c r="A276" t="s">
        <v>271</v>
      </c>
      <c r="B276" s="1">
        <v>36785</v>
      </c>
      <c r="C276" s="2">
        <v>0.5666087962962963</v>
      </c>
      <c r="D276" t="s">
        <v>489</v>
      </c>
      <c r="E276">
        <v>0.668</v>
      </c>
      <c r="F276">
        <v>9.1789</v>
      </c>
      <c r="G276" t="s">
        <v>490</v>
      </c>
      <c r="H276">
        <v>1.806</v>
      </c>
      <c r="I276">
        <v>85.1501</v>
      </c>
      <c r="K276" s="2">
        <v>0.5659722222222222</v>
      </c>
      <c r="L276" s="3">
        <f t="shared" si="14"/>
        <v>260.56597222222223</v>
      </c>
      <c r="M276">
        <f t="shared" si="15"/>
        <v>514.9713028988841</v>
      </c>
      <c r="N276">
        <f t="shared" si="16"/>
        <v>123.66755529003655</v>
      </c>
    </row>
    <row r="277" spans="1:14" ht="12.75">
      <c r="A277" t="s">
        <v>272</v>
      </c>
      <c r="B277" s="1">
        <v>36785</v>
      </c>
      <c r="C277" s="2">
        <v>0.5686921296296296</v>
      </c>
      <c r="D277" t="s">
        <v>489</v>
      </c>
      <c r="E277">
        <v>0.668</v>
      </c>
      <c r="F277">
        <v>10.306</v>
      </c>
      <c r="G277" t="s">
        <v>490</v>
      </c>
      <c r="H277">
        <v>1.806</v>
      </c>
      <c r="I277">
        <v>85.0521</v>
      </c>
      <c r="K277" s="2">
        <v>0.5680555555555555</v>
      </c>
      <c r="L277" s="3">
        <f t="shared" si="14"/>
        <v>260.56805555555553</v>
      </c>
      <c r="M277">
        <f t="shared" si="15"/>
        <v>578.2059122199719</v>
      </c>
      <c r="N277">
        <f t="shared" si="16"/>
        <v>123.56381631899427</v>
      </c>
    </row>
    <row r="278" spans="1:14" ht="12.75">
      <c r="A278" t="s">
        <v>273</v>
      </c>
      <c r="B278" s="1">
        <v>36785</v>
      </c>
      <c r="C278" s="2">
        <v>0.570775462962963</v>
      </c>
      <c r="D278" t="s">
        <v>489</v>
      </c>
      <c r="E278">
        <v>0.668</v>
      </c>
      <c r="F278">
        <v>9.5874</v>
      </c>
      <c r="G278" t="s">
        <v>490</v>
      </c>
      <c r="H278">
        <v>1.805</v>
      </c>
      <c r="I278">
        <v>81.66</v>
      </c>
      <c r="K278" s="2">
        <v>0.5701388888888889</v>
      </c>
      <c r="L278" s="3">
        <f t="shared" si="14"/>
        <v>260.5701388888889</v>
      </c>
      <c r="M278">
        <f t="shared" si="15"/>
        <v>537.8897111214593</v>
      </c>
      <c r="N278">
        <f t="shared" si="16"/>
        <v>119.97307179172384</v>
      </c>
    </row>
    <row r="279" spans="1:14" ht="12.75">
      <c r="A279" t="s">
        <v>274</v>
      </c>
      <c r="B279" s="1">
        <v>36785</v>
      </c>
      <c r="C279" s="2">
        <v>0.5728587962962963</v>
      </c>
      <c r="D279" t="s">
        <v>489</v>
      </c>
      <c r="E279">
        <v>0.668</v>
      </c>
      <c r="F279">
        <v>9.8654</v>
      </c>
      <c r="G279" t="s">
        <v>490</v>
      </c>
      <c r="H279">
        <v>1.806</v>
      </c>
      <c r="I279">
        <v>84.1712</v>
      </c>
      <c r="K279" s="2">
        <v>0.5722222222222222</v>
      </c>
      <c r="L279" s="3">
        <f t="shared" si="14"/>
        <v>260.5722222222222</v>
      </c>
      <c r="M279">
        <f t="shared" si="15"/>
        <v>553.4865715519999</v>
      </c>
      <c r="N279">
        <f t="shared" si="16"/>
        <v>122.63132999663571</v>
      </c>
    </row>
    <row r="280" spans="1:14" ht="12.75">
      <c r="A280" t="s">
        <v>275</v>
      </c>
      <c r="B280" s="1">
        <v>36785</v>
      </c>
      <c r="C280" s="2">
        <v>0.5749421296296297</v>
      </c>
      <c r="D280" t="s">
        <v>489</v>
      </c>
      <c r="E280">
        <v>0.668</v>
      </c>
      <c r="F280">
        <v>10.0096</v>
      </c>
      <c r="G280" t="s">
        <v>490</v>
      </c>
      <c r="H280">
        <v>1.808</v>
      </c>
      <c r="I280">
        <v>88.7239</v>
      </c>
      <c r="K280" s="2">
        <v>0.5743055555555555</v>
      </c>
      <c r="L280" s="3">
        <f t="shared" si="14"/>
        <v>260.57430555555555</v>
      </c>
      <c r="M280">
        <f t="shared" si="15"/>
        <v>561.5767416026616</v>
      </c>
      <c r="N280">
        <f t="shared" si="16"/>
        <v>127.45064033810678</v>
      </c>
    </row>
    <row r="281" spans="1:14" ht="12.75">
      <c r="A281" t="s">
        <v>276</v>
      </c>
      <c r="B281" s="1">
        <v>36785</v>
      </c>
      <c r="C281" s="2">
        <v>0.577025462962963</v>
      </c>
      <c r="D281" t="s">
        <v>489</v>
      </c>
      <c r="E281">
        <v>0.668</v>
      </c>
      <c r="F281">
        <v>9.4809</v>
      </c>
      <c r="G281" t="s">
        <v>490</v>
      </c>
      <c r="H281">
        <v>1.806</v>
      </c>
      <c r="I281">
        <v>85.6009</v>
      </c>
      <c r="K281" s="2">
        <v>0.576388888888889</v>
      </c>
      <c r="L281" s="3">
        <f t="shared" si="14"/>
        <v>260.5763888888889</v>
      </c>
      <c r="M281">
        <f t="shared" si="15"/>
        <v>531.9146548773851</v>
      </c>
      <c r="N281">
        <f t="shared" si="16"/>
        <v>124.144754556831</v>
      </c>
    </row>
    <row r="282" spans="1:14" ht="12.75">
      <c r="A282" t="s">
        <v>277</v>
      </c>
      <c r="B282" s="1">
        <v>36785</v>
      </c>
      <c r="C282" s="2">
        <v>0.5791203703703703</v>
      </c>
      <c r="D282" t="s">
        <v>489</v>
      </c>
      <c r="E282">
        <v>0.668</v>
      </c>
      <c r="F282">
        <v>9.3025</v>
      </c>
      <c r="G282" t="s">
        <v>490</v>
      </c>
      <c r="H282">
        <v>1.806</v>
      </c>
      <c r="I282">
        <v>88.4915</v>
      </c>
      <c r="K282" s="2">
        <v>0.5784722222222222</v>
      </c>
      <c r="L282" s="3">
        <f t="shared" si="14"/>
        <v>260.5784722222222</v>
      </c>
      <c r="M282">
        <f t="shared" si="15"/>
        <v>521.9057343708799</v>
      </c>
      <c r="N282">
        <f t="shared" si="16"/>
        <v>127.20463077820654</v>
      </c>
    </row>
    <row r="283" spans="1:14" ht="12.75">
      <c r="A283" t="s">
        <v>278</v>
      </c>
      <c r="B283" s="1">
        <v>36785</v>
      </c>
      <c r="C283" s="2">
        <v>0.5812037037037037</v>
      </c>
      <c r="D283" t="s">
        <v>489</v>
      </c>
      <c r="E283">
        <v>0.67</v>
      </c>
      <c r="F283">
        <v>9.6155</v>
      </c>
      <c r="G283" t="s">
        <v>490</v>
      </c>
      <c r="H283">
        <v>1.806</v>
      </c>
      <c r="I283">
        <v>89.4887</v>
      </c>
      <c r="K283" s="2">
        <v>0.5805555555555556</v>
      </c>
      <c r="L283" s="3">
        <f t="shared" si="14"/>
        <v>260.5805555555556</v>
      </c>
      <c r="M283">
        <f t="shared" si="15"/>
        <v>539.4662283088628</v>
      </c>
      <c r="N283">
        <f t="shared" si="16"/>
        <v>128.2602277366081</v>
      </c>
    </row>
    <row r="284" spans="1:14" ht="12.75">
      <c r="A284" t="s">
        <v>279</v>
      </c>
      <c r="B284" s="1">
        <v>36785</v>
      </c>
      <c r="C284" s="2">
        <v>0.583287037037037</v>
      </c>
      <c r="D284" t="s">
        <v>489</v>
      </c>
      <c r="E284">
        <v>0.668</v>
      </c>
      <c r="F284">
        <v>9.8017</v>
      </c>
      <c r="G284" t="s">
        <v>490</v>
      </c>
      <c r="H284">
        <v>1.806</v>
      </c>
      <c r="I284">
        <v>88.4895</v>
      </c>
      <c r="K284" s="2">
        <v>0.5826388888888888</v>
      </c>
      <c r="L284" s="3">
        <f t="shared" si="14"/>
        <v>260.5826388888889</v>
      </c>
      <c r="M284">
        <f t="shared" si="15"/>
        <v>549.9127585684552</v>
      </c>
      <c r="N284">
        <f t="shared" si="16"/>
        <v>127.20251365634851</v>
      </c>
    </row>
    <row r="285" spans="1:14" ht="12.75">
      <c r="A285" t="s">
        <v>280</v>
      </c>
      <c r="B285" s="1">
        <v>36785</v>
      </c>
      <c r="C285" s="2">
        <v>0.5853703703703704</v>
      </c>
      <c r="D285" t="s">
        <v>489</v>
      </c>
      <c r="E285">
        <v>0.668</v>
      </c>
      <c r="F285">
        <v>9.4324</v>
      </c>
      <c r="G285" t="s">
        <v>490</v>
      </c>
      <c r="H285">
        <v>1.806</v>
      </c>
      <c r="I285">
        <v>84.2835</v>
      </c>
      <c r="K285" s="2">
        <v>0.5847222222222223</v>
      </c>
      <c r="L285" s="3">
        <f t="shared" si="14"/>
        <v>260.58472222222224</v>
      </c>
      <c r="M285">
        <f t="shared" si="15"/>
        <v>529.1936198742153</v>
      </c>
      <c r="N285">
        <f t="shared" si="16"/>
        <v>122.75020638896274</v>
      </c>
    </row>
    <row r="286" spans="1:14" ht="12.75">
      <c r="A286" t="s">
        <v>281</v>
      </c>
      <c r="B286" s="1">
        <v>36785</v>
      </c>
      <c r="C286" s="2">
        <v>0.5874537037037036</v>
      </c>
      <c r="D286" t="s">
        <v>489</v>
      </c>
      <c r="E286">
        <v>0.666</v>
      </c>
      <c r="F286">
        <v>9.7957</v>
      </c>
      <c r="G286" t="s">
        <v>490</v>
      </c>
      <c r="H286">
        <v>1.806</v>
      </c>
      <c r="I286">
        <v>85.5314</v>
      </c>
      <c r="K286" s="2">
        <v>0.5868055555555556</v>
      </c>
      <c r="L286" s="3">
        <f t="shared" si="14"/>
        <v>260.58680555555554</v>
      </c>
      <c r="M286">
        <f t="shared" si="15"/>
        <v>549.5761356814651</v>
      </c>
      <c r="N286">
        <f t="shared" si="16"/>
        <v>124.07118457226534</v>
      </c>
    </row>
    <row r="287" spans="1:14" ht="12.75">
      <c r="A287" t="s">
        <v>282</v>
      </c>
      <c r="B287" s="1">
        <v>36785</v>
      </c>
      <c r="C287" s="2">
        <v>0.5895370370370371</v>
      </c>
      <c r="D287" t="s">
        <v>489</v>
      </c>
      <c r="E287">
        <v>0.673</v>
      </c>
      <c r="F287">
        <v>9.1827</v>
      </c>
      <c r="G287" t="s">
        <v>490</v>
      </c>
      <c r="H287">
        <v>1.81</v>
      </c>
      <c r="I287">
        <v>85.7421</v>
      </c>
      <c r="K287" s="2">
        <v>0.5888888888888889</v>
      </c>
      <c r="L287" s="3">
        <f t="shared" si="14"/>
        <v>260.5888888888889</v>
      </c>
      <c r="M287">
        <f t="shared" si="15"/>
        <v>515.184497393978</v>
      </c>
      <c r="N287">
        <f t="shared" si="16"/>
        <v>124.29422336000624</v>
      </c>
    </row>
    <row r="288" spans="1:14" ht="12.75">
      <c r="A288" t="s">
        <v>283</v>
      </c>
      <c r="B288" s="1">
        <v>36785</v>
      </c>
      <c r="C288" s="2">
        <v>0.5916203703703703</v>
      </c>
      <c r="D288" t="s">
        <v>489</v>
      </c>
      <c r="E288">
        <v>0.668</v>
      </c>
      <c r="F288">
        <v>9.6791</v>
      </c>
      <c r="G288" t="s">
        <v>490</v>
      </c>
      <c r="H288">
        <v>1.806</v>
      </c>
      <c r="I288">
        <v>85.1241</v>
      </c>
      <c r="K288" s="2">
        <v>0.5909722222222222</v>
      </c>
      <c r="L288" s="3">
        <f t="shared" si="14"/>
        <v>260.5909722222222</v>
      </c>
      <c r="M288">
        <f t="shared" si="15"/>
        <v>543.0344309109577</v>
      </c>
      <c r="N288">
        <f t="shared" si="16"/>
        <v>123.6400327058825</v>
      </c>
    </row>
    <row r="289" spans="1:14" ht="12.75">
      <c r="A289" t="s">
        <v>284</v>
      </c>
      <c r="B289" s="1">
        <v>36785</v>
      </c>
      <c r="C289" s="2">
        <v>0.5937037037037037</v>
      </c>
      <c r="D289" t="s">
        <v>489</v>
      </c>
      <c r="E289">
        <v>0.67</v>
      </c>
      <c r="F289">
        <v>10.3264</v>
      </c>
      <c r="G289" t="s">
        <v>490</v>
      </c>
      <c r="H289">
        <v>1.808</v>
      </c>
      <c r="I289">
        <v>84.5945</v>
      </c>
      <c r="K289" s="2">
        <v>0.5930555555555556</v>
      </c>
      <c r="L289" s="3">
        <f t="shared" si="14"/>
        <v>260.59305555555557</v>
      </c>
      <c r="M289">
        <f t="shared" si="15"/>
        <v>579.3504300357382</v>
      </c>
      <c r="N289">
        <f t="shared" si="16"/>
        <v>123.0794188378826</v>
      </c>
    </row>
    <row r="290" spans="1:14" ht="12.75">
      <c r="A290" t="s">
        <v>285</v>
      </c>
      <c r="B290" s="1">
        <v>36785</v>
      </c>
      <c r="C290" s="2">
        <v>0.5957986111111111</v>
      </c>
      <c r="D290" t="s">
        <v>489</v>
      </c>
      <c r="E290">
        <v>0.668</v>
      </c>
      <c r="F290">
        <v>9.0634</v>
      </c>
      <c r="G290" t="s">
        <v>490</v>
      </c>
      <c r="H290">
        <v>1.808</v>
      </c>
      <c r="I290">
        <v>81.0638</v>
      </c>
      <c r="K290" s="2">
        <v>0.5951388888888889</v>
      </c>
      <c r="L290" s="3">
        <f t="shared" si="14"/>
        <v>260.59513888888887</v>
      </c>
      <c r="M290">
        <f t="shared" si="15"/>
        <v>508.49131232432495</v>
      </c>
      <c r="N290">
        <f t="shared" si="16"/>
        <v>119.34195776585238</v>
      </c>
    </row>
    <row r="291" spans="1:14" ht="12.75">
      <c r="A291" t="s">
        <v>286</v>
      </c>
      <c r="B291" s="1">
        <v>36785</v>
      </c>
      <c r="C291" s="2">
        <v>0.5978819444444444</v>
      </c>
      <c r="D291" t="s">
        <v>489</v>
      </c>
      <c r="E291">
        <v>0.668</v>
      </c>
      <c r="F291">
        <v>9.9825</v>
      </c>
      <c r="G291" t="s">
        <v>490</v>
      </c>
      <c r="H291">
        <v>1.808</v>
      </c>
      <c r="I291">
        <v>84.0864</v>
      </c>
      <c r="K291" s="2">
        <v>0.5972222222222222</v>
      </c>
      <c r="L291" s="3">
        <f t="shared" si="14"/>
        <v>260.59722222222223</v>
      </c>
      <c r="M291">
        <f t="shared" si="15"/>
        <v>560.0563282297564</v>
      </c>
      <c r="N291">
        <f t="shared" si="16"/>
        <v>122.54156402985626</v>
      </c>
    </row>
    <row r="292" spans="1:14" ht="12.75">
      <c r="A292" t="s">
        <v>287</v>
      </c>
      <c r="B292" s="1">
        <v>36785</v>
      </c>
      <c r="C292" s="2">
        <v>0.5999652777777778</v>
      </c>
      <c r="D292" t="s">
        <v>489</v>
      </c>
      <c r="E292">
        <v>0.668</v>
      </c>
      <c r="F292">
        <v>9.0978</v>
      </c>
      <c r="G292" t="s">
        <v>490</v>
      </c>
      <c r="H292">
        <v>1.805</v>
      </c>
      <c r="I292">
        <v>83.6095</v>
      </c>
      <c r="K292" s="2">
        <v>0.5993055555555555</v>
      </c>
      <c r="L292" s="3">
        <f t="shared" si="14"/>
        <v>260.59930555555553</v>
      </c>
      <c r="M292">
        <f t="shared" si="15"/>
        <v>510.4212835430681</v>
      </c>
      <c r="N292">
        <f t="shared" si="16"/>
        <v>122.03673632281482</v>
      </c>
    </row>
    <row r="293" spans="1:14" ht="12.75">
      <c r="A293" t="s">
        <v>288</v>
      </c>
      <c r="B293" s="1">
        <v>36785</v>
      </c>
      <c r="C293" s="2">
        <v>0.6020486111111111</v>
      </c>
      <c r="D293" t="s">
        <v>489</v>
      </c>
      <c r="E293">
        <v>0.668</v>
      </c>
      <c r="F293">
        <v>9.347</v>
      </c>
      <c r="G293" t="s">
        <v>490</v>
      </c>
      <c r="H293">
        <v>1.806</v>
      </c>
      <c r="I293">
        <v>85.4698</v>
      </c>
      <c r="K293" s="2">
        <v>0.6013888888888889</v>
      </c>
      <c r="L293" s="3">
        <f t="shared" si="14"/>
        <v>260.6013888888889</v>
      </c>
      <c r="M293">
        <f t="shared" si="15"/>
        <v>524.4023541160564</v>
      </c>
      <c r="N293">
        <f t="shared" si="16"/>
        <v>124.00597721903875</v>
      </c>
    </row>
    <row r="294" spans="1:14" ht="12.75">
      <c r="A294" t="s">
        <v>289</v>
      </c>
      <c r="B294" s="1">
        <v>36785</v>
      </c>
      <c r="C294" s="2">
        <v>0.6041319444444445</v>
      </c>
      <c r="D294" t="s">
        <v>489</v>
      </c>
      <c r="E294">
        <v>0.668</v>
      </c>
      <c r="F294">
        <v>9.3632</v>
      </c>
      <c r="G294" t="s">
        <v>490</v>
      </c>
      <c r="H294">
        <v>1.806</v>
      </c>
      <c r="I294">
        <v>84.1197</v>
      </c>
      <c r="K294" s="2">
        <v>0.6034722222222222</v>
      </c>
      <c r="L294" s="3">
        <f t="shared" si="14"/>
        <v>260.6034722222222</v>
      </c>
      <c r="M294">
        <f t="shared" si="15"/>
        <v>525.3112359109297</v>
      </c>
      <c r="N294">
        <f t="shared" si="16"/>
        <v>122.57681410879206</v>
      </c>
    </row>
    <row r="295" spans="1:14" ht="12.75">
      <c r="A295" t="s">
        <v>290</v>
      </c>
      <c r="B295" s="1">
        <v>36785</v>
      </c>
      <c r="C295" s="2">
        <v>0.6062152777777777</v>
      </c>
      <c r="D295" t="s">
        <v>489</v>
      </c>
      <c r="E295">
        <v>0.666</v>
      </c>
      <c r="F295">
        <v>9.4141</v>
      </c>
      <c r="G295" t="s">
        <v>490</v>
      </c>
      <c r="H295">
        <v>1.805</v>
      </c>
      <c r="I295">
        <v>84.3239</v>
      </c>
      <c r="K295" s="2">
        <v>0.6055555555555555</v>
      </c>
      <c r="L295" s="3">
        <f t="shared" si="14"/>
        <v>260.60555555555555</v>
      </c>
      <c r="M295">
        <f t="shared" si="15"/>
        <v>528.1669200688956</v>
      </c>
      <c r="N295">
        <f t="shared" si="16"/>
        <v>122.79297225049442</v>
      </c>
    </row>
    <row r="296" spans="1:14" ht="12.75">
      <c r="A296" t="s">
        <v>291</v>
      </c>
      <c r="B296" s="1">
        <v>36785</v>
      </c>
      <c r="C296" s="2">
        <v>0.6082986111111112</v>
      </c>
      <c r="D296" t="s">
        <v>489</v>
      </c>
      <c r="E296">
        <v>0.666</v>
      </c>
      <c r="F296">
        <v>9.7355</v>
      </c>
      <c r="G296" t="s">
        <v>490</v>
      </c>
      <c r="H296">
        <v>1.805</v>
      </c>
      <c r="I296">
        <v>85.7465</v>
      </c>
      <c r="K296" s="2">
        <v>0.607638888888889</v>
      </c>
      <c r="L296" s="3">
        <f t="shared" si="14"/>
        <v>260.6076388888889</v>
      </c>
      <c r="M296">
        <f t="shared" si="15"/>
        <v>546.1986860486645</v>
      </c>
      <c r="N296">
        <f t="shared" si="16"/>
        <v>124.29888102809383</v>
      </c>
    </row>
    <row r="297" spans="1:14" ht="12.75">
      <c r="A297" t="s">
        <v>292</v>
      </c>
      <c r="B297" s="1">
        <v>36785</v>
      </c>
      <c r="C297" s="2">
        <v>0.6103935185185185</v>
      </c>
      <c r="D297" t="s">
        <v>489</v>
      </c>
      <c r="E297">
        <v>0.668</v>
      </c>
      <c r="F297">
        <v>9.4353</v>
      </c>
      <c r="G297" t="s">
        <v>490</v>
      </c>
      <c r="H297">
        <v>1.805</v>
      </c>
      <c r="I297">
        <v>87.6392</v>
      </c>
      <c r="K297" s="2">
        <v>0.6097222222222222</v>
      </c>
      <c r="L297" s="3">
        <f t="shared" si="14"/>
        <v>260.6097222222222</v>
      </c>
      <c r="M297">
        <f t="shared" si="15"/>
        <v>529.3563209362604</v>
      </c>
      <c r="N297">
        <f t="shared" si="16"/>
        <v>126.30241929841742</v>
      </c>
    </row>
    <row r="298" spans="1:14" ht="12.75">
      <c r="A298" t="s">
        <v>293</v>
      </c>
      <c r="B298" s="1">
        <v>36785</v>
      </c>
      <c r="C298" s="2">
        <v>0.6124768518518519</v>
      </c>
      <c r="D298" t="s">
        <v>489</v>
      </c>
      <c r="E298">
        <v>0.668</v>
      </c>
      <c r="F298">
        <v>9.8416</v>
      </c>
      <c r="G298" t="s">
        <v>490</v>
      </c>
      <c r="H298">
        <v>1.805</v>
      </c>
      <c r="I298">
        <v>87.751</v>
      </c>
      <c r="K298" s="2">
        <v>0.6118055555555556</v>
      </c>
      <c r="L298" s="3">
        <f t="shared" si="14"/>
        <v>260.6118055555556</v>
      </c>
      <c r="M298">
        <f t="shared" si="15"/>
        <v>552.1513007669392</v>
      </c>
      <c r="N298">
        <f t="shared" si="16"/>
        <v>126.42076641027995</v>
      </c>
    </row>
    <row r="299" spans="1:14" ht="12.75">
      <c r="A299" t="s">
        <v>294</v>
      </c>
      <c r="B299" s="1">
        <v>36785</v>
      </c>
      <c r="C299" s="2">
        <v>0.6145601851851852</v>
      </c>
      <c r="D299" t="s">
        <v>489</v>
      </c>
      <c r="E299">
        <v>0.67</v>
      </c>
      <c r="F299">
        <v>9.8316</v>
      </c>
      <c r="G299" t="s">
        <v>490</v>
      </c>
      <c r="H299">
        <v>1.806</v>
      </c>
      <c r="I299">
        <v>87.0608</v>
      </c>
      <c r="K299" s="2">
        <v>0.6138888888888888</v>
      </c>
      <c r="L299" s="3">
        <f t="shared" si="14"/>
        <v>260.6138888888889</v>
      </c>
      <c r="M299">
        <f t="shared" si="15"/>
        <v>551.5902626219557</v>
      </c>
      <c r="N299">
        <f t="shared" si="16"/>
        <v>125.6901476570822</v>
      </c>
    </row>
    <row r="300" spans="1:14" ht="12.75">
      <c r="A300" t="s">
        <v>295</v>
      </c>
      <c r="B300" s="1">
        <v>36785</v>
      </c>
      <c r="C300" s="2">
        <v>0.6166435185185185</v>
      </c>
      <c r="D300" t="s">
        <v>489</v>
      </c>
      <c r="E300">
        <v>0.668</v>
      </c>
      <c r="F300">
        <v>9.7287</v>
      </c>
      <c r="G300" t="s">
        <v>490</v>
      </c>
      <c r="H300">
        <v>1.806</v>
      </c>
      <c r="I300">
        <v>86.7017</v>
      </c>
      <c r="K300" s="2">
        <v>0.6159722222222223</v>
      </c>
      <c r="L300" s="3">
        <f t="shared" si="14"/>
        <v>260.61597222222224</v>
      </c>
      <c r="M300">
        <f t="shared" si="15"/>
        <v>545.8171801100758</v>
      </c>
      <c r="N300">
        <f t="shared" si="16"/>
        <v>125.3100184274773</v>
      </c>
    </row>
    <row r="301" spans="1:14" ht="12.75">
      <c r="A301" t="s">
        <v>296</v>
      </c>
      <c r="B301" s="1">
        <v>36785</v>
      </c>
      <c r="C301" s="2">
        <v>0.6187268518518518</v>
      </c>
      <c r="D301" t="s">
        <v>489</v>
      </c>
      <c r="E301">
        <v>0.666</v>
      </c>
      <c r="F301">
        <v>9.2485</v>
      </c>
      <c r="G301" t="s">
        <v>490</v>
      </c>
      <c r="H301">
        <v>1.806</v>
      </c>
      <c r="I301">
        <v>85.6694</v>
      </c>
      <c r="K301" s="2">
        <v>0.6180555555555556</v>
      </c>
      <c r="L301" s="3">
        <f t="shared" si="14"/>
        <v>260.61805555555554</v>
      </c>
      <c r="M301">
        <f t="shared" si="15"/>
        <v>518.8761283879692</v>
      </c>
      <c r="N301">
        <f t="shared" si="16"/>
        <v>124.21726598046774</v>
      </c>
    </row>
    <row r="302" spans="1:14" ht="12.75">
      <c r="A302" t="s">
        <v>297</v>
      </c>
      <c r="B302" s="1">
        <v>36785</v>
      </c>
      <c r="C302" s="2">
        <v>0.6208101851851852</v>
      </c>
      <c r="D302" t="s">
        <v>489</v>
      </c>
      <c r="E302">
        <v>0.67</v>
      </c>
      <c r="F302">
        <v>10.0999</v>
      </c>
      <c r="G302" t="s">
        <v>490</v>
      </c>
      <c r="H302">
        <v>1.808</v>
      </c>
      <c r="I302">
        <v>88.6797</v>
      </c>
      <c r="K302" s="2">
        <v>0.6201388888888889</v>
      </c>
      <c r="L302" s="3">
        <f t="shared" si="14"/>
        <v>260.6201388888889</v>
      </c>
      <c r="M302">
        <f t="shared" si="15"/>
        <v>566.6429160518625</v>
      </c>
      <c r="N302">
        <f t="shared" si="16"/>
        <v>127.40385194504489</v>
      </c>
    </row>
    <row r="303" spans="1:14" ht="12.75">
      <c r="A303" t="s">
        <v>298</v>
      </c>
      <c r="B303" s="1">
        <v>36785</v>
      </c>
      <c r="C303" s="2">
        <v>0.6228935185185185</v>
      </c>
      <c r="D303" t="s">
        <v>489</v>
      </c>
      <c r="E303">
        <v>0.668</v>
      </c>
      <c r="F303">
        <v>10.0023</v>
      </c>
      <c r="G303" t="s">
        <v>490</v>
      </c>
      <c r="H303">
        <v>1.806</v>
      </c>
      <c r="I303">
        <v>89.3874</v>
      </c>
      <c r="K303" s="2">
        <v>0.6222222222222222</v>
      </c>
      <c r="L303" s="3">
        <f t="shared" si="14"/>
        <v>260.6222222222222</v>
      </c>
      <c r="M303">
        <f t="shared" si="15"/>
        <v>561.1671837568236</v>
      </c>
      <c r="N303">
        <f t="shared" si="16"/>
        <v>128.15299551450016</v>
      </c>
    </row>
    <row r="304" spans="1:14" ht="12.75">
      <c r="A304" t="s">
        <v>299</v>
      </c>
      <c r="B304" s="1">
        <v>36785</v>
      </c>
      <c r="C304" s="2">
        <v>0.624988425925926</v>
      </c>
      <c r="D304" t="s">
        <v>489</v>
      </c>
      <c r="E304">
        <v>0.668</v>
      </c>
      <c r="F304">
        <v>9.5574</v>
      </c>
      <c r="G304" t="s">
        <v>490</v>
      </c>
      <c r="H304">
        <v>1.805</v>
      </c>
      <c r="I304">
        <v>86.0439</v>
      </c>
      <c r="K304" s="2">
        <v>0.6243055555555556</v>
      </c>
      <c r="L304" s="3">
        <f t="shared" si="14"/>
        <v>260.62430555555557</v>
      </c>
      <c r="M304">
        <f t="shared" si="15"/>
        <v>536.2065966865088</v>
      </c>
      <c r="N304">
        <f t="shared" si="16"/>
        <v>124.61369704837927</v>
      </c>
    </row>
    <row r="305" spans="1:14" ht="12.75">
      <c r="A305" t="s">
        <v>300</v>
      </c>
      <c r="B305" s="1">
        <v>36785</v>
      </c>
      <c r="C305" s="2">
        <v>0.6270717592592593</v>
      </c>
      <c r="D305" t="s">
        <v>489</v>
      </c>
      <c r="E305">
        <v>0.668</v>
      </c>
      <c r="F305">
        <v>9.1063</v>
      </c>
      <c r="G305" t="s">
        <v>490</v>
      </c>
      <c r="H305">
        <v>1.806</v>
      </c>
      <c r="I305">
        <v>86.6794</v>
      </c>
      <c r="K305" s="2">
        <v>0.6263888888888889</v>
      </c>
      <c r="L305" s="3">
        <f t="shared" si="14"/>
        <v>260.62638888888887</v>
      </c>
      <c r="M305">
        <f t="shared" si="15"/>
        <v>510.8981659663041</v>
      </c>
      <c r="N305">
        <f t="shared" si="16"/>
        <v>125.28641251876053</v>
      </c>
    </row>
    <row r="306" spans="1:14" ht="12.75">
      <c r="A306" t="s">
        <v>301</v>
      </c>
      <c r="B306" s="1">
        <v>36785</v>
      </c>
      <c r="C306" s="2">
        <v>0.6291550925925926</v>
      </c>
      <c r="D306" t="s">
        <v>489</v>
      </c>
      <c r="E306">
        <v>0.668</v>
      </c>
      <c r="F306">
        <v>9.6671</v>
      </c>
      <c r="G306" t="s">
        <v>490</v>
      </c>
      <c r="H306">
        <v>1.806</v>
      </c>
      <c r="I306">
        <v>88.8149</v>
      </c>
      <c r="K306" s="2">
        <v>0.6284722222222222</v>
      </c>
      <c r="L306" s="3">
        <f t="shared" si="14"/>
        <v>260.62847222222223</v>
      </c>
      <c r="M306">
        <f t="shared" si="15"/>
        <v>542.3611851369775</v>
      </c>
      <c r="N306">
        <f t="shared" si="16"/>
        <v>127.54696938264607</v>
      </c>
    </row>
    <row r="307" spans="1:14" ht="12.75">
      <c r="A307" t="s">
        <v>302</v>
      </c>
      <c r="B307" s="1">
        <v>36785</v>
      </c>
      <c r="C307" s="2">
        <v>0.6312384259259259</v>
      </c>
      <c r="D307" t="s">
        <v>489</v>
      </c>
      <c r="E307">
        <v>0.668</v>
      </c>
      <c r="F307">
        <v>9.7045</v>
      </c>
      <c r="G307" t="s">
        <v>490</v>
      </c>
      <c r="H307">
        <v>1.808</v>
      </c>
      <c r="I307">
        <v>86.0299</v>
      </c>
      <c r="K307" s="2">
        <v>0.6305555555555555</v>
      </c>
      <c r="L307" s="3">
        <f t="shared" si="14"/>
        <v>260.63055555555553</v>
      </c>
      <c r="M307">
        <f t="shared" si="15"/>
        <v>544.4594677992158</v>
      </c>
      <c r="N307">
        <f t="shared" si="16"/>
        <v>124.59887719537323</v>
      </c>
    </row>
    <row r="308" spans="1:14" ht="12.75">
      <c r="A308" t="s">
        <v>303</v>
      </c>
      <c r="B308" s="1">
        <v>36785</v>
      </c>
      <c r="C308" s="2">
        <v>0.6333217592592593</v>
      </c>
      <c r="D308" t="s">
        <v>489</v>
      </c>
      <c r="E308">
        <v>0.67</v>
      </c>
      <c r="F308">
        <v>9.594</v>
      </c>
      <c r="G308" t="s">
        <v>490</v>
      </c>
      <c r="H308">
        <v>1.808</v>
      </c>
      <c r="I308">
        <v>86.783</v>
      </c>
      <c r="K308" s="2">
        <v>0.6326388888888889</v>
      </c>
      <c r="L308" s="3">
        <f t="shared" si="14"/>
        <v>260.6326388888889</v>
      </c>
      <c r="M308">
        <f t="shared" si="15"/>
        <v>538.2599962971483</v>
      </c>
      <c r="N308">
        <f t="shared" si="16"/>
        <v>125.39607943100526</v>
      </c>
    </row>
    <row r="309" spans="1:14" ht="12.75">
      <c r="A309" t="s">
        <v>304</v>
      </c>
      <c r="B309" s="1">
        <v>36785</v>
      </c>
      <c r="C309" s="2">
        <v>0.6354050925925926</v>
      </c>
      <c r="D309" t="s">
        <v>489</v>
      </c>
      <c r="E309">
        <v>0.67</v>
      </c>
      <c r="F309">
        <v>9.4627</v>
      </c>
      <c r="G309" t="s">
        <v>490</v>
      </c>
      <c r="H309">
        <v>1.806</v>
      </c>
      <c r="I309">
        <v>90.4057</v>
      </c>
      <c r="K309" s="2">
        <v>0.6347222222222222</v>
      </c>
      <c r="L309" s="3">
        <f t="shared" si="14"/>
        <v>260.6347222222222</v>
      </c>
      <c r="M309">
        <f t="shared" si="15"/>
        <v>530.8935654535153</v>
      </c>
      <c r="N309">
        <f t="shared" si="16"/>
        <v>129.2309281085037</v>
      </c>
    </row>
    <row r="310" spans="1:14" ht="12.75">
      <c r="A310" t="s">
        <v>305</v>
      </c>
      <c r="B310" s="1">
        <v>36785</v>
      </c>
      <c r="C310" s="2">
        <v>0.6374884259259259</v>
      </c>
      <c r="D310" t="s">
        <v>489</v>
      </c>
      <c r="E310">
        <v>0.673</v>
      </c>
      <c r="F310">
        <v>10.1258</v>
      </c>
      <c r="G310" t="s">
        <v>490</v>
      </c>
      <c r="H310">
        <v>1.811</v>
      </c>
      <c r="I310">
        <v>88.6659</v>
      </c>
      <c r="K310" s="2">
        <v>0.6368055555555555</v>
      </c>
      <c r="L310" s="3">
        <f t="shared" si="14"/>
        <v>260.63680555555555</v>
      </c>
      <c r="M310">
        <f t="shared" si="15"/>
        <v>568.0960048473696</v>
      </c>
      <c r="N310">
        <f t="shared" si="16"/>
        <v>127.38924380422463</v>
      </c>
    </row>
    <row r="311" spans="1:14" ht="12.75">
      <c r="A311" t="s">
        <v>306</v>
      </c>
      <c r="B311" s="1">
        <v>36785</v>
      </c>
      <c r="C311" s="2">
        <v>0.6395833333333333</v>
      </c>
      <c r="D311" t="s">
        <v>489</v>
      </c>
      <c r="E311">
        <v>0.668</v>
      </c>
      <c r="F311">
        <v>9.5449</v>
      </c>
      <c r="G311" t="s">
        <v>490</v>
      </c>
      <c r="H311">
        <v>1.808</v>
      </c>
      <c r="I311">
        <v>86.1957</v>
      </c>
      <c r="K311" s="2">
        <v>0.638888888888889</v>
      </c>
      <c r="L311" s="3">
        <f t="shared" si="14"/>
        <v>260.6388888888889</v>
      </c>
      <c r="M311">
        <f t="shared" si="15"/>
        <v>535.5052990052794</v>
      </c>
      <c r="N311">
        <f t="shared" si="16"/>
        <v>124.77438659740193</v>
      </c>
    </row>
    <row r="312" spans="1:14" ht="12.75">
      <c r="A312" t="s">
        <v>307</v>
      </c>
      <c r="B312" s="1">
        <v>36785</v>
      </c>
      <c r="C312" s="2">
        <v>0.6416666666666667</v>
      </c>
      <c r="D312" t="s">
        <v>489</v>
      </c>
      <c r="E312">
        <v>0.668</v>
      </c>
      <c r="F312">
        <v>9.7598</v>
      </c>
      <c r="G312" t="s">
        <v>490</v>
      </c>
      <c r="H312">
        <v>1.808</v>
      </c>
      <c r="I312">
        <v>86.2409</v>
      </c>
      <c r="K312" s="2">
        <v>0.6409722222222222</v>
      </c>
      <c r="L312" s="3">
        <f t="shared" si="14"/>
        <v>260.6409722222222</v>
      </c>
      <c r="M312">
        <f t="shared" si="15"/>
        <v>547.5620087409744</v>
      </c>
      <c r="N312">
        <f t="shared" si="16"/>
        <v>124.8222335513928</v>
      </c>
    </row>
    <row r="313" spans="1:14" ht="12.75">
      <c r="A313" t="s">
        <v>308</v>
      </c>
      <c r="B313" s="1">
        <v>36785</v>
      </c>
      <c r="C313" s="2">
        <v>0.64375</v>
      </c>
      <c r="D313" t="s">
        <v>489</v>
      </c>
      <c r="E313">
        <v>0.668</v>
      </c>
      <c r="F313">
        <v>9.314</v>
      </c>
      <c r="G313" t="s">
        <v>490</v>
      </c>
      <c r="H313">
        <v>1.806</v>
      </c>
      <c r="I313">
        <v>86.2776</v>
      </c>
      <c r="K313" s="2">
        <v>0.6430555555555556</v>
      </c>
      <c r="L313" s="3">
        <f t="shared" si="14"/>
        <v>260.6430555555556</v>
      </c>
      <c r="M313">
        <f t="shared" si="15"/>
        <v>522.550928237611</v>
      </c>
      <c r="N313">
        <f t="shared" si="16"/>
        <v>124.86108273748727</v>
      </c>
    </row>
    <row r="314" spans="1:14" ht="12.75">
      <c r="A314" t="s">
        <v>309</v>
      </c>
      <c r="B314" s="1">
        <v>36785</v>
      </c>
      <c r="C314" s="2">
        <v>0.6458333333333334</v>
      </c>
      <c r="D314" t="s">
        <v>489</v>
      </c>
      <c r="E314">
        <v>0.668</v>
      </c>
      <c r="F314">
        <v>9.7566</v>
      </c>
      <c r="G314" t="s">
        <v>490</v>
      </c>
      <c r="H314">
        <v>1.806</v>
      </c>
      <c r="I314">
        <v>86.9864</v>
      </c>
      <c r="K314" s="2">
        <v>0.6451388888888888</v>
      </c>
      <c r="L314" s="3">
        <f t="shared" si="14"/>
        <v>260.6451388888889</v>
      </c>
      <c r="M314">
        <f t="shared" si="15"/>
        <v>547.3824765345797</v>
      </c>
      <c r="N314">
        <f t="shared" si="16"/>
        <v>125.6113907239644</v>
      </c>
    </row>
    <row r="315" spans="1:14" ht="12.75">
      <c r="A315" t="s">
        <v>310</v>
      </c>
      <c r="B315" s="1">
        <v>36785</v>
      </c>
      <c r="C315" s="2">
        <v>0.6479166666666667</v>
      </c>
      <c r="D315" t="s">
        <v>489</v>
      </c>
      <c r="E315">
        <v>0.67</v>
      </c>
      <c r="F315">
        <v>9.7598</v>
      </c>
      <c r="G315" t="s">
        <v>490</v>
      </c>
      <c r="H315">
        <v>1.808</v>
      </c>
      <c r="I315">
        <v>87.2364</v>
      </c>
      <c r="K315" s="2">
        <v>0.6472222222222223</v>
      </c>
      <c r="L315" s="3">
        <f t="shared" si="14"/>
        <v>260.64722222222224</v>
      </c>
      <c r="M315">
        <f t="shared" si="15"/>
        <v>547.5620087409744</v>
      </c>
      <c r="N315">
        <f t="shared" si="16"/>
        <v>125.87603095621512</v>
      </c>
    </row>
    <row r="316" spans="1:14" ht="12.75">
      <c r="A316" t="s">
        <v>311</v>
      </c>
      <c r="B316" s="1">
        <v>36785</v>
      </c>
      <c r="C316" s="2">
        <v>0.65</v>
      </c>
      <c r="D316" t="s">
        <v>489</v>
      </c>
      <c r="E316">
        <v>0.668</v>
      </c>
      <c r="F316">
        <v>9.5557</v>
      </c>
      <c r="G316" t="s">
        <v>490</v>
      </c>
      <c r="H316">
        <v>1.808</v>
      </c>
      <c r="I316">
        <v>88.1917</v>
      </c>
      <c r="K316" s="2">
        <v>0.6493055555555556</v>
      </c>
      <c r="L316" s="3">
        <f t="shared" si="14"/>
        <v>260.64930555555554</v>
      </c>
      <c r="M316">
        <f t="shared" si="15"/>
        <v>536.1112202018617</v>
      </c>
      <c r="N316">
        <f t="shared" si="16"/>
        <v>126.88727421169148</v>
      </c>
    </row>
    <row r="317" spans="1:14" ht="12.75">
      <c r="A317" t="s">
        <v>312</v>
      </c>
      <c r="B317" s="1">
        <v>36785</v>
      </c>
      <c r="C317" s="2">
        <v>0.6520833333333333</v>
      </c>
      <c r="D317" t="s">
        <v>489</v>
      </c>
      <c r="E317">
        <v>0.668</v>
      </c>
      <c r="F317">
        <v>9.1725</v>
      </c>
      <c r="G317" t="s">
        <v>490</v>
      </c>
      <c r="H317">
        <v>1.808</v>
      </c>
      <c r="I317">
        <v>88.8378</v>
      </c>
      <c r="K317" s="2">
        <v>0.6513888888888889</v>
      </c>
      <c r="L317" s="3">
        <f t="shared" si="14"/>
        <v>260.6513888888889</v>
      </c>
      <c r="M317">
        <f t="shared" si="15"/>
        <v>514.6122384860947</v>
      </c>
      <c r="N317">
        <f t="shared" si="16"/>
        <v>127.57121042792022</v>
      </c>
    </row>
    <row r="318" spans="1:14" ht="12.75">
      <c r="A318" t="s">
        <v>313</v>
      </c>
      <c r="B318" s="1">
        <v>36785</v>
      </c>
      <c r="C318" s="2">
        <v>0.6541782407407407</v>
      </c>
      <c r="D318" t="s">
        <v>489</v>
      </c>
      <c r="E318">
        <v>0.668</v>
      </c>
      <c r="F318">
        <v>9.3714</v>
      </c>
      <c r="G318" t="s">
        <v>490</v>
      </c>
      <c r="H318">
        <v>1.806</v>
      </c>
      <c r="I318">
        <v>87.3545</v>
      </c>
      <c r="K318" s="2">
        <v>0.6534722222222222</v>
      </c>
      <c r="L318" s="3">
        <f t="shared" si="14"/>
        <v>260.6534722222222</v>
      </c>
      <c r="M318">
        <f t="shared" si="15"/>
        <v>525.7712871898161</v>
      </c>
      <c r="N318">
        <f t="shared" si="16"/>
        <v>126.00104700193032</v>
      </c>
    </row>
    <row r="319" spans="1:14" ht="12.75">
      <c r="A319" t="s">
        <v>314</v>
      </c>
      <c r="B319" s="1">
        <v>36785</v>
      </c>
      <c r="C319" s="2">
        <v>0.656261574074074</v>
      </c>
      <c r="D319" t="s">
        <v>489</v>
      </c>
      <c r="E319">
        <v>0.668</v>
      </c>
      <c r="F319">
        <v>9.5192</v>
      </c>
      <c r="G319" t="s">
        <v>490</v>
      </c>
      <c r="H319">
        <v>1.806</v>
      </c>
      <c r="I319">
        <v>86.2307</v>
      </c>
      <c r="K319" s="2">
        <v>0.6555555555555556</v>
      </c>
      <c r="L319" s="3">
        <f t="shared" si="14"/>
        <v>260.65555555555557</v>
      </c>
      <c r="M319">
        <f t="shared" si="15"/>
        <v>534.0634309726719</v>
      </c>
      <c r="N319">
        <f t="shared" si="16"/>
        <v>124.81143622991698</v>
      </c>
    </row>
    <row r="320" spans="1:14" ht="12.75">
      <c r="A320" t="s">
        <v>315</v>
      </c>
      <c r="B320" s="1">
        <v>36785</v>
      </c>
      <c r="C320" s="2">
        <v>0.6583449074074074</v>
      </c>
      <c r="D320" t="s">
        <v>489</v>
      </c>
      <c r="E320">
        <v>0.668</v>
      </c>
      <c r="F320">
        <v>9.8381</v>
      </c>
      <c r="G320" t="s">
        <v>490</v>
      </c>
      <c r="H320">
        <v>1.806</v>
      </c>
      <c r="I320">
        <v>86.94</v>
      </c>
      <c r="K320" s="2">
        <v>0.6576388888888889</v>
      </c>
      <c r="L320" s="3">
        <f t="shared" si="14"/>
        <v>260.65763888888887</v>
      </c>
      <c r="M320">
        <f t="shared" si="15"/>
        <v>551.954937416195</v>
      </c>
      <c r="N320">
        <f t="shared" si="16"/>
        <v>125.56227349685867</v>
      </c>
    </row>
    <row r="321" spans="1:14" ht="12.75">
      <c r="A321" t="s">
        <v>316</v>
      </c>
      <c r="B321" s="1">
        <v>36785</v>
      </c>
      <c r="C321" s="2">
        <v>0.6604282407407408</v>
      </c>
      <c r="D321" t="s">
        <v>489</v>
      </c>
      <c r="E321">
        <v>0.668</v>
      </c>
      <c r="F321">
        <v>9.7416</v>
      </c>
      <c r="G321" t="s">
        <v>490</v>
      </c>
      <c r="H321">
        <v>1.808</v>
      </c>
      <c r="I321">
        <v>89.2406</v>
      </c>
      <c r="K321" s="2">
        <v>0.6597222222222222</v>
      </c>
      <c r="L321" s="3">
        <f t="shared" si="14"/>
        <v>260.65972222222223</v>
      </c>
      <c r="M321">
        <f t="shared" si="15"/>
        <v>546.5409193171045</v>
      </c>
      <c r="N321">
        <f t="shared" si="16"/>
        <v>127.99759877012252</v>
      </c>
    </row>
    <row r="322" spans="1:14" ht="12.75">
      <c r="A322" t="s">
        <v>317</v>
      </c>
      <c r="B322" s="1">
        <v>36785</v>
      </c>
      <c r="C322" s="2">
        <v>0.662511574074074</v>
      </c>
      <c r="D322" t="s">
        <v>489</v>
      </c>
      <c r="E322">
        <v>0.668</v>
      </c>
      <c r="F322">
        <v>9.7859</v>
      </c>
      <c r="G322" t="s">
        <v>490</v>
      </c>
      <c r="H322">
        <v>1.808</v>
      </c>
      <c r="I322">
        <v>88.4975</v>
      </c>
      <c r="K322" s="2">
        <v>0.6618055555555555</v>
      </c>
      <c r="L322" s="3">
        <f t="shared" si="14"/>
        <v>260.66180555555553</v>
      </c>
      <c r="M322">
        <f t="shared" si="15"/>
        <v>549.0263182993813</v>
      </c>
      <c r="N322">
        <f t="shared" si="16"/>
        <v>127.21098214378054</v>
      </c>
    </row>
    <row r="323" spans="1:14" ht="12.75">
      <c r="A323" t="s">
        <v>318</v>
      </c>
      <c r="B323" s="1">
        <v>36785</v>
      </c>
      <c r="C323" s="2">
        <v>0.6645949074074075</v>
      </c>
      <c r="D323" t="s">
        <v>489</v>
      </c>
      <c r="E323">
        <v>0.668</v>
      </c>
      <c r="F323">
        <v>9.5681</v>
      </c>
      <c r="G323" t="s">
        <v>490</v>
      </c>
      <c r="H323">
        <v>1.808</v>
      </c>
      <c r="I323">
        <v>88.727</v>
      </c>
      <c r="K323" s="2">
        <v>0.6638888888888889</v>
      </c>
      <c r="L323" s="3">
        <f t="shared" si="14"/>
        <v>260.6638888888889</v>
      </c>
      <c r="M323">
        <f t="shared" si="15"/>
        <v>536.806907501641</v>
      </c>
      <c r="N323">
        <f t="shared" si="16"/>
        <v>127.45392187698673</v>
      </c>
    </row>
    <row r="324" spans="1:14" ht="12.75">
      <c r="A324" t="s">
        <v>319</v>
      </c>
      <c r="B324" s="1">
        <v>36785</v>
      </c>
      <c r="C324" s="2">
        <v>0.6666782407407408</v>
      </c>
      <c r="D324" t="s">
        <v>489</v>
      </c>
      <c r="E324">
        <v>0.67</v>
      </c>
      <c r="F324">
        <v>9.3457</v>
      </c>
      <c r="G324" t="s">
        <v>490</v>
      </c>
      <c r="H324">
        <v>1.808</v>
      </c>
      <c r="I324">
        <v>87.4297</v>
      </c>
      <c r="K324" s="2">
        <v>0.6659722222222222</v>
      </c>
      <c r="L324" s="3">
        <f t="shared" si="14"/>
        <v>260.6659722222222</v>
      </c>
      <c r="M324">
        <f t="shared" si="15"/>
        <v>524.3294191572086</v>
      </c>
      <c r="N324">
        <f t="shared" si="16"/>
        <v>126.08065078379133</v>
      </c>
    </row>
    <row r="325" spans="1:14" ht="12.75">
      <c r="A325" t="s">
        <v>320</v>
      </c>
      <c r="B325" s="1">
        <v>36785</v>
      </c>
      <c r="C325" s="2">
        <v>0.6687731481481481</v>
      </c>
      <c r="D325" t="s">
        <v>489</v>
      </c>
      <c r="E325">
        <v>0.67</v>
      </c>
      <c r="F325">
        <v>10.099</v>
      </c>
      <c r="G325" t="s">
        <v>490</v>
      </c>
      <c r="H325">
        <v>1.808</v>
      </c>
      <c r="I325">
        <v>88.1947</v>
      </c>
      <c r="K325" s="2">
        <v>0.6680555555555556</v>
      </c>
      <c r="L325" s="3">
        <f t="shared" si="14"/>
        <v>260.66805555555555</v>
      </c>
      <c r="M325">
        <f t="shared" si="15"/>
        <v>566.5924226188139</v>
      </c>
      <c r="N325">
        <f t="shared" si="16"/>
        <v>126.89044989447848</v>
      </c>
    </row>
    <row r="326" spans="1:14" ht="12.75">
      <c r="A326" t="s">
        <v>321</v>
      </c>
      <c r="B326" s="1">
        <v>36785</v>
      </c>
      <c r="C326" s="2">
        <v>0.6708564814814815</v>
      </c>
      <c r="D326" t="s">
        <v>489</v>
      </c>
      <c r="E326">
        <v>0.668</v>
      </c>
      <c r="F326">
        <v>9.3123</v>
      </c>
      <c r="G326" t="s">
        <v>490</v>
      </c>
      <c r="H326">
        <v>1.808</v>
      </c>
      <c r="I326">
        <v>89.2503</v>
      </c>
      <c r="K326" s="2">
        <v>0.6701388888888888</v>
      </c>
      <c r="L326" s="3">
        <f aca="true" t="shared" si="17" ref="L326:L389">B326-DATE(1999,12,31)+K326</f>
        <v>260.6701388888889</v>
      </c>
      <c r="M326">
        <f t="shared" si="15"/>
        <v>522.4555517529639</v>
      </c>
      <c r="N326">
        <f t="shared" si="16"/>
        <v>128.00786681113385</v>
      </c>
    </row>
    <row r="327" spans="1:14" ht="12.75">
      <c r="A327" t="s">
        <v>322</v>
      </c>
      <c r="B327" s="1">
        <v>36785</v>
      </c>
      <c r="C327" s="2">
        <v>0.6729398148148148</v>
      </c>
      <c r="D327" t="s">
        <v>489</v>
      </c>
      <c r="E327">
        <v>0.668</v>
      </c>
      <c r="F327">
        <v>9.961</v>
      </c>
      <c r="G327" t="s">
        <v>490</v>
      </c>
      <c r="H327">
        <v>1.808</v>
      </c>
      <c r="I327">
        <v>87.9448</v>
      </c>
      <c r="K327" s="2">
        <v>0.6722222222222222</v>
      </c>
      <c r="L327" s="3">
        <f t="shared" si="17"/>
        <v>260.6722222222222</v>
      </c>
      <c r="M327">
        <f t="shared" si="15"/>
        <v>558.8500962180419</v>
      </c>
      <c r="N327">
        <f t="shared" si="16"/>
        <v>126.62591551832071</v>
      </c>
    </row>
    <row r="328" spans="1:14" ht="12.75">
      <c r="A328" t="s">
        <v>323</v>
      </c>
      <c r="B328" s="1">
        <v>36785</v>
      </c>
      <c r="C328" s="2">
        <v>0.6750231481481482</v>
      </c>
      <c r="D328" t="s">
        <v>489</v>
      </c>
      <c r="E328">
        <v>0.668</v>
      </c>
      <c r="F328">
        <v>9.4293</v>
      </c>
      <c r="G328" t="s">
        <v>490</v>
      </c>
      <c r="H328">
        <v>1.808</v>
      </c>
      <c r="I328">
        <v>88.0617</v>
      </c>
      <c r="K328" s="2">
        <v>0.6743055555555556</v>
      </c>
      <c r="L328" s="3">
        <f t="shared" si="17"/>
        <v>260.6743055555556</v>
      </c>
      <c r="M328">
        <f t="shared" si="15"/>
        <v>529.0196980492703</v>
      </c>
      <c r="N328">
        <f t="shared" si="16"/>
        <v>126.7496612909211</v>
      </c>
    </row>
    <row r="329" spans="1:14" ht="12.75">
      <c r="A329" t="s">
        <v>324</v>
      </c>
      <c r="B329" s="1">
        <v>36785</v>
      </c>
      <c r="C329" s="2">
        <v>0.6771064814814814</v>
      </c>
      <c r="D329" t="s">
        <v>489</v>
      </c>
      <c r="E329">
        <v>0.668</v>
      </c>
      <c r="F329">
        <v>9.831</v>
      </c>
      <c r="G329" t="s">
        <v>490</v>
      </c>
      <c r="H329">
        <v>1.806</v>
      </c>
      <c r="I329">
        <v>87.3949</v>
      </c>
      <c r="K329" s="2">
        <v>0.6763888888888889</v>
      </c>
      <c r="L329" s="3">
        <f t="shared" si="17"/>
        <v>260.6763888888889</v>
      </c>
      <c r="M329">
        <f t="shared" si="15"/>
        <v>551.5566003332567</v>
      </c>
      <c r="N329">
        <f t="shared" si="16"/>
        <v>126.04381286346205</v>
      </c>
    </row>
    <row r="330" spans="1:14" ht="12.75">
      <c r="A330" t="s">
        <v>325</v>
      </c>
      <c r="B330" s="1">
        <v>36785</v>
      </c>
      <c r="C330" s="2">
        <v>0.6791898148148148</v>
      </c>
      <c r="D330" t="s">
        <v>489</v>
      </c>
      <c r="E330">
        <v>0.668</v>
      </c>
      <c r="F330">
        <v>9.3802</v>
      </c>
      <c r="G330" t="s">
        <v>490</v>
      </c>
      <c r="H330">
        <v>1.806</v>
      </c>
      <c r="I330">
        <v>90.8071</v>
      </c>
      <c r="K330" s="2">
        <v>0.6784722222222223</v>
      </c>
      <c r="L330" s="3">
        <f t="shared" si="17"/>
        <v>260.67847222222224</v>
      </c>
      <c r="M330">
        <f t="shared" si="15"/>
        <v>526.2650007574016</v>
      </c>
      <c r="N330">
        <f t="shared" si="16"/>
        <v>129.65583446540546</v>
      </c>
    </row>
    <row r="331" spans="1:14" ht="12.75">
      <c r="A331" t="s">
        <v>326</v>
      </c>
      <c r="B331" s="1">
        <v>36785</v>
      </c>
      <c r="C331" s="2">
        <v>0.6812731481481481</v>
      </c>
      <c r="D331" t="s">
        <v>489</v>
      </c>
      <c r="E331">
        <v>0.67</v>
      </c>
      <c r="F331">
        <v>9.7752</v>
      </c>
      <c r="G331" t="s">
        <v>490</v>
      </c>
      <c r="H331">
        <v>1.808</v>
      </c>
      <c r="I331">
        <v>88.636</v>
      </c>
      <c r="K331" s="2">
        <v>0.6805555555555555</v>
      </c>
      <c r="L331" s="3">
        <f t="shared" si="17"/>
        <v>260.68055555555554</v>
      </c>
      <c r="M331">
        <f t="shared" si="15"/>
        <v>548.426007484249</v>
      </c>
      <c r="N331">
        <f t="shared" si="16"/>
        <v>127.35759283244744</v>
      </c>
    </row>
    <row r="332" spans="1:14" ht="12.75">
      <c r="A332" t="s">
        <v>327</v>
      </c>
      <c r="B332" s="1">
        <v>36785</v>
      </c>
      <c r="C332" s="2">
        <v>0.6833680555555556</v>
      </c>
      <c r="D332" t="s">
        <v>489</v>
      </c>
      <c r="E332">
        <v>0.668</v>
      </c>
      <c r="F332">
        <v>9.7929</v>
      </c>
      <c r="G332" t="s">
        <v>490</v>
      </c>
      <c r="H332">
        <v>1.81</v>
      </c>
      <c r="I332">
        <v>89.6059</v>
      </c>
      <c r="K332" s="2">
        <v>0.6826388888888889</v>
      </c>
      <c r="L332" s="3">
        <f t="shared" si="17"/>
        <v>260.6826388888889</v>
      </c>
      <c r="M332">
        <f t="shared" si="15"/>
        <v>549.4190450008697</v>
      </c>
      <c r="N332">
        <f t="shared" si="16"/>
        <v>128.38429107748726</v>
      </c>
    </row>
    <row r="333" spans="1:14" ht="12.75">
      <c r="A333" t="s">
        <v>328</v>
      </c>
      <c r="B333" s="1">
        <v>36785</v>
      </c>
      <c r="C333" s="2">
        <v>0.6854513888888888</v>
      </c>
      <c r="D333" t="s">
        <v>489</v>
      </c>
      <c r="E333">
        <v>0.67</v>
      </c>
      <c r="F333">
        <v>9.3022</v>
      </c>
      <c r="G333" t="s">
        <v>490</v>
      </c>
      <c r="H333">
        <v>1.81</v>
      </c>
      <c r="I333">
        <v>87.5851</v>
      </c>
      <c r="K333" s="2">
        <v>0.6847222222222222</v>
      </c>
      <c r="L333" s="3">
        <f t="shared" si="17"/>
        <v>260.6847222222222</v>
      </c>
      <c r="M333">
        <f t="shared" si="15"/>
        <v>521.8889032265304</v>
      </c>
      <c r="N333">
        <f t="shared" si="16"/>
        <v>126.24515115215837</v>
      </c>
    </row>
    <row r="334" spans="1:14" ht="12.75">
      <c r="A334" t="s">
        <v>329</v>
      </c>
      <c r="B334" s="1">
        <v>36785</v>
      </c>
      <c r="C334" s="2">
        <v>0.6875347222222222</v>
      </c>
      <c r="D334" t="s">
        <v>489</v>
      </c>
      <c r="E334">
        <v>0.67</v>
      </c>
      <c r="F334">
        <v>9.5705</v>
      </c>
      <c r="G334" t="s">
        <v>490</v>
      </c>
      <c r="H334">
        <v>1.808</v>
      </c>
      <c r="I334">
        <v>86.6051</v>
      </c>
      <c r="K334" s="2">
        <v>0.6868055555555556</v>
      </c>
      <c r="L334" s="3">
        <f t="shared" si="17"/>
        <v>260.68680555555557</v>
      </c>
      <c r="M334">
        <f t="shared" si="15"/>
        <v>536.9415566564371</v>
      </c>
      <c r="N334">
        <f t="shared" si="16"/>
        <v>125.20776144173561</v>
      </c>
    </row>
    <row r="335" spans="1:14" ht="12.75">
      <c r="A335" t="s">
        <v>330</v>
      </c>
      <c r="B335" s="1">
        <v>36785</v>
      </c>
      <c r="C335" s="2">
        <v>0.6896180555555556</v>
      </c>
      <c r="D335" t="s">
        <v>489</v>
      </c>
      <c r="E335">
        <v>0.668</v>
      </c>
      <c r="F335">
        <v>9.3094</v>
      </c>
      <c r="G335" t="s">
        <v>490</v>
      </c>
      <c r="H335">
        <v>1.808</v>
      </c>
      <c r="I335">
        <v>88.5215</v>
      </c>
      <c r="K335" s="2">
        <v>0.688888888888889</v>
      </c>
      <c r="L335" s="3">
        <f t="shared" si="17"/>
        <v>260.68888888888887</v>
      </c>
      <c r="M335">
        <f t="shared" si="15"/>
        <v>522.2928506909185</v>
      </c>
      <c r="N335">
        <f t="shared" si="16"/>
        <v>127.23638760607662</v>
      </c>
    </row>
    <row r="336" spans="1:14" ht="12.75">
      <c r="A336" t="s">
        <v>331</v>
      </c>
      <c r="B336" s="1">
        <v>36785</v>
      </c>
      <c r="C336" s="2">
        <v>0.6917013888888889</v>
      </c>
      <c r="D336" t="s">
        <v>489</v>
      </c>
      <c r="E336">
        <v>0.668</v>
      </c>
      <c r="F336">
        <v>9.4949</v>
      </c>
      <c r="G336" t="s">
        <v>490</v>
      </c>
      <c r="H336">
        <v>1.808</v>
      </c>
      <c r="I336">
        <v>88.566</v>
      </c>
      <c r="K336" s="2">
        <v>0.6909722222222222</v>
      </c>
      <c r="L336" s="3">
        <f t="shared" si="17"/>
        <v>260.69097222222223</v>
      </c>
      <c r="M336">
        <f t="shared" si="15"/>
        <v>532.700108280362</v>
      </c>
      <c r="N336">
        <f t="shared" si="16"/>
        <v>127.28349356741722</v>
      </c>
    </row>
    <row r="337" spans="1:14" ht="12.75">
      <c r="A337" t="s">
        <v>332</v>
      </c>
      <c r="B337" s="1">
        <v>36785</v>
      </c>
      <c r="C337" s="2">
        <v>0.6937847222222223</v>
      </c>
      <c r="D337" t="s">
        <v>489</v>
      </c>
      <c r="E337">
        <v>0.67</v>
      </c>
      <c r="F337">
        <v>10.1642</v>
      </c>
      <c r="G337" t="s">
        <v>490</v>
      </c>
      <c r="H337">
        <v>1.811</v>
      </c>
      <c r="I337">
        <v>87.9125</v>
      </c>
      <c r="K337" s="2">
        <v>0.6930555555555555</v>
      </c>
      <c r="L337" s="3">
        <f t="shared" si="17"/>
        <v>260.69305555555553</v>
      </c>
      <c r="M337">
        <f aca="true" t="shared" si="18" ref="M337:M364">500*F337/AVERAGE($Q$367,$Q$207)</f>
        <v>570.2503913241061</v>
      </c>
      <c r="N337">
        <f aca="true" t="shared" si="19" ref="N337:N363">(277-103)/(-67.4+(AVERAGE($P$207,$P$367)))*I337+277-((277-103)/(-67.4+(AVERAGE($P$207,$P$367)))*230)</f>
        <v>126.59172400031389</v>
      </c>
    </row>
    <row r="338" spans="1:14" ht="12.75">
      <c r="A338" t="s">
        <v>333</v>
      </c>
      <c r="B338" s="1">
        <v>36785</v>
      </c>
      <c r="C338" s="2">
        <v>0.6958680555555555</v>
      </c>
      <c r="D338" t="s">
        <v>489</v>
      </c>
      <c r="E338">
        <v>0.668</v>
      </c>
      <c r="F338">
        <v>9.6488</v>
      </c>
      <c r="G338" t="s">
        <v>490</v>
      </c>
      <c r="H338">
        <v>1.81</v>
      </c>
      <c r="I338">
        <v>88.3804</v>
      </c>
      <c r="K338" s="2">
        <v>0.6951388888888889</v>
      </c>
      <c r="L338" s="3">
        <f t="shared" si="17"/>
        <v>260.6951388888889</v>
      </c>
      <c r="M338">
        <f t="shared" si="18"/>
        <v>541.3344853316577</v>
      </c>
      <c r="N338">
        <f t="shared" si="19"/>
        <v>127.08702465899432</v>
      </c>
    </row>
    <row r="339" spans="1:14" ht="12.75">
      <c r="A339" t="s">
        <v>334</v>
      </c>
      <c r="B339" s="1">
        <v>36785</v>
      </c>
      <c r="C339" s="2">
        <v>0.697962962962963</v>
      </c>
      <c r="D339" t="s">
        <v>489</v>
      </c>
      <c r="E339">
        <v>0.67</v>
      </c>
      <c r="F339">
        <v>10.0491</v>
      </c>
      <c r="G339" t="s">
        <v>490</v>
      </c>
      <c r="H339">
        <v>1.808</v>
      </c>
      <c r="I339">
        <v>87.366</v>
      </c>
      <c r="K339" s="2">
        <v>0.6972222222222223</v>
      </c>
      <c r="L339" s="3">
        <f t="shared" si="17"/>
        <v>260.6972222222222</v>
      </c>
      <c r="M339">
        <f t="shared" si="18"/>
        <v>563.7928422753463</v>
      </c>
      <c r="N339">
        <f t="shared" si="19"/>
        <v>126.0132204526139</v>
      </c>
    </row>
    <row r="340" spans="1:14" ht="12.75">
      <c r="A340" t="s">
        <v>335</v>
      </c>
      <c r="B340" s="1">
        <v>36785</v>
      </c>
      <c r="C340" s="2">
        <v>0.7000462962962963</v>
      </c>
      <c r="D340" t="s">
        <v>489</v>
      </c>
      <c r="E340">
        <v>0.67</v>
      </c>
      <c r="F340">
        <v>9.9277</v>
      </c>
      <c r="G340" t="s">
        <v>490</v>
      </c>
      <c r="H340">
        <v>1.808</v>
      </c>
      <c r="I340">
        <v>88.9184</v>
      </c>
      <c r="K340" s="2">
        <v>0.6993055555555556</v>
      </c>
      <c r="L340" s="3">
        <f t="shared" si="17"/>
        <v>260.69930555555555</v>
      </c>
      <c r="M340">
        <f t="shared" si="18"/>
        <v>556.9818391952468</v>
      </c>
      <c r="N340">
        <f t="shared" si="19"/>
        <v>127.65653043879786</v>
      </c>
    </row>
    <row r="341" spans="1:14" ht="12.75">
      <c r="A341" t="s">
        <v>336</v>
      </c>
      <c r="B341" s="1">
        <v>36785</v>
      </c>
      <c r="C341" s="2">
        <v>0.7021296296296297</v>
      </c>
      <c r="D341" t="s">
        <v>489</v>
      </c>
      <c r="E341">
        <v>0.668</v>
      </c>
      <c r="F341">
        <v>9.0829</v>
      </c>
      <c r="G341" t="s">
        <v>490</v>
      </c>
      <c r="H341">
        <v>1.806</v>
      </c>
      <c r="I341">
        <v>91.2941</v>
      </c>
      <c r="K341" s="2">
        <v>0.7013888888888888</v>
      </c>
      <c r="L341" s="3">
        <f t="shared" si="17"/>
        <v>260.7013888888889</v>
      </c>
      <c r="M341">
        <f t="shared" si="18"/>
        <v>509.58533670704276</v>
      </c>
      <c r="N341">
        <f t="shared" si="19"/>
        <v>130.17135363782978</v>
      </c>
    </row>
    <row r="342" spans="1:14" ht="12.75">
      <c r="A342" t="s">
        <v>337</v>
      </c>
      <c r="B342" s="1">
        <v>36785</v>
      </c>
      <c r="C342" s="2">
        <v>0.7042129629629629</v>
      </c>
      <c r="D342" t="s">
        <v>489</v>
      </c>
      <c r="E342">
        <v>0.668</v>
      </c>
      <c r="F342">
        <v>9.658</v>
      </c>
      <c r="G342" t="s">
        <v>490</v>
      </c>
      <c r="H342">
        <v>1.808</v>
      </c>
      <c r="I342">
        <v>86.9063</v>
      </c>
      <c r="K342" s="2">
        <v>0.7034722222222222</v>
      </c>
      <c r="L342" s="3">
        <f t="shared" si="17"/>
        <v>260.7034722222222</v>
      </c>
      <c r="M342">
        <f t="shared" si="18"/>
        <v>541.8506404250426</v>
      </c>
      <c r="N342">
        <f t="shared" si="19"/>
        <v>125.52659999355132</v>
      </c>
    </row>
    <row r="343" spans="1:14" ht="12.75">
      <c r="A343" t="s">
        <v>338</v>
      </c>
      <c r="B343" s="1">
        <v>36785</v>
      </c>
      <c r="C343" s="2">
        <v>0.7062962962962963</v>
      </c>
      <c r="D343" t="s">
        <v>489</v>
      </c>
      <c r="E343">
        <v>0.668</v>
      </c>
      <c r="F343">
        <v>8.9748</v>
      </c>
      <c r="G343" t="s">
        <v>490</v>
      </c>
      <c r="H343">
        <v>1.81</v>
      </c>
      <c r="I343">
        <v>89.1424</v>
      </c>
      <c r="K343" s="2">
        <v>0.7055555555555556</v>
      </c>
      <c r="L343" s="3">
        <f t="shared" si="17"/>
        <v>260.7055555555556</v>
      </c>
      <c r="M343">
        <f t="shared" si="18"/>
        <v>503.52051435977137</v>
      </c>
      <c r="N343">
        <f t="shared" si="19"/>
        <v>127.89364808689447</v>
      </c>
    </row>
    <row r="344" spans="1:14" ht="12.75">
      <c r="A344" t="s">
        <v>339</v>
      </c>
      <c r="B344" s="1">
        <v>36785</v>
      </c>
      <c r="C344" s="2">
        <v>0.7083796296296296</v>
      </c>
      <c r="D344" t="s">
        <v>489</v>
      </c>
      <c r="E344">
        <v>0.668</v>
      </c>
      <c r="F344">
        <v>9.4385</v>
      </c>
      <c r="G344" t="s">
        <v>490</v>
      </c>
      <c r="H344">
        <v>1.806</v>
      </c>
      <c r="I344">
        <v>89.1928</v>
      </c>
      <c r="K344" s="2">
        <v>0.7076388888888889</v>
      </c>
      <c r="L344" s="3">
        <f t="shared" si="17"/>
        <v>260.7076388888889</v>
      </c>
      <c r="M344">
        <f t="shared" si="18"/>
        <v>529.5358531426552</v>
      </c>
      <c r="N344">
        <f t="shared" si="19"/>
        <v>127.9469995577162</v>
      </c>
    </row>
    <row r="345" spans="1:14" ht="12.75">
      <c r="A345" t="s">
        <v>340</v>
      </c>
      <c r="B345" s="1">
        <v>36785</v>
      </c>
      <c r="C345" s="2">
        <v>0.710462962962963</v>
      </c>
      <c r="D345" t="s">
        <v>489</v>
      </c>
      <c r="E345">
        <v>0.668</v>
      </c>
      <c r="F345">
        <v>9.3969</v>
      </c>
      <c r="G345" t="s">
        <v>490</v>
      </c>
      <c r="H345">
        <v>1.806</v>
      </c>
      <c r="I345">
        <v>87.0152</v>
      </c>
      <c r="K345" s="2">
        <v>0.7097222222222223</v>
      </c>
      <c r="L345" s="3">
        <f t="shared" si="17"/>
        <v>260.70972222222224</v>
      </c>
      <c r="M345">
        <f t="shared" si="18"/>
        <v>527.201934459524</v>
      </c>
      <c r="N345">
        <f t="shared" si="19"/>
        <v>125.64187727871968</v>
      </c>
    </row>
    <row r="346" spans="1:14" ht="12.75">
      <c r="A346" t="s">
        <v>341</v>
      </c>
      <c r="B346" s="1">
        <v>36785</v>
      </c>
      <c r="C346" s="2">
        <v>0.7125578703703703</v>
      </c>
      <c r="D346" t="s">
        <v>489</v>
      </c>
      <c r="E346">
        <v>0.67</v>
      </c>
      <c r="F346">
        <v>9.6111</v>
      </c>
      <c r="G346" t="s">
        <v>490</v>
      </c>
      <c r="H346">
        <v>1.808</v>
      </c>
      <c r="I346">
        <v>89.623</v>
      </c>
      <c r="K346" s="2">
        <v>0.7118055555555555</v>
      </c>
      <c r="L346" s="3">
        <f t="shared" si="17"/>
        <v>260.71180555555554</v>
      </c>
      <c r="M346">
        <f t="shared" si="18"/>
        <v>539.2193715250701</v>
      </c>
      <c r="N346">
        <f t="shared" si="19"/>
        <v>128.40239246937318</v>
      </c>
    </row>
    <row r="347" spans="1:14" ht="12.75">
      <c r="A347" t="s">
        <v>342</v>
      </c>
      <c r="B347" s="1">
        <v>36785</v>
      </c>
      <c r="C347" s="2">
        <v>0.7146412037037037</v>
      </c>
      <c r="D347" t="s">
        <v>489</v>
      </c>
      <c r="E347">
        <v>0.668</v>
      </c>
      <c r="F347">
        <v>9.7371</v>
      </c>
      <c r="G347" t="s">
        <v>490</v>
      </c>
      <c r="H347">
        <v>1.808</v>
      </c>
      <c r="I347">
        <v>89.6118</v>
      </c>
      <c r="K347" s="2">
        <v>0.7138888888888889</v>
      </c>
      <c r="L347" s="3">
        <f t="shared" si="17"/>
        <v>260.7138888888889</v>
      </c>
      <c r="M347">
        <f t="shared" si="18"/>
        <v>546.2884521518619</v>
      </c>
      <c r="N347">
        <f t="shared" si="19"/>
        <v>128.39053658696838</v>
      </c>
    </row>
    <row r="348" spans="1:14" ht="12.75">
      <c r="A348" t="s">
        <v>343</v>
      </c>
      <c r="B348" s="1">
        <v>36785</v>
      </c>
      <c r="C348" s="2">
        <v>0.7167245370370371</v>
      </c>
      <c r="D348" t="s">
        <v>489</v>
      </c>
      <c r="E348">
        <v>0.668</v>
      </c>
      <c r="F348">
        <v>9.5103</v>
      </c>
      <c r="G348" t="s">
        <v>490</v>
      </c>
      <c r="H348">
        <v>1.808</v>
      </c>
      <c r="I348">
        <v>90.097</v>
      </c>
      <c r="K348" s="2">
        <v>0.7159722222222222</v>
      </c>
      <c r="L348" s="3">
        <f t="shared" si="17"/>
        <v>260.7159722222222</v>
      </c>
      <c r="M348">
        <f t="shared" si="18"/>
        <v>533.5641070236367</v>
      </c>
      <c r="N348">
        <f t="shared" si="19"/>
        <v>128.9041503497205</v>
      </c>
    </row>
    <row r="349" spans="1:14" ht="12.75">
      <c r="A349" t="s">
        <v>344</v>
      </c>
      <c r="B349" s="1">
        <v>36785</v>
      </c>
      <c r="C349" s="2">
        <v>0.7188078703703704</v>
      </c>
      <c r="D349" t="s">
        <v>489</v>
      </c>
      <c r="E349">
        <v>0.668</v>
      </c>
      <c r="F349">
        <v>9.704</v>
      </c>
      <c r="G349" t="s">
        <v>490</v>
      </c>
      <c r="H349">
        <v>1.81</v>
      </c>
      <c r="I349">
        <v>88.5978</v>
      </c>
      <c r="K349" s="2">
        <v>0.7180555555555556</v>
      </c>
      <c r="L349" s="3">
        <f t="shared" si="17"/>
        <v>260.71805555555557</v>
      </c>
      <c r="M349">
        <f t="shared" si="18"/>
        <v>544.4314158919666</v>
      </c>
      <c r="N349">
        <f t="shared" si="19"/>
        <v>127.31715580495955</v>
      </c>
    </row>
    <row r="350" spans="1:14" ht="12.75">
      <c r="A350" t="s">
        <v>345</v>
      </c>
      <c r="B350" s="1">
        <v>36785</v>
      </c>
      <c r="C350" s="2">
        <v>0.7208912037037036</v>
      </c>
      <c r="D350" t="s">
        <v>489</v>
      </c>
      <c r="E350">
        <v>0.671</v>
      </c>
      <c r="F350">
        <v>9.6924</v>
      </c>
      <c r="G350" t="s">
        <v>490</v>
      </c>
      <c r="H350">
        <v>1.811</v>
      </c>
      <c r="I350">
        <v>90.5777</v>
      </c>
      <c r="K350" s="2">
        <v>0.720138888888889</v>
      </c>
      <c r="L350" s="3">
        <f t="shared" si="17"/>
        <v>260.72013888888887</v>
      </c>
      <c r="M350">
        <f t="shared" si="18"/>
        <v>543.7806116437857</v>
      </c>
      <c r="N350">
        <f t="shared" si="19"/>
        <v>129.41300058829216</v>
      </c>
    </row>
    <row r="351" spans="1:14" ht="12.75">
      <c r="A351" t="s">
        <v>346</v>
      </c>
      <c r="B351" s="1">
        <v>36785</v>
      </c>
      <c r="C351" s="2">
        <v>0.722974537037037</v>
      </c>
      <c r="D351" t="s">
        <v>489</v>
      </c>
      <c r="E351">
        <v>0.668</v>
      </c>
      <c r="F351">
        <v>9.1417</v>
      </c>
      <c r="G351" t="s">
        <v>490</v>
      </c>
      <c r="H351">
        <v>1.808</v>
      </c>
      <c r="I351">
        <v>89.6924</v>
      </c>
      <c r="K351" s="2">
        <v>0.7222222222222222</v>
      </c>
      <c r="L351" s="3">
        <f t="shared" si="17"/>
        <v>260.72222222222223</v>
      </c>
      <c r="M351">
        <f t="shared" si="18"/>
        <v>512.8842409995457</v>
      </c>
      <c r="N351">
        <f t="shared" si="19"/>
        <v>128.47585659784602</v>
      </c>
    </row>
    <row r="352" spans="1:14" ht="12.75">
      <c r="A352" t="s">
        <v>347</v>
      </c>
      <c r="B352" s="1">
        <v>36785</v>
      </c>
      <c r="C352" s="2">
        <v>0.7250578703703704</v>
      </c>
      <c r="D352" t="s">
        <v>489</v>
      </c>
      <c r="E352">
        <v>0.67</v>
      </c>
      <c r="F352">
        <v>9.1802</v>
      </c>
      <c r="G352" t="s">
        <v>490</v>
      </c>
      <c r="H352">
        <v>1.81</v>
      </c>
      <c r="I352">
        <v>92.6059</v>
      </c>
      <c r="K352" s="2">
        <v>0.7243055555555555</v>
      </c>
      <c r="L352" s="3">
        <f t="shared" si="17"/>
        <v>260.72430555555553</v>
      </c>
      <c r="M352">
        <f t="shared" si="18"/>
        <v>515.0442378577319</v>
      </c>
      <c r="N352">
        <f t="shared" si="19"/>
        <v>131.5599738644957</v>
      </c>
    </row>
    <row r="353" spans="1:14" ht="12.75">
      <c r="A353" t="s">
        <v>348</v>
      </c>
      <c r="B353" s="1">
        <v>36785</v>
      </c>
      <c r="C353" s="2">
        <v>0.7271527777777779</v>
      </c>
      <c r="D353" t="s">
        <v>489</v>
      </c>
      <c r="E353">
        <v>0.673</v>
      </c>
      <c r="F353">
        <v>10.1505</v>
      </c>
      <c r="G353" t="s">
        <v>490</v>
      </c>
      <c r="H353">
        <v>1.815</v>
      </c>
      <c r="I353">
        <v>92.3387</v>
      </c>
      <c r="K353" s="2">
        <v>0.7263888888888889</v>
      </c>
      <c r="L353" s="3">
        <f t="shared" si="17"/>
        <v>260.7263888888889</v>
      </c>
      <c r="M353">
        <f t="shared" si="18"/>
        <v>569.4817690654788</v>
      </c>
      <c r="N353">
        <f t="shared" si="19"/>
        <v>131.27712638426613</v>
      </c>
    </row>
    <row r="354" spans="1:14" ht="12.75">
      <c r="A354" t="s">
        <v>349</v>
      </c>
      <c r="B354" s="1">
        <v>36785</v>
      </c>
      <c r="C354" s="2">
        <v>0.7292361111111111</v>
      </c>
      <c r="D354" t="s">
        <v>489</v>
      </c>
      <c r="E354">
        <v>0.668</v>
      </c>
      <c r="F354">
        <v>8.8356</v>
      </c>
      <c r="G354" t="s">
        <v>490</v>
      </c>
      <c r="H354">
        <v>1.81</v>
      </c>
      <c r="I354">
        <v>91.0303</v>
      </c>
      <c r="K354" s="2">
        <v>0.7284722222222223</v>
      </c>
      <c r="L354" s="3">
        <f t="shared" si="17"/>
        <v>260.7284722222222</v>
      </c>
      <c r="M354">
        <f t="shared" si="18"/>
        <v>495.7108633816013</v>
      </c>
      <c r="N354">
        <f t="shared" si="19"/>
        <v>129.89210526475887</v>
      </c>
    </row>
    <row r="355" spans="1:14" ht="12.75">
      <c r="A355" t="s">
        <v>350</v>
      </c>
      <c r="B355" s="1">
        <v>36785</v>
      </c>
      <c r="C355" s="2">
        <v>0.7313194444444444</v>
      </c>
      <c r="D355" t="s">
        <v>489</v>
      </c>
      <c r="E355">
        <v>0.668</v>
      </c>
      <c r="F355">
        <v>8.8996</v>
      </c>
      <c r="G355" t="s">
        <v>490</v>
      </c>
      <c r="H355">
        <v>1.81</v>
      </c>
      <c r="I355">
        <v>91.4438</v>
      </c>
      <c r="K355" s="2">
        <v>0.7305555555555556</v>
      </c>
      <c r="L355" s="3">
        <f t="shared" si="17"/>
        <v>260.73055555555555</v>
      </c>
      <c r="M355">
        <f t="shared" si="18"/>
        <v>499.30150750949565</v>
      </c>
      <c r="N355">
        <f t="shared" si="19"/>
        <v>130.32982020890148</v>
      </c>
    </row>
    <row r="356" spans="1:14" ht="12.75">
      <c r="A356" t="s">
        <v>351</v>
      </c>
      <c r="B356" s="1">
        <v>36785</v>
      </c>
      <c r="C356" s="2">
        <v>0.7334027777777777</v>
      </c>
      <c r="D356" t="s">
        <v>489</v>
      </c>
      <c r="E356">
        <v>0.668</v>
      </c>
      <c r="F356">
        <v>8.9985</v>
      </c>
      <c r="G356" t="s">
        <v>490</v>
      </c>
      <c r="H356">
        <v>1.81</v>
      </c>
      <c r="I356">
        <v>93.0353</v>
      </c>
      <c r="K356" s="2">
        <v>0.7326388888888888</v>
      </c>
      <c r="L356" s="3">
        <f t="shared" si="17"/>
        <v>260.7326388888889</v>
      </c>
      <c r="M356">
        <f t="shared" si="18"/>
        <v>504.8501747633822</v>
      </c>
      <c r="N356">
        <f t="shared" si="19"/>
        <v>132.01451992740948</v>
      </c>
    </row>
    <row r="357" spans="1:14" ht="12.75">
      <c r="A357" t="s">
        <v>352</v>
      </c>
      <c r="B357" s="1">
        <v>36785</v>
      </c>
      <c r="C357" s="2">
        <v>0.7354861111111112</v>
      </c>
      <c r="D357" t="s">
        <v>489</v>
      </c>
      <c r="E357">
        <v>0.668</v>
      </c>
      <c r="F357">
        <v>9.0122</v>
      </c>
      <c r="G357" t="s">
        <v>490</v>
      </c>
      <c r="H357">
        <v>1.811</v>
      </c>
      <c r="I357">
        <v>91.9563</v>
      </c>
      <c r="K357" s="2">
        <v>0.7347222222222222</v>
      </c>
      <c r="L357" s="3">
        <f t="shared" si="17"/>
        <v>260.7347222222222</v>
      </c>
      <c r="M357">
        <f t="shared" si="18"/>
        <v>505.61879702200963</v>
      </c>
      <c r="N357">
        <f t="shared" si="19"/>
        <v>130.87233268501546</v>
      </c>
    </row>
    <row r="358" spans="1:14" ht="12.75">
      <c r="A358" t="s">
        <v>353</v>
      </c>
      <c r="B358" s="1">
        <v>36785</v>
      </c>
      <c r="C358" s="2">
        <v>0.7375694444444445</v>
      </c>
      <c r="D358" t="s">
        <v>489</v>
      </c>
      <c r="E358">
        <v>0.668</v>
      </c>
      <c r="F358">
        <v>8.9347</v>
      </c>
      <c r="G358" t="s">
        <v>490</v>
      </c>
      <c r="H358">
        <v>1.811</v>
      </c>
      <c r="I358">
        <v>91.095</v>
      </c>
      <c r="K358" s="2">
        <v>0.7368055555555556</v>
      </c>
      <c r="L358" s="3">
        <f t="shared" si="17"/>
        <v>260.7368055555556</v>
      </c>
      <c r="M358">
        <f t="shared" si="18"/>
        <v>501.2707513983876</v>
      </c>
      <c r="N358">
        <f t="shared" si="19"/>
        <v>129.96059415686534</v>
      </c>
    </row>
    <row r="359" spans="1:14" ht="12.75">
      <c r="A359" t="s">
        <v>354</v>
      </c>
      <c r="B359" s="1">
        <v>36785</v>
      </c>
      <c r="C359" s="2">
        <v>0.7396527777777777</v>
      </c>
      <c r="D359" t="s">
        <v>489</v>
      </c>
      <c r="E359">
        <v>0.668</v>
      </c>
      <c r="F359">
        <v>8.3288</v>
      </c>
      <c r="G359" t="s">
        <v>490</v>
      </c>
      <c r="H359">
        <v>1.811</v>
      </c>
      <c r="I359">
        <v>93.0371</v>
      </c>
      <c r="K359" s="2">
        <v>0.7388888888888889</v>
      </c>
      <c r="L359" s="3">
        <f t="shared" si="17"/>
        <v>260.7388888888889</v>
      </c>
      <c r="M359">
        <f t="shared" si="18"/>
        <v>467.2774501938387</v>
      </c>
      <c r="N359">
        <f t="shared" si="19"/>
        <v>132.01642533708167</v>
      </c>
    </row>
    <row r="360" spans="1:14" ht="12.75">
      <c r="A360" t="s">
        <v>355</v>
      </c>
      <c r="B360" s="1">
        <v>36785</v>
      </c>
      <c r="C360" s="2">
        <v>0.7417476851851852</v>
      </c>
      <c r="D360" t="s">
        <v>489</v>
      </c>
      <c r="E360">
        <v>0.668</v>
      </c>
      <c r="F360">
        <v>8.338</v>
      </c>
      <c r="G360" t="s">
        <v>490</v>
      </c>
      <c r="H360">
        <v>1.811</v>
      </c>
      <c r="I360">
        <v>91.9552</v>
      </c>
      <c r="K360" s="2">
        <v>0.7409722222222223</v>
      </c>
      <c r="L360" s="3">
        <f t="shared" si="17"/>
        <v>260.74097222222224</v>
      </c>
      <c r="M360">
        <f t="shared" si="18"/>
        <v>467.79360528722356</v>
      </c>
      <c r="N360">
        <f t="shared" si="19"/>
        <v>130.87116826799354</v>
      </c>
    </row>
    <row r="361" spans="1:14" ht="12.75">
      <c r="A361" t="s">
        <v>356</v>
      </c>
      <c r="B361" s="1">
        <v>36785</v>
      </c>
      <c r="C361" s="2">
        <v>0.7438310185185185</v>
      </c>
      <c r="D361" t="s">
        <v>489</v>
      </c>
      <c r="E361">
        <v>0.668</v>
      </c>
      <c r="F361">
        <v>9.0518</v>
      </c>
      <c r="G361" t="s">
        <v>490</v>
      </c>
      <c r="H361">
        <v>1.811</v>
      </c>
      <c r="I361">
        <v>95.0478</v>
      </c>
      <c r="K361" s="2">
        <v>0.7430555555555555</v>
      </c>
      <c r="L361" s="3">
        <f t="shared" si="17"/>
        <v>260.74305555555554</v>
      </c>
      <c r="M361">
        <f t="shared" si="18"/>
        <v>507.8405080761441</v>
      </c>
      <c r="N361">
        <f t="shared" si="19"/>
        <v>134.14487379702763</v>
      </c>
    </row>
    <row r="362" spans="1:14" ht="12.75">
      <c r="A362" t="s">
        <v>357</v>
      </c>
      <c r="B362" s="1">
        <v>36785</v>
      </c>
      <c r="C362" s="2">
        <v>0.745914351851852</v>
      </c>
      <c r="D362" t="s">
        <v>489</v>
      </c>
      <c r="E362">
        <v>0.668</v>
      </c>
      <c r="F362">
        <v>8.746</v>
      </c>
      <c r="G362" t="s">
        <v>490</v>
      </c>
      <c r="H362">
        <v>1.813</v>
      </c>
      <c r="I362">
        <v>94.679</v>
      </c>
      <c r="K362" s="2">
        <v>0.7451388888888889</v>
      </c>
      <c r="L362" s="3">
        <f t="shared" si="17"/>
        <v>260.7451388888889</v>
      </c>
      <c r="M362">
        <f t="shared" si="18"/>
        <v>490.6839616025494</v>
      </c>
      <c r="N362">
        <f t="shared" si="19"/>
        <v>133.7544765264114</v>
      </c>
    </row>
    <row r="363" spans="1:14" ht="12.75">
      <c r="A363" t="s">
        <v>358</v>
      </c>
      <c r="B363" s="1">
        <v>36785</v>
      </c>
      <c r="C363" s="2">
        <v>0.7479976851851852</v>
      </c>
      <c r="D363" t="s">
        <v>489</v>
      </c>
      <c r="E363">
        <v>0.668</v>
      </c>
      <c r="F363">
        <v>9.1619</v>
      </c>
      <c r="G363" t="s">
        <v>490</v>
      </c>
      <c r="H363">
        <v>1.813</v>
      </c>
      <c r="I363">
        <v>88.2275</v>
      </c>
      <c r="K363" s="2">
        <v>0.7472222222222222</v>
      </c>
      <c r="L363" s="3">
        <f t="shared" si="17"/>
        <v>260.7472222222222</v>
      </c>
      <c r="M363">
        <f t="shared" si="18"/>
        <v>514.0175380524122</v>
      </c>
      <c r="N363">
        <f t="shared" si="19"/>
        <v>126.92517069294979</v>
      </c>
    </row>
    <row r="364" spans="1:14" ht="12.75">
      <c r="A364" t="s">
        <v>359</v>
      </c>
      <c r="B364" s="1">
        <v>36785</v>
      </c>
      <c r="C364" s="2">
        <v>0.7500810185185185</v>
      </c>
      <c r="D364" t="s">
        <v>489</v>
      </c>
      <c r="E364">
        <v>0.673</v>
      </c>
      <c r="F364">
        <v>9.2859</v>
      </c>
      <c r="G364" t="s">
        <v>490</v>
      </c>
      <c r="H364">
        <v>1.818</v>
      </c>
      <c r="I364">
        <v>91.4141</v>
      </c>
      <c r="K364" s="2">
        <v>0.7493055555555556</v>
      </c>
      <c r="L364" s="3">
        <f t="shared" si="17"/>
        <v>260.74930555555557</v>
      </c>
      <c r="M364">
        <f t="shared" si="18"/>
        <v>520.9744110502073</v>
      </c>
      <c r="N364">
        <f>$O$4/AVERAGE($P$207,$P$367)*I364</f>
        <v>109.25166228668346</v>
      </c>
    </row>
    <row r="365" spans="1:17" ht="12.75">
      <c r="A365" t="s">
        <v>360</v>
      </c>
      <c r="B365" s="1">
        <v>36785</v>
      </c>
      <c r="C365" s="2">
        <v>0.7521643518518518</v>
      </c>
      <c r="D365" t="s">
        <v>489</v>
      </c>
      <c r="E365">
        <v>0.67</v>
      </c>
      <c r="F365">
        <v>8.929</v>
      </c>
      <c r="G365" t="s">
        <v>490</v>
      </c>
      <c r="H365">
        <v>1.815</v>
      </c>
      <c r="I365">
        <v>224.8604</v>
      </c>
      <c r="K365" s="2">
        <v>0.751388888888889</v>
      </c>
      <c r="L365" s="3">
        <f t="shared" si="17"/>
        <v>260.75138888888887</v>
      </c>
      <c r="M365" t="s">
        <v>497</v>
      </c>
      <c r="N365" t="s">
        <v>497</v>
      </c>
      <c r="P365" t="s">
        <v>498</v>
      </c>
      <c r="Q365" t="s">
        <v>489</v>
      </c>
    </row>
    <row r="366" spans="1:14" ht="12.75">
      <c r="A366" t="s">
        <v>361</v>
      </c>
      <c r="B366" s="1">
        <v>36785</v>
      </c>
      <c r="C366" s="2">
        <v>0.7542476851851853</v>
      </c>
      <c r="D366" t="s">
        <v>489</v>
      </c>
      <c r="E366">
        <v>0.668</v>
      </c>
      <c r="F366">
        <v>9.2097</v>
      </c>
      <c r="G366" t="s">
        <v>490</v>
      </c>
      <c r="H366">
        <v>1.815</v>
      </c>
      <c r="I366">
        <v>228.7937</v>
      </c>
      <c r="K366" s="2">
        <v>0.7534722222222222</v>
      </c>
      <c r="L366" s="3">
        <f t="shared" si="17"/>
        <v>260.75347222222223</v>
      </c>
      <c r="M366" t="s">
        <v>497</v>
      </c>
      <c r="N366" t="s">
        <v>497</v>
      </c>
    </row>
    <row r="367" spans="1:17" ht="12.75">
      <c r="A367" t="s">
        <v>362</v>
      </c>
      <c r="B367" s="1">
        <v>36785</v>
      </c>
      <c r="C367" s="2">
        <v>0.7563425925925925</v>
      </c>
      <c r="D367" t="s">
        <v>489</v>
      </c>
      <c r="E367">
        <v>0.668</v>
      </c>
      <c r="F367">
        <v>9.0361</v>
      </c>
      <c r="G367" t="s">
        <v>490</v>
      </c>
      <c r="H367">
        <v>1.815</v>
      </c>
      <c r="I367">
        <v>228.5617</v>
      </c>
      <c r="K367" s="2">
        <v>0.7555555555555555</v>
      </c>
      <c r="L367" s="3">
        <f t="shared" si="17"/>
        <v>260.75555555555553</v>
      </c>
      <c r="M367" t="s">
        <v>497</v>
      </c>
      <c r="N367" t="s">
        <v>497</v>
      </c>
      <c r="P367">
        <f>AVERAGE(I366:I368)</f>
        <v>228.9208</v>
      </c>
      <c r="Q367">
        <f>AVERAGE(F366:F368)</f>
        <v>9.054933333333333</v>
      </c>
    </row>
    <row r="368" spans="1:17" ht="12.75">
      <c r="A368" t="s">
        <v>363</v>
      </c>
      <c r="B368" s="1">
        <v>36785</v>
      </c>
      <c r="C368" s="2">
        <v>0.758425925925926</v>
      </c>
      <c r="D368" t="s">
        <v>489</v>
      </c>
      <c r="E368">
        <v>0.67</v>
      </c>
      <c r="F368">
        <v>8.919</v>
      </c>
      <c r="G368" t="s">
        <v>490</v>
      </c>
      <c r="H368">
        <v>1.816</v>
      </c>
      <c r="I368">
        <v>229.407</v>
      </c>
      <c r="K368" s="2">
        <v>0.7576388888888889</v>
      </c>
      <c r="L368" s="3">
        <f t="shared" si="17"/>
        <v>260.7576388888889</v>
      </c>
      <c r="M368" t="s">
        <v>497</v>
      </c>
      <c r="N368" t="s">
        <v>497</v>
      </c>
      <c r="P368">
        <f>STDEV(I366:I368)</f>
        <v>0.4367480165686566</v>
      </c>
      <c r="Q368">
        <f>STDEV(F366:F368)</f>
        <v>0.14626224165293883</v>
      </c>
    </row>
    <row r="369" spans="1:14" ht="12.75">
      <c r="A369" t="s">
        <v>364</v>
      </c>
      <c r="B369" s="1">
        <v>36785</v>
      </c>
      <c r="C369" s="2">
        <v>0.7605092592592593</v>
      </c>
      <c r="D369" t="s">
        <v>489</v>
      </c>
      <c r="E369">
        <v>0.671</v>
      </c>
      <c r="F369">
        <v>9.3619</v>
      </c>
      <c r="G369" t="s">
        <v>490</v>
      </c>
      <c r="H369">
        <v>1.82</v>
      </c>
      <c r="I369">
        <v>101.551</v>
      </c>
      <c r="K369" s="2">
        <v>0.7597222222222223</v>
      </c>
      <c r="L369" s="3">
        <f t="shared" si="17"/>
        <v>260.7597222222222</v>
      </c>
      <c r="M369">
        <f aca="true" t="shared" si="20" ref="M369:M432">500*F369/AVERAGE($Q$367,$Q$6)</f>
        <v>529.5991099713381</v>
      </c>
      <c r="N369">
        <f aca="true" t="shared" si="21" ref="N369:N432">(277-103)/(-67.4+(AVERAGE($Q$4,$P$367)))*I369+277-((277-103)/(-67.4+(AVERAGE($Q$4,$P$367)))*230)</f>
        <v>139.21195319466102</v>
      </c>
    </row>
    <row r="370" spans="1:14" ht="12.75">
      <c r="A370" t="s">
        <v>365</v>
      </c>
      <c r="B370" s="1">
        <v>36785</v>
      </c>
      <c r="C370" s="2">
        <v>0.7625925925925926</v>
      </c>
      <c r="D370" t="s">
        <v>489</v>
      </c>
      <c r="E370">
        <v>0.668</v>
      </c>
      <c r="F370">
        <v>8.9157</v>
      </c>
      <c r="G370" t="s">
        <v>490</v>
      </c>
      <c r="H370">
        <v>1.818</v>
      </c>
      <c r="I370">
        <v>89.7771</v>
      </c>
      <c r="K370" s="2">
        <v>0.7618055555555556</v>
      </c>
      <c r="L370" s="3">
        <f t="shared" si="17"/>
        <v>260.76180555555555</v>
      </c>
      <c r="M370">
        <f t="shared" si="20"/>
        <v>504.3577462664051</v>
      </c>
      <c r="N370">
        <f t="shared" si="21"/>
        <v>126.58201692204403</v>
      </c>
    </row>
    <row r="371" spans="1:14" ht="12.75">
      <c r="A371" t="s">
        <v>366</v>
      </c>
      <c r="B371" s="1">
        <v>36785</v>
      </c>
      <c r="C371" s="2">
        <v>0.764675925925926</v>
      </c>
      <c r="D371" t="s">
        <v>489</v>
      </c>
      <c r="E371">
        <v>0.671</v>
      </c>
      <c r="F371">
        <v>9.7339</v>
      </c>
      <c r="G371" t="s">
        <v>490</v>
      </c>
      <c r="H371">
        <v>1.821</v>
      </c>
      <c r="I371">
        <v>90.937</v>
      </c>
      <c r="K371" s="2">
        <v>0.7638888888888888</v>
      </c>
      <c r="L371" s="3">
        <f t="shared" si="17"/>
        <v>260.7638888888889</v>
      </c>
      <c r="M371">
        <f t="shared" si="20"/>
        <v>550.6430079951728</v>
      </c>
      <c r="N371">
        <f t="shared" si="21"/>
        <v>127.82624891676187</v>
      </c>
    </row>
    <row r="372" spans="1:14" ht="12.75">
      <c r="A372" t="s">
        <v>367</v>
      </c>
      <c r="B372" s="1">
        <v>36785</v>
      </c>
      <c r="C372" s="2">
        <v>0.7667592592592593</v>
      </c>
      <c r="D372" t="s">
        <v>489</v>
      </c>
      <c r="E372">
        <v>0.67</v>
      </c>
      <c r="F372">
        <v>8.8637</v>
      </c>
      <c r="G372" t="s">
        <v>490</v>
      </c>
      <c r="H372">
        <v>1.82</v>
      </c>
      <c r="I372">
        <v>87.0124</v>
      </c>
      <c r="K372" s="2">
        <v>0.7659722222222222</v>
      </c>
      <c r="L372" s="3">
        <f t="shared" si="17"/>
        <v>260.7659722222222</v>
      </c>
      <c r="M372">
        <f t="shared" si="20"/>
        <v>501.4161261125358</v>
      </c>
      <c r="N372">
        <f t="shared" si="21"/>
        <v>123.61630591609833</v>
      </c>
    </row>
    <row r="373" spans="1:14" ht="12.75">
      <c r="A373" t="s">
        <v>368</v>
      </c>
      <c r="B373" s="1">
        <v>36785</v>
      </c>
      <c r="C373" s="2">
        <v>0.7688541666666667</v>
      </c>
      <c r="D373" t="s">
        <v>489</v>
      </c>
      <c r="E373">
        <v>0.67</v>
      </c>
      <c r="F373">
        <v>8.7323</v>
      </c>
      <c r="G373" t="s">
        <v>490</v>
      </c>
      <c r="H373">
        <v>1.82</v>
      </c>
      <c r="I373">
        <v>153.068</v>
      </c>
      <c r="K373" s="2">
        <v>0.7680555555555556</v>
      </c>
      <c r="L373" s="3">
        <f t="shared" si="17"/>
        <v>260.7680555555556</v>
      </c>
      <c r="M373">
        <f t="shared" si="20"/>
        <v>493.9828782621814</v>
      </c>
      <c r="N373">
        <f t="shared" si="21"/>
        <v>194.47456175736409</v>
      </c>
    </row>
    <row r="374" spans="1:14" ht="12.75">
      <c r="A374" t="s">
        <v>369</v>
      </c>
      <c r="B374" s="1">
        <v>36785</v>
      </c>
      <c r="C374" s="2">
        <v>0.7709375</v>
      </c>
      <c r="D374" t="s">
        <v>489</v>
      </c>
      <c r="E374">
        <v>0.671</v>
      </c>
      <c r="F374">
        <v>8.879</v>
      </c>
      <c r="G374" t="s">
        <v>490</v>
      </c>
      <c r="H374">
        <v>1.821</v>
      </c>
      <c r="I374">
        <v>135.2955</v>
      </c>
      <c r="K374" s="2">
        <v>0.7701388888888889</v>
      </c>
      <c r="L374" s="3">
        <f t="shared" si="17"/>
        <v>260.7701388888889</v>
      </c>
      <c r="M374">
        <f t="shared" si="20"/>
        <v>502.28164127319354</v>
      </c>
      <c r="N374">
        <f t="shared" si="21"/>
        <v>175.40988969414923</v>
      </c>
    </row>
    <row r="375" spans="1:14" ht="12.75">
      <c r="A375" t="s">
        <v>370</v>
      </c>
      <c r="B375" s="1">
        <v>36785</v>
      </c>
      <c r="C375" s="2">
        <v>0.7730208333333333</v>
      </c>
      <c r="D375" t="s">
        <v>489</v>
      </c>
      <c r="E375">
        <v>0.67</v>
      </c>
      <c r="F375">
        <v>8.9176</v>
      </c>
      <c r="G375" t="s">
        <v>490</v>
      </c>
      <c r="H375">
        <v>1.823</v>
      </c>
      <c r="I375">
        <v>94.6879</v>
      </c>
      <c r="K375" s="2">
        <v>0.7722222222222223</v>
      </c>
      <c r="L375" s="3">
        <f t="shared" si="17"/>
        <v>260.77222222222224</v>
      </c>
      <c r="M375">
        <f t="shared" si="20"/>
        <v>504.4652285412581</v>
      </c>
      <c r="N375">
        <f t="shared" si="21"/>
        <v>131.84986283950275</v>
      </c>
    </row>
    <row r="376" spans="1:14" ht="12.75">
      <c r="A376" t="s">
        <v>371</v>
      </c>
      <c r="B376" s="1">
        <v>36785</v>
      </c>
      <c r="C376" s="2">
        <v>0.7751041666666666</v>
      </c>
      <c r="D376" t="s">
        <v>489</v>
      </c>
      <c r="E376">
        <v>0.67</v>
      </c>
      <c r="F376">
        <v>9.2795</v>
      </c>
      <c r="G376" t="s">
        <v>490</v>
      </c>
      <c r="H376">
        <v>1.823</v>
      </c>
      <c r="I376">
        <v>84.7462</v>
      </c>
      <c r="K376" s="2">
        <v>0.7743055555555555</v>
      </c>
      <c r="L376" s="3">
        <f t="shared" si="17"/>
        <v>260.77430555555554</v>
      </c>
      <c r="M376">
        <f t="shared" si="20"/>
        <v>524.937773419822</v>
      </c>
      <c r="N376">
        <f t="shared" si="21"/>
        <v>121.1853389823716</v>
      </c>
    </row>
    <row r="377" spans="1:14" ht="12.75">
      <c r="A377" t="s">
        <v>372</v>
      </c>
      <c r="B377" s="1">
        <v>36785</v>
      </c>
      <c r="C377" s="2">
        <v>0.7771875</v>
      </c>
      <c r="D377" t="s">
        <v>489</v>
      </c>
      <c r="E377">
        <v>0.671</v>
      </c>
      <c r="F377">
        <v>9.3546</v>
      </c>
      <c r="G377" t="s">
        <v>490</v>
      </c>
      <c r="H377">
        <v>1.825</v>
      </c>
      <c r="I377">
        <v>85.1463</v>
      </c>
      <c r="K377" s="2">
        <v>0.7763888888888889</v>
      </c>
      <c r="L377" s="3">
        <f t="shared" si="17"/>
        <v>260.7763888888889</v>
      </c>
      <c r="M377">
        <f t="shared" si="20"/>
        <v>529.1861517574295</v>
      </c>
      <c r="N377">
        <f t="shared" si="21"/>
        <v>121.614528758289</v>
      </c>
    </row>
    <row r="378" spans="1:14" ht="12.75">
      <c r="A378" t="s">
        <v>373</v>
      </c>
      <c r="B378" s="1">
        <v>36785</v>
      </c>
      <c r="C378" s="2">
        <v>0.7792708333333334</v>
      </c>
      <c r="D378" t="s">
        <v>489</v>
      </c>
      <c r="E378">
        <v>0.671</v>
      </c>
      <c r="F378">
        <v>10.0568</v>
      </c>
      <c r="G378" t="s">
        <v>490</v>
      </c>
      <c r="H378">
        <v>1.823</v>
      </c>
      <c r="I378">
        <v>86.6184</v>
      </c>
      <c r="K378" s="2">
        <v>0.7784722222222222</v>
      </c>
      <c r="L378" s="3">
        <f t="shared" si="17"/>
        <v>260.7784722222222</v>
      </c>
      <c r="M378">
        <f t="shared" si="20"/>
        <v>568.9093377583347</v>
      </c>
      <c r="N378">
        <f t="shared" si="21"/>
        <v>123.19365964838659</v>
      </c>
    </row>
    <row r="379" spans="1:14" ht="12.75">
      <c r="A379" t="s">
        <v>374</v>
      </c>
      <c r="B379" s="1">
        <v>36785</v>
      </c>
      <c r="C379" s="2">
        <v>0.7813541666666667</v>
      </c>
      <c r="D379" t="s">
        <v>489</v>
      </c>
      <c r="E379">
        <v>0.67</v>
      </c>
      <c r="F379">
        <v>9.8814</v>
      </c>
      <c r="G379" t="s">
        <v>490</v>
      </c>
      <c r="H379">
        <v>1.823</v>
      </c>
      <c r="I379">
        <v>86.5551</v>
      </c>
      <c r="K379" s="2">
        <v>0.7805555555555556</v>
      </c>
      <c r="L379" s="3">
        <f t="shared" si="17"/>
        <v>260.78055555555557</v>
      </c>
      <c r="M379">
        <f t="shared" si="20"/>
        <v>558.9870267008598</v>
      </c>
      <c r="N379">
        <f t="shared" si="21"/>
        <v>123.12575734192427</v>
      </c>
    </row>
    <row r="380" spans="1:14" ht="12.75">
      <c r="A380" t="s">
        <v>375</v>
      </c>
      <c r="B380" s="1">
        <v>36785</v>
      </c>
      <c r="C380" s="2">
        <v>0.7834375</v>
      </c>
      <c r="D380" t="s">
        <v>489</v>
      </c>
      <c r="E380">
        <v>0.671</v>
      </c>
      <c r="F380">
        <v>9.2532</v>
      </c>
      <c r="G380" t="s">
        <v>490</v>
      </c>
      <c r="H380">
        <v>1.825</v>
      </c>
      <c r="I380">
        <v>89.3201</v>
      </c>
      <c r="K380" s="2">
        <v>0.782638888888889</v>
      </c>
      <c r="L380" s="3">
        <f t="shared" si="17"/>
        <v>260.78263888888887</v>
      </c>
      <c r="M380">
        <f t="shared" si="20"/>
        <v>523.4499924573842</v>
      </c>
      <c r="N380">
        <f t="shared" si="21"/>
        <v>126.09179015974894</v>
      </c>
    </row>
    <row r="381" spans="1:14" ht="12.75">
      <c r="A381" t="s">
        <v>376</v>
      </c>
      <c r="B381" s="1">
        <v>36785</v>
      </c>
      <c r="C381" s="2">
        <v>0.7855324074074074</v>
      </c>
      <c r="D381" t="s">
        <v>489</v>
      </c>
      <c r="E381">
        <v>0.671</v>
      </c>
      <c r="F381">
        <v>9.2739</v>
      </c>
      <c r="G381" t="s">
        <v>490</v>
      </c>
      <c r="H381">
        <v>1.825</v>
      </c>
      <c r="I381">
        <v>90.071</v>
      </c>
      <c r="K381" s="2">
        <v>0.7847222222222222</v>
      </c>
      <c r="L381" s="3">
        <f t="shared" si="17"/>
        <v>260.78472222222223</v>
      </c>
      <c r="M381">
        <f t="shared" si="20"/>
        <v>524.6209835570976</v>
      </c>
      <c r="N381">
        <f t="shared" si="21"/>
        <v>126.89728529280666</v>
      </c>
    </row>
    <row r="382" spans="1:14" ht="12.75">
      <c r="A382" t="s">
        <v>377</v>
      </c>
      <c r="B382" s="1">
        <v>36785</v>
      </c>
      <c r="C382" s="2">
        <v>0.7876157407407408</v>
      </c>
      <c r="D382" t="s">
        <v>489</v>
      </c>
      <c r="E382">
        <v>0.671</v>
      </c>
      <c r="F382">
        <v>10.012</v>
      </c>
      <c r="G382" t="s">
        <v>490</v>
      </c>
      <c r="H382">
        <v>1.823</v>
      </c>
      <c r="I382">
        <v>116.7184</v>
      </c>
      <c r="K382" s="2">
        <v>0.7868055555555555</v>
      </c>
      <c r="L382" s="3">
        <f t="shared" si="17"/>
        <v>260.78680555555553</v>
      </c>
      <c r="M382">
        <f t="shared" si="20"/>
        <v>566.3750188565394</v>
      </c>
      <c r="N382">
        <f t="shared" si="21"/>
        <v>155.4821181715413</v>
      </c>
    </row>
    <row r="383" spans="1:14" ht="12.75">
      <c r="A383" t="s">
        <v>378</v>
      </c>
      <c r="B383" s="1">
        <v>36785</v>
      </c>
      <c r="C383" s="2">
        <v>0.7896990740740741</v>
      </c>
      <c r="D383" t="s">
        <v>489</v>
      </c>
      <c r="E383">
        <v>0.671</v>
      </c>
      <c r="F383">
        <v>9.046</v>
      </c>
      <c r="G383" t="s">
        <v>490</v>
      </c>
      <c r="H383">
        <v>1.825</v>
      </c>
      <c r="I383">
        <v>88.3171</v>
      </c>
      <c r="K383" s="2">
        <v>0.7888888888888889</v>
      </c>
      <c r="L383" s="3">
        <f t="shared" si="17"/>
        <v>260.7888888888889</v>
      </c>
      <c r="M383">
        <f t="shared" si="20"/>
        <v>511.7287675365817</v>
      </c>
      <c r="N383">
        <f t="shared" si="21"/>
        <v>125.0158657777315</v>
      </c>
    </row>
    <row r="384" spans="1:14" ht="12.75">
      <c r="A384" t="s">
        <v>379</v>
      </c>
      <c r="B384" s="1">
        <v>36785</v>
      </c>
      <c r="C384" s="2">
        <v>0.7917824074074074</v>
      </c>
      <c r="D384" t="s">
        <v>489</v>
      </c>
      <c r="E384">
        <v>0.671</v>
      </c>
      <c r="F384">
        <v>10.0111</v>
      </c>
      <c r="G384" t="s">
        <v>490</v>
      </c>
      <c r="H384">
        <v>1.823</v>
      </c>
      <c r="I384">
        <v>107.2384</v>
      </c>
      <c r="K384" s="2">
        <v>0.7909722222222223</v>
      </c>
      <c r="L384" s="3">
        <f t="shared" si="17"/>
        <v>260.7909722222222</v>
      </c>
      <c r="M384">
        <f t="shared" si="20"/>
        <v>566.3241062000302</v>
      </c>
      <c r="N384">
        <f t="shared" si="21"/>
        <v>145.31286279614244</v>
      </c>
    </row>
    <row r="385" spans="1:14" ht="12.75">
      <c r="A385" t="s">
        <v>380</v>
      </c>
      <c r="B385" s="1">
        <v>36785</v>
      </c>
      <c r="C385" s="2">
        <v>0.7938657407407407</v>
      </c>
      <c r="D385" t="s">
        <v>489</v>
      </c>
      <c r="E385">
        <v>0.671</v>
      </c>
      <c r="F385">
        <v>9.8391</v>
      </c>
      <c r="G385" t="s">
        <v>490</v>
      </c>
      <c r="H385">
        <v>1.821</v>
      </c>
      <c r="I385">
        <v>87.3059</v>
      </c>
      <c r="K385" s="2">
        <v>0.7930555555555556</v>
      </c>
      <c r="L385" s="3">
        <f t="shared" si="17"/>
        <v>260.79305555555555</v>
      </c>
      <c r="M385">
        <f t="shared" si="20"/>
        <v>556.5941318449238</v>
      </c>
      <c r="N385">
        <f t="shared" si="21"/>
        <v>123.93114520435563</v>
      </c>
    </row>
    <row r="386" spans="1:14" ht="12.75">
      <c r="A386" t="s">
        <v>381</v>
      </c>
      <c r="B386" s="1">
        <v>36785</v>
      </c>
      <c r="C386" s="2">
        <v>0.7959490740740741</v>
      </c>
      <c r="D386" t="s">
        <v>489</v>
      </c>
      <c r="E386">
        <v>0.671</v>
      </c>
      <c r="F386">
        <v>9.1972</v>
      </c>
      <c r="G386" t="s">
        <v>490</v>
      </c>
      <c r="H386">
        <v>1.82</v>
      </c>
      <c r="I386">
        <v>88.1532</v>
      </c>
      <c r="K386" s="2">
        <v>0.7951388888888888</v>
      </c>
      <c r="L386" s="3">
        <f t="shared" si="17"/>
        <v>260.7951388888889</v>
      </c>
      <c r="M386">
        <f t="shared" si="20"/>
        <v>520.2820938301403</v>
      </c>
      <c r="N386">
        <f t="shared" si="21"/>
        <v>124.84004922118851</v>
      </c>
    </row>
    <row r="387" spans="1:14" ht="12.75">
      <c r="A387" t="s">
        <v>382</v>
      </c>
      <c r="B387" s="1">
        <v>36785</v>
      </c>
      <c r="C387" s="2">
        <v>0.7980439814814816</v>
      </c>
      <c r="D387" t="s">
        <v>489</v>
      </c>
      <c r="E387">
        <v>0.671</v>
      </c>
      <c r="F387">
        <v>9.1894</v>
      </c>
      <c r="G387" t="s">
        <v>490</v>
      </c>
      <c r="H387">
        <v>1.821</v>
      </c>
      <c r="I387">
        <v>90.6492</v>
      </c>
      <c r="K387" s="2">
        <v>0.7972222222222222</v>
      </c>
      <c r="L387" s="3">
        <f t="shared" si="17"/>
        <v>260.7972222222222</v>
      </c>
      <c r="M387">
        <f t="shared" si="20"/>
        <v>519.8408508070598</v>
      </c>
      <c r="N387">
        <f t="shared" si="21"/>
        <v>127.5175240542049</v>
      </c>
    </row>
    <row r="388" spans="1:14" ht="12.75">
      <c r="A388" t="s">
        <v>383</v>
      </c>
      <c r="B388" s="1">
        <v>36785</v>
      </c>
      <c r="C388" s="2">
        <v>0.8001273148148148</v>
      </c>
      <c r="D388" t="s">
        <v>489</v>
      </c>
      <c r="E388">
        <v>0.673</v>
      </c>
      <c r="F388">
        <v>9.2532</v>
      </c>
      <c r="G388" t="s">
        <v>490</v>
      </c>
      <c r="H388">
        <v>1.821</v>
      </c>
      <c r="I388">
        <v>90.5994</v>
      </c>
      <c r="K388" s="2">
        <v>0.7993055555555556</v>
      </c>
      <c r="L388" s="3">
        <f t="shared" si="17"/>
        <v>260.7993055555556</v>
      </c>
      <c r="M388">
        <f t="shared" si="20"/>
        <v>523.4499924573842</v>
      </c>
      <c r="N388">
        <f t="shared" si="21"/>
        <v>127.46410328229615</v>
      </c>
    </row>
    <row r="389" spans="1:14" ht="12.75">
      <c r="A389" t="s">
        <v>384</v>
      </c>
      <c r="B389" s="1">
        <v>36785</v>
      </c>
      <c r="C389" s="2">
        <v>0.8022106481481481</v>
      </c>
      <c r="D389" t="s">
        <v>489</v>
      </c>
      <c r="E389">
        <v>0.673</v>
      </c>
      <c r="F389">
        <v>9.4189</v>
      </c>
      <c r="G389" t="s">
        <v>490</v>
      </c>
      <c r="H389">
        <v>1.821</v>
      </c>
      <c r="I389">
        <v>93.0671</v>
      </c>
      <c r="K389" s="2">
        <v>0.8013888888888889</v>
      </c>
      <c r="L389" s="3">
        <f t="shared" si="17"/>
        <v>260.8013888888889</v>
      </c>
      <c r="M389">
        <f t="shared" si="20"/>
        <v>532.8235782169257</v>
      </c>
      <c r="N389">
        <f t="shared" si="21"/>
        <v>130.11122052806326</v>
      </c>
    </row>
    <row r="390" spans="1:14" ht="12.75">
      <c r="A390" t="s">
        <v>385</v>
      </c>
      <c r="B390" s="1">
        <v>36785</v>
      </c>
      <c r="C390" s="2">
        <v>0.8042939814814815</v>
      </c>
      <c r="D390" t="s">
        <v>489</v>
      </c>
      <c r="E390">
        <v>0.675</v>
      </c>
      <c r="F390">
        <v>9.2845</v>
      </c>
      <c r="G390" t="s">
        <v>490</v>
      </c>
      <c r="H390">
        <v>1.821</v>
      </c>
      <c r="I390">
        <v>91.275</v>
      </c>
      <c r="K390" s="2">
        <v>0.8034722222222223</v>
      </c>
      <c r="L390" s="3">
        <f aca="true" t="shared" si="22" ref="L390:L453">B390-DATE(1999,12,31)+K390</f>
        <v>260.80347222222224</v>
      </c>
      <c r="M390">
        <f t="shared" si="20"/>
        <v>525.2206215115402</v>
      </c>
      <c r="N390">
        <f t="shared" si="21"/>
        <v>128.18882363373285</v>
      </c>
    </row>
    <row r="391" spans="1:14" ht="12.75">
      <c r="A391" t="s">
        <v>386</v>
      </c>
      <c r="B391" s="1">
        <v>36785</v>
      </c>
      <c r="C391" s="2">
        <v>0.8063773148148149</v>
      </c>
      <c r="D391" t="s">
        <v>489</v>
      </c>
      <c r="E391">
        <v>0.673</v>
      </c>
      <c r="F391">
        <v>9.2219</v>
      </c>
      <c r="G391" t="s">
        <v>490</v>
      </c>
      <c r="H391">
        <v>1.821</v>
      </c>
      <c r="I391">
        <v>93.017</v>
      </c>
      <c r="K391" s="2">
        <v>0.8055555555555555</v>
      </c>
      <c r="L391" s="3">
        <f t="shared" si="22"/>
        <v>260.80555555555554</v>
      </c>
      <c r="M391">
        <f t="shared" si="20"/>
        <v>521.6793634032282</v>
      </c>
      <c r="N391">
        <f t="shared" si="21"/>
        <v>130.05747794427555</v>
      </c>
    </row>
    <row r="392" spans="1:14" ht="12.75">
      <c r="A392" t="s">
        <v>387</v>
      </c>
      <c r="B392" s="1">
        <v>36785</v>
      </c>
      <c r="C392" s="2">
        <v>0.8084606481481482</v>
      </c>
      <c r="D392" t="s">
        <v>489</v>
      </c>
      <c r="E392">
        <v>0.671</v>
      </c>
      <c r="F392">
        <v>9.1171</v>
      </c>
      <c r="G392" t="s">
        <v>490</v>
      </c>
      <c r="H392">
        <v>1.821</v>
      </c>
      <c r="I392">
        <v>92.3653</v>
      </c>
      <c r="K392" s="2">
        <v>0.8076388888888889</v>
      </c>
      <c r="L392" s="3">
        <f t="shared" si="22"/>
        <v>260.8076388888889</v>
      </c>
      <c r="M392">
        <f t="shared" si="20"/>
        <v>515.7508674008146</v>
      </c>
      <c r="N392">
        <f t="shared" si="21"/>
        <v>129.35839527253006</v>
      </c>
    </row>
    <row r="393" spans="1:14" ht="12.75">
      <c r="A393" t="s">
        <v>388</v>
      </c>
      <c r="B393" s="1">
        <v>36785</v>
      </c>
      <c r="C393" s="2">
        <v>0.8105439814814814</v>
      </c>
      <c r="D393" t="s">
        <v>489</v>
      </c>
      <c r="E393">
        <v>0.675</v>
      </c>
      <c r="F393">
        <v>9.3637</v>
      </c>
      <c r="G393" t="s">
        <v>490</v>
      </c>
      <c r="H393">
        <v>1.823</v>
      </c>
      <c r="I393">
        <v>91.3901</v>
      </c>
      <c r="K393" s="2">
        <v>0.8097222222222222</v>
      </c>
      <c r="L393" s="3">
        <f t="shared" si="22"/>
        <v>260.8097222222222</v>
      </c>
      <c r="M393">
        <f t="shared" si="20"/>
        <v>529.7009352843565</v>
      </c>
      <c r="N393">
        <f t="shared" si="21"/>
        <v>128.31229212463035</v>
      </c>
    </row>
    <row r="394" spans="1:14" ht="12.75">
      <c r="A394" t="s">
        <v>389</v>
      </c>
      <c r="B394" s="1">
        <v>36785</v>
      </c>
      <c r="C394" s="2">
        <v>0.8126273148148148</v>
      </c>
      <c r="D394" t="s">
        <v>489</v>
      </c>
      <c r="E394">
        <v>0.673</v>
      </c>
      <c r="F394">
        <v>9.9467</v>
      </c>
      <c r="G394" t="s">
        <v>490</v>
      </c>
      <c r="H394">
        <v>1.821</v>
      </c>
      <c r="I394">
        <v>92.7889</v>
      </c>
      <c r="K394" s="2">
        <v>0.8118055555555556</v>
      </c>
      <c r="L394" s="3">
        <f t="shared" si="22"/>
        <v>260.81180555555557</v>
      </c>
      <c r="M394">
        <f t="shared" si="20"/>
        <v>562.6810227786997</v>
      </c>
      <c r="N394">
        <f t="shared" si="21"/>
        <v>129.8127936456333</v>
      </c>
    </row>
    <row r="395" spans="1:14" ht="12.75">
      <c r="A395" t="s">
        <v>390</v>
      </c>
      <c r="B395" s="1">
        <v>36785</v>
      </c>
      <c r="C395" s="2">
        <v>0.8147222222222222</v>
      </c>
      <c r="D395" t="s">
        <v>489</v>
      </c>
      <c r="E395">
        <v>0.675</v>
      </c>
      <c r="F395">
        <v>9.2932</v>
      </c>
      <c r="G395" t="s">
        <v>490</v>
      </c>
      <c r="H395">
        <v>1.823</v>
      </c>
      <c r="I395">
        <v>90.2822</v>
      </c>
      <c r="K395" s="2">
        <v>0.813888888888889</v>
      </c>
      <c r="L395" s="3">
        <f t="shared" si="22"/>
        <v>260.81388888888887</v>
      </c>
      <c r="M395">
        <f t="shared" si="20"/>
        <v>525.7127771911299</v>
      </c>
      <c r="N395">
        <f t="shared" si="21"/>
        <v>127.12384085560035</v>
      </c>
    </row>
    <row r="396" spans="1:14" ht="12.75">
      <c r="A396" t="s">
        <v>391</v>
      </c>
      <c r="B396" s="1">
        <v>36785</v>
      </c>
      <c r="C396" s="2">
        <v>0.8168055555555555</v>
      </c>
      <c r="D396" t="s">
        <v>489</v>
      </c>
      <c r="E396">
        <v>0.675</v>
      </c>
      <c r="F396">
        <v>9.686</v>
      </c>
      <c r="G396" t="s">
        <v>490</v>
      </c>
      <c r="H396">
        <v>1.823</v>
      </c>
      <c r="I396">
        <v>90.8587</v>
      </c>
      <c r="K396" s="2">
        <v>0.8159722222222222</v>
      </c>
      <c r="L396" s="3">
        <f t="shared" si="22"/>
        <v>260.81597222222223</v>
      </c>
      <c r="M396">
        <f t="shared" si="20"/>
        <v>547.9333232765123</v>
      </c>
      <c r="N396">
        <f t="shared" si="21"/>
        <v>127.74225601635112</v>
      </c>
    </row>
    <row r="397" spans="1:14" ht="12.75">
      <c r="A397" t="s">
        <v>392</v>
      </c>
      <c r="B397" s="1">
        <v>36785</v>
      </c>
      <c r="C397" s="2">
        <v>0.8188888888888889</v>
      </c>
      <c r="D397" t="s">
        <v>489</v>
      </c>
      <c r="E397">
        <v>0.673</v>
      </c>
      <c r="F397">
        <v>9.0061</v>
      </c>
      <c r="G397" t="s">
        <v>490</v>
      </c>
      <c r="H397">
        <v>1.823</v>
      </c>
      <c r="I397">
        <v>92.5436</v>
      </c>
      <c r="K397" s="2">
        <v>0.8180555555555555</v>
      </c>
      <c r="L397" s="3">
        <f t="shared" si="22"/>
        <v>260.81805555555553</v>
      </c>
      <c r="M397">
        <f t="shared" si="20"/>
        <v>509.4716397646704</v>
      </c>
      <c r="N397">
        <f t="shared" si="21"/>
        <v>129.5496587992635</v>
      </c>
    </row>
    <row r="398" spans="1:14" ht="12.75">
      <c r="A398" t="s">
        <v>393</v>
      </c>
      <c r="B398" s="1">
        <v>36785</v>
      </c>
      <c r="C398" s="2">
        <v>0.8209722222222222</v>
      </c>
      <c r="D398" t="s">
        <v>489</v>
      </c>
      <c r="E398">
        <v>0.673</v>
      </c>
      <c r="F398">
        <v>9.7045</v>
      </c>
      <c r="G398" t="s">
        <v>490</v>
      </c>
      <c r="H398">
        <v>1.821</v>
      </c>
      <c r="I398">
        <v>88.6389</v>
      </c>
      <c r="K398" s="2">
        <v>0.8201388888888889</v>
      </c>
      <c r="L398" s="3">
        <f t="shared" si="22"/>
        <v>260.8201388888889</v>
      </c>
      <c r="M398">
        <f t="shared" si="20"/>
        <v>548.9798612158696</v>
      </c>
      <c r="N398">
        <f t="shared" si="21"/>
        <v>125.3610626532382</v>
      </c>
    </row>
    <row r="399" spans="1:14" ht="12.75">
      <c r="A399" t="s">
        <v>394</v>
      </c>
      <c r="B399" s="1">
        <v>36785</v>
      </c>
      <c r="C399" s="2">
        <v>0.8230555555555555</v>
      </c>
      <c r="D399" t="s">
        <v>489</v>
      </c>
      <c r="E399">
        <v>0.675</v>
      </c>
      <c r="F399">
        <v>9.6046</v>
      </c>
      <c r="G399" t="s">
        <v>490</v>
      </c>
      <c r="H399">
        <v>1.823</v>
      </c>
      <c r="I399">
        <v>89.3584</v>
      </c>
      <c r="K399" s="2">
        <v>0.8222222222222223</v>
      </c>
      <c r="L399" s="3">
        <f t="shared" si="22"/>
        <v>260.8222222222222</v>
      </c>
      <c r="M399">
        <f t="shared" si="20"/>
        <v>543.3285563433399</v>
      </c>
      <c r="N399">
        <f t="shared" si="21"/>
        <v>126.13287480963055</v>
      </c>
    </row>
    <row r="400" spans="1:14" ht="12.75">
      <c r="A400" t="s">
        <v>395</v>
      </c>
      <c r="B400" s="1">
        <v>36785</v>
      </c>
      <c r="C400" s="2">
        <v>0.825138888888889</v>
      </c>
      <c r="D400" t="s">
        <v>489</v>
      </c>
      <c r="E400">
        <v>0.673</v>
      </c>
      <c r="F400">
        <v>9.6255</v>
      </c>
      <c r="G400" t="s">
        <v>490</v>
      </c>
      <c r="H400">
        <v>1.823</v>
      </c>
      <c r="I400">
        <v>90.1196</v>
      </c>
      <c r="K400" s="2">
        <v>0.8243055555555556</v>
      </c>
      <c r="L400" s="3">
        <f t="shared" si="22"/>
        <v>260.82430555555555</v>
      </c>
      <c r="M400">
        <f t="shared" si="20"/>
        <v>544.510861366722</v>
      </c>
      <c r="N400">
        <f t="shared" si="21"/>
        <v>126.9494188171995</v>
      </c>
    </row>
    <row r="401" spans="1:14" ht="12.75">
      <c r="A401" t="s">
        <v>396</v>
      </c>
      <c r="B401" s="1">
        <v>36785</v>
      </c>
      <c r="C401" s="2">
        <v>0.8272337962962962</v>
      </c>
      <c r="D401" t="s">
        <v>489</v>
      </c>
      <c r="E401">
        <v>0.673</v>
      </c>
      <c r="F401">
        <v>9.4103</v>
      </c>
      <c r="G401" t="s">
        <v>490</v>
      </c>
      <c r="H401">
        <v>1.821</v>
      </c>
      <c r="I401">
        <v>89.7829</v>
      </c>
      <c r="K401" s="2">
        <v>0.8263888888888888</v>
      </c>
      <c r="L401" s="3">
        <f t="shared" si="22"/>
        <v>260.8263888888889</v>
      </c>
      <c r="M401">
        <f t="shared" si="20"/>
        <v>532.3370794991703</v>
      </c>
      <c r="N401">
        <f t="shared" si="21"/>
        <v>126.58823861837072</v>
      </c>
    </row>
    <row r="402" spans="1:14" ht="12.75">
      <c r="A402" t="s">
        <v>397</v>
      </c>
      <c r="B402" s="1">
        <v>36785</v>
      </c>
      <c r="C402" s="2">
        <v>0.8293171296296297</v>
      </c>
      <c r="D402" t="s">
        <v>489</v>
      </c>
      <c r="E402">
        <v>0.673</v>
      </c>
      <c r="F402">
        <v>9.4978</v>
      </c>
      <c r="G402" t="s">
        <v>490</v>
      </c>
      <c r="H402">
        <v>1.821</v>
      </c>
      <c r="I402">
        <v>89.2768</v>
      </c>
      <c r="K402" s="2">
        <v>0.8284722222222222</v>
      </c>
      <c r="L402" s="3">
        <f t="shared" si="22"/>
        <v>260.8284722222222</v>
      </c>
      <c r="M402">
        <f t="shared" si="20"/>
        <v>537.2869211042389</v>
      </c>
      <c r="N402">
        <f t="shared" si="21"/>
        <v>126.04534197855116</v>
      </c>
    </row>
    <row r="403" spans="1:14" ht="12.75">
      <c r="A403" t="s">
        <v>398</v>
      </c>
      <c r="B403" s="1">
        <v>36785</v>
      </c>
      <c r="C403" s="2">
        <v>0.831400462962963</v>
      </c>
      <c r="D403" t="s">
        <v>489</v>
      </c>
      <c r="E403">
        <v>0.673</v>
      </c>
      <c r="F403">
        <v>10.098</v>
      </c>
      <c r="G403" t="s">
        <v>490</v>
      </c>
      <c r="H403">
        <v>1.821</v>
      </c>
      <c r="I403">
        <v>91.94</v>
      </c>
      <c r="K403" s="2">
        <v>0.8305555555555556</v>
      </c>
      <c r="L403" s="3">
        <f t="shared" si="22"/>
        <v>260.8305555555556</v>
      </c>
      <c r="M403">
        <f t="shared" si="20"/>
        <v>571.2400060340926</v>
      </c>
      <c r="N403">
        <f t="shared" si="21"/>
        <v>128.9021732987793</v>
      </c>
    </row>
    <row r="404" spans="1:14" ht="12.75">
      <c r="A404" t="s">
        <v>399</v>
      </c>
      <c r="B404" s="1">
        <v>36785</v>
      </c>
      <c r="C404" s="2">
        <v>0.8334837962962963</v>
      </c>
      <c r="D404" t="s">
        <v>489</v>
      </c>
      <c r="E404">
        <v>0.673</v>
      </c>
      <c r="F404">
        <v>10.3544</v>
      </c>
      <c r="G404" t="s">
        <v>490</v>
      </c>
      <c r="H404">
        <v>1.821</v>
      </c>
      <c r="I404">
        <v>91.6522</v>
      </c>
      <c r="K404" s="2">
        <v>0.8326388888888889</v>
      </c>
      <c r="L404" s="3">
        <f t="shared" si="22"/>
        <v>260.8326388888889</v>
      </c>
      <c r="M404">
        <f t="shared" si="20"/>
        <v>585.7444561774023</v>
      </c>
      <c r="N404">
        <f t="shared" si="21"/>
        <v>128.59344843622233</v>
      </c>
    </row>
    <row r="405" spans="1:14" ht="12.75">
      <c r="A405" t="s">
        <v>400</v>
      </c>
      <c r="B405" s="1">
        <v>36785</v>
      </c>
      <c r="C405" s="2">
        <v>0.8355671296296295</v>
      </c>
      <c r="D405" t="s">
        <v>489</v>
      </c>
      <c r="E405">
        <v>0.675</v>
      </c>
      <c r="F405">
        <v>9.4045</v>
      </c>
      <c r="G405" t="s">
        <v>490</v>
      </c>
      <c r="H405">
        <v>1.823</v>
      </c>
      <c r="I405">
        <v>91.8263</v>
      </c>
      <c r="K405" s="2">
        <v>0.8347222222222223</v>
      </c>
      <c r="L405" s="3">
        <f t="shared" si="22"/>
        <v>260.83472222222224</v>
      </c>
      <c r="M405">
        <f t="shared" si="20"/>
        <v>532.0089757127772</v>
      </c>
      <c r="N405">
        <f t="shared" si="21"/>
        <v>128.78020659665026</v>
      </c>
    </row>
    <row r="406" spans="1:14" ht="12.75">
      <c r="A406" t="s">
        <v>401</v>
      </c>
      <c r="B406" s="1">
        <v>36785</v>
      </c>
      <c r="C406" s="2">
        <v>0.837650462962963</v>
      </c>
      <c r="D406" t="s">
        <v>489</v>
      </c>
      <c r="E406">
        <v>0.675</v>
      </c>
      <c r="F406">
        <v>9.6043</v>
      </c>
      <c r="G406" t="s">
        <v>490</v>
      </c>
      <c r="H406">
        <v>1.821</v>
      </c>
      <c r="I406">
        <v>92.7318</v>
      </c>
      <c r="K406" s="2">
        <v>0.8368055555555555</v>
      </c>
      <c r="L406" s="3">
        <f t="shared" si="22"/>
        <v>260.83680555555554</v>
      </c>
      <c r="M406">
        <f t="shared" si="20"/>
        <v>543.3115854578368</v>
      </c>
      <c r="N406">
        <f t="shared" si="21"/>
        <v>129.751542118003</v>
      </c>
    </row>
    <row r="407" spans="1:14" ht="12.75">
      <c r="A407" t="s">
        <v>402</v>
      </c>
      <c r="B407" s="1">
        <v>36785</v>
      </c>
      <c r="C407" s="2">
        <v>0.8397337962962963</v>
      </c>
      <c r="D407" t="s">
        <v>489</v>
      </c>
      <c r="E407">
        <v>0.673</v>
      </c>
      <c r="F407">
        <v>10.2447</v>
      </c>
      <c r="G407" t="s">
        <v>490</v>
      </c>
      <c r="H407">
        <v>1.821</v>
      </c>
      <c r="I407">
        <v>88.8484</v>
      </c>
      <c r="K407" s="2">
        <v>0.8388888888888889</v>
      </c>
      <c r="L407" s="3">
        <f t="shared" si="22"/>
        <v>260.8388888888889</v>
      </c>
      <c r="M407">
        <f t="shared" si="20"/>
        <v>579.5387690451049</v>
      </c>
      <c r="N407">
        <f t="shared" si="21"/>
        <v>125.58579461538443</v>
      </c>
    </row>
    <row r="408" spans="1:14" ht="12.75">
      <c r="A408" t="s">
        <v>403</v>
      </c>
      <c r="B408" s="1">
        <v>36785</v>
      </c>
      <c r="C408" s="2">
        <v>0.8418287037037038</v>
      </c>
      <c r="D408" t="s">
        <v>489</v>
      </c>
      <c r="E408">
        <v>0.673</v>
      </c>
      <c r="F408">
        <v>9.4128</v>
      </c>
      <c r="G408" t="s">
        <v>490</v>
      </c>
      <c r="H408">
        <v>1.82</v>
      </c>
      <c r="I408">
        <v>90.4178</v>
      </c>
      <c r="K408" s="2">
        <v>0.8409722222222222</v>
      </c>
      <c r="L408" s="3">
        <f t="shared" si="22"/>
        <v>260.8409722222222</v>
      </c>
      <c r="M408">
        <f t="shared" si="20"/>
        <v>532.4785035450295</v>
      </c>
      <c r="N408">
        <f t="shared" si="21"/>
        <v>127.269299824894</v>
      </c>
    </row>
    <row r="409" spans="1:14" ht="12.75">
      <c r="A409" t="s">
        <v>404</v>
      </c>
      <c r="B409" s="1">
        <v>36785</v>
      </c>
      <c r="C409" s="2">
        <v>0.843912037037037</v>
      </c>
      <c r="D409" t="s">
        <v>489</v>
      </c>
      <c r="E409">
        <v>0.673</v>
      </c>
      <c r="F409">
        <v>10.0559</v>
      </c>
      <c r="G409" t="s">
        <v>490</v>
      </c>
      <c r="H409">
        <v>1.823</v>
      </c>
      <c r="I409">
        <v>90.2118</v>
      </c>
      <c r="K409" s="2">
        <v>0.8430555555555556</v>
      </c>
      <c r="L409" s="3">
        <f t="shared" si="22"/>
        <v>260.84305555555557</v>
      </c>
      <c r="M409">
        <f t="shared" si="20"/>
        <v>568.8584251018253</v>
      </c>
      <c r="N409">
        <f t="shared" si="21"/>
        <v>127.04832233466914</v>
      </c>
    </row>
    <row r="410" spans="1:14" ht="12.75">
      <c r="A410" t="s">
        <v>405</v>
      </c>
      <c r="B410" s="1">
        <v>36785</v>
      </c>
      <c r="C410" s="2">
        <v>0.8459953703703703</v>
      </c>
      <c r="D410" t="s">
        <v>489</v>
      </c>
      <c r="E410">
        <v>0.673</v>
      </c>
      <c r="F410">
        <v>9.4784</v>
      </c>
      <c r="G410" t="s">
        <v>490</v>
      </c>
      <c r="H410">
        <v>1.825</v>
      </c>
      <c r="I410">
        <v>89.7493</v>
      </c>
      <c r="K410" s="2">
        <v>0.845138888888889</v>
      </c>
      <c r="L410" s="3">
        <f t="shared" si="22"/>
        <v>260.84513888888887</v>
      </c>
      <c r="M410">
        <f t="shared" si="20"/>
        <v>536.1894705083724</v>
      </c>
      <c r="N410">
        <f t="shared" si="21"/>
        <v>126.55219568792631</v>
      </c>
    </row>
    <row r="411" spans="1:14" ht="12.75">
      <c r="A411" t="s">
        <v>406</v>
      </c>
      <c r="B411" s="1">
        <v>36785</v>
      </c>
      <c r="C411" s="2">
        <v>0.8480787037037038</v>
      </c>
      <c r="D411" t="s">
        <v>489</v>
      </c>
      <c r="E411">
        <v>0.671</v>
      </c>
      <c r="F411">
        <v>9.5843</v>
      </c>
      <c r="G411" t="s">
        <v>490</v>
      </c>
      <c r="H411">
        <v>1.823</v>
      </c>
      <c r="I411">
        <v>90.2737</v>
      </c>
      <c r="K411" s="2">
        <v>0.8472222222222222</v>
      </c>
      <c r="L411" s="3">
        <f t="shared" si="22"/>
        <v>260.84722222222223</v>
      </c>
      <c r="M411">
        <f t="shared" si="20"/>
        <v>542.180193090964</v>
      </c>
      <c r="N411">
        <f t="shared" si="21"/>
        <v>127.11472285236289</v>
      </c>
    </row>
    <row r="412" spans="1:14" ht="12.75">
      <c r="A412" t="s">
        <v>407</v>
      </c>
      <c r="B412" s="1">
        <v>36785</v>
      </c>
      <c r="C412" s="2">
        <v>0.8501620370370371</v>
      </c>
      <c r="D412" t="s">
        <v>489</v>
      </c>
      <c r="E412">
        <v>0.678</v>
      </c>
      <c r="F412">
        <v>9.7165</v>
      </c>
      <c r="G412" t="s">
        <v>490</v>
      </c>
      <c r="H412">
        <v>1.828</v>
      </c>
      <c r="I412">
        <v>115.5097</v>
      </c>
      <c r="K412" s="2">
        <v>0.8493055555555555</v>
      </c>
      <c r="L412" s="3">
        <f t="shared" si="22"/>
        <v>260.84930555555553</v>
      </c>
      <c r="M412">
        <f t="shared" si="20"/>
        <v>549.6586966359934</v>
      </c>
      <c r="N412">
        <f t="shared" si="21"/>
        <v>154.18553811117795</v>
      </c>
    </row>
    <row r="413" spans="1:14" ht="12.75">
      <c r="A413" t="s">
        <v>408</v>
      </c>
      <c r="B413" s="1">
        <v>36785</v>
      </c>
      <c r="C413" s="2">
        <v>0.8522453703703704</v>
      </c>
      <c r="D413" t="s">
        <v>489</v>
      </c>
      <c r="E413">
        <v>0.671</v>
      </c>
      <c r="F413">
        <v>9.1666</v>
      </c>
      <c r="G413" t="s">
        <v>490</v>
      </c>
      <c r="H413">
        <v>1.82</v>
      </c>
      <c r="I413">
        <v>181.8026</v>
      </c>
      <c r="K413" s="2">
        <v>0.8513888888888889</v>
      </c>
      <c r="L413" s="3">
        <f t="shared" si="22"/>
        <v>260.8513888888889</v>
      </c>
      <c r="M413">
        <f t="shared" si="20"/>
        <v>518.5510635088249</v>
      </c>
      <c r="N413">
        <f t="shared" si="21"/>
        <v>225.2983471487077</v>
      </c>
    </row>
    <row r="414" spans="1:14" ht="12.75">
      <c r="A414" t="s">
        <v>409</v>
      </c>
      <c r="B414" s="1">
        <v>36785</v>
      </c>
      <c r="C414" s="2">
        <v>0.8543402777777778</v>
      </c>
      <c r="D414" t="s">
        <v>489</v>
      </c>
      <c r="E414">
        <v>0.671</v>
      </c>
      <c r="F414">
        <v>9.4117</v>
      </c>
      <c r="G414" t="s">
        <v>490</v>
      </c>
      <c r="H414">
        <v>1.821</v>
      </c>
      <c r="I414">
        <v>158.0332</v>
      </c>
      <c r="K414" s="2">
        <v>0.8534722222222223</v>
      </c>
      <c r="L414" s="3">
        <f t="shared" si="22"/>
        <v>260.8534722222222</v>
      </c>
      <c r="M414">
        <f t="shared" si="20"/>
        <v>532.4162769648514</v>
      </c>
      <c r="N414">
        <f t="shared" si="21"/>
        <v>199.80076289554245</v>
      </c>
    </row>
    <row r="415" spans="1:14" ht="12.75">
      <c r="A415" t="s">
        <v>410</v>
      </c>
      <c r="B415" s="1">
        <v>36785</v>
      </c>
      <c r="C415" s="2">
        <v>0.8564236111111111</v>
      </c>
      <c r="D415" t="s">
        <v>489</v>
      </c>
      <c r="E415">
        <v>0.671</v>
      </c>
      <c r="F415">
        <v>9.8651</v>
      </c>
      <c r="G415" t="s">
        <v>490</v>
      </c>
      <c r="H415">
        <v>1.821</v>
      </c>
      <c r="I415">
        <v>87.5321</v>
      </c>
      <c r="K415" s="2">
        <v>0.8555555555555556</v>
      </c>
      <c r="L415" s="3">
        <f t="shared" si="22"/>
        <v>260.85555555555555</v>
      </c>
      <c r="M415">
        <f t="shared" si="20"/>
        <v>558.0649419218586</v>
      </c>
      <c r="N415">
        <f t="shared" si="21"/>
        <v>124.17379136109776</v>
      </c>
    </row>
    <row r="416" spans="1:14" ht="12.75">
      <c r="A416" t="s">
        <v>411</v>
      </c>
      <c r="B416" s="1">
        <v>36785</v>
      </c>
      <c r="C416" s="2">
        <v>0.8585069444444445</v>
      </c>
      <c r="D416" t="s">
        <v>489</v>
      </c>
      <c r="E416">
        <v>0.671</v>
      </c>
      <c r="F416">
        <v>9.4444</v>
      </c>
      <c r="G416" t="s">
        <v>490</v>
      </c>
      <c r="H416">
        <v>1.821</v>
      </c>
      <c r="I416">
        <v>90.5859</v>
      </c>
      <c r="K416" s="2">
        <v>0.8576388888888888</v>
      </c>
      <c r="L416" s="3">
        <f t="shared" si="22"/>
        <v>260.8576388888889</v>
      </c>
      <c r="M416">
        <f t="shared" si="20"/>
        <v>534.2661034846884</v>
      </c>
      <c r="N416">
        <f t="shared" si="21"/>
        <v>127.44962174774258</v>
      </c>
    </row>
    <row r="417" spans="1:14" ht="12.75">
      <c r="A417" t="s">
        <v>412</v>
      </c>
      <c r="B417" s="1">
        <v>36785</v>
      </c>
      <c r="C417" s="2">
        <v>0.8605902777777777</v>
      </c>
      <c r="D417" t="s">
        <v>489</v>
      </c>
      <c r="E417">
        <v>0.671</v>
      </c>
      <c r="F417">
        <v>9.2059</v>
      </c>
      <c r="G417" t="s">
        <v>490</v>
      </c>
      <c r="H417">
        <v>1.821</v>
      </c>
      <c r="I417">
        <v>97.1319</v>
      </c>
      <c r="K417" s="2">
        <v>0.8597222222222222</v>
      </c>
      <c r="L417" s="3">
        <f t="shared" si="22"/>
        <v>260.8597222222222</v>
      </c>
      <c r="M417">
        <f t="shared" si="20"/>
        <v>520.77424950973</v>
      </c>
      <c r="N417">
        <f t="shared" si="21"/>
        <v>134.47155694683136</v>
      </c>
    </row>
    <row r="418" spans="1:14" ht="12.75">
      <c r="A418" t="s">
        <v>413</v>
      </c>
      <c r="B418" s="1">
        <v>36785</v>
      </c>
      <c r="C418" s="2">
        <v>0.8626736111111111</v>
      </c>
      <c r="D418" t="s">
        <v>489</v>
      </c>
      <c r="E418">
        <v>0.671</v>
      </c>
      <c r="F418">
        <v>9.7492</v>
      </c>
      <c r="G418" t="s">
        <v>490</v>
      </c>
      <c r="H418">
        <v>1.821</v>
      </c>
      <c r="I418">
        <v>128.6397</v>
      </c>
      <c r="K418" s="2">
        <v>0.8618055555555556</v>
      </c>
      <c r="L418" s="3">
        <f t="shared" si="22"/>
        <v>260.8618055555556</v>
      </c>
      <c r="M418">
        <f t="shared" si="20"/>
        <v>551.5085231558305</v>
      </c>
      <c r="N418">
        <f t="shared" si="21"/>
        <v>168.2701713473581</v>
      </c>
    </row>
    <row r="419" spans="1:14" ht="12.75">
      <c r="A419" t="s">
        <v>414</v>
      </c>
      <c r="B419" s="1">
        <v>36785</v>
      </c>
      <c r="C419" s="2">
        <v>0.8647569444444444</v>
      </c>
      <c r="D419" t="s">
        <v>489</v>
      </c>
      <c r="E419">
        <v>0.671</v>
      </c>
      <c r="F419">
        <v>10.0539</v>
      </c>
      <c r="G419" t="s">
        <v>490</v>
      </c>
      <c r="H419">
        <v>1.821</v>
      </c>
      <c r="I419">
        <v>164.9509</v>
      </c>
      <c r="K419" s="2">
        <v>0.8638888888888889</v>
      </c>
      <c r="L419" s="3">
        <f t="shared" si="22"/>
        <v>260.8638888888889</v>
      </c>
      <c r="M419">
        <f t="shared" si="20"/>
        <v>568.745285865138</v>
      </c>
      <c r="N419">
        <f t="shared" si="21"/>
        <v>207.22142301267291</v>
      </c>
    </row>
    <row r="420" spans="1:14" ht="12.75">
      <c r="A420" t="s">
        <v>415</v>
      </c>
      <c r="B420" s="1">
        <v>36785</v>
      </c>
      <c r="C420" s="2">
        <v>0.8668402777777778</v>
      </c>
      <c r="D420" t="s">
        <v>489</v>
      </c>
      <c r="E420">
        <v>0.671</v>
      </c>
      <c r="F420">
        <v>9.6273</v>
      </c>
      <c r="G420" t="s">
        <v>490</v>
      </c>
      <c r="H420">
        <v>1.821</v>
      </c>
      <c r="I420">
        <v>91.1484</v>
      </c>
      <c r="K420" s="2">
        <v>0.8659722222222223</v>
      </c>
      <c r="L420" s="3">
        <f t="shared" si="22"/>
        <v>260.86597222222224</v>
      </c>
      <c r="M420">
        <f t="shared" si="20"/>
        <v>544.6126866797405</v>
      </c>
      <c r="N420">
        <f t="shared" si="21"/>
        <v>128.05301902080816</v>
      </c>
    </row>
    <row r="421" spans="1:14" ht="12.75">
      <c r="A421" t="s">
        <v>416</v>
      </c>
      <c r="B421" s="1">
        <v>36785</v>
      </c>
      <c r="C421" s="2">
        <v>0.8689351851851851</v>
      </c>
      <c r="D421" t="s">
        <v>489</v>
      </c>
      <c r="E421">
        <v>0.671</v>
      </c>
      <c r="F421">
        <v>9.4713</v>
      </c>
      <c r="G421" t="s">
        <v>490</v>
      </c>
      <c r="H421">
        <v>1.823</v>
      </c>
      <c r="I421">
        <v>85.335</v>
      </c>
      <c r="K421" s="2">
        <v>0.8680555555555555</v>
      </c>
      <c r="L421" s="3">
        <f t="shared" si="22"/>
        <v>260.86805555555554</v>
      </c>
      <c r="M421">
        <f t="shared" si="20"/>
        <v>535.7878262181324</v>
      </c>
      <c r="N421">
        <f t="shared" si="21"/>
        <v>121.8169484301601</v>
      </c>
    </row>
    <row r="422" spans="1:14" ht="12.75">
      <c r="A422" t="s">
        <v>417</v>
      </c>
      <c r="B422" s="1">
        <v>36785</v>
      </c>
      <c r="C422" s="2">
        <v>0.8710185185185185</v>
      </c>
      <c r="D422" t="s">
        <v>489</v>
      </c>
      <c r="E422">
        <v>0.671</v>
      </c>
      <c r="F422">
        <v>9.4656</v>
      </c>
      <c r="G422" t="s">
        <v>490</v>
      </c>
      <c r="H422">
        <v>1.821</v>
      </c>
      <c r="I422">
        <v>88.8681</v>
      </c>
      <c r="K422" s="2">
        <v>0.8701388888888889</v>
      </c>
      <c r="L422" s="3">
        <f t="shared" si="22"/>
        <v>260.8701388888889</v>
      </c>
      <c r="M422">
        <f t="shared" si="20"/>
        <v>535.4653793935737</v>
      </c>
      <c r="N422">
        <f t="shared" si="21"/>
        <v>125.60692692877001</v>
      </c>
    </row>
    <row r="423" spans="1:14" ht="12.75">
      <c r="A423" t="s">
        <v>418</v>
      </c>
      <c r="B423" s="1">
        <v>36785</v>
      </c>
      <c r="C423" s="2">
        <v>0.8731018518518519</v>
      </c>
      <c r="D423" t="s">
        <v>489</v>
      </c>
      <c r="E423">
        <v>0.671</v>
      </c>
      <c r="F423">
        <v>9.4588</v>
      </c>
      <c r="G423" t="s">
        <v>490</v>
      </c>
      <c r="H423">
        <v>1.823</v>
      </c>
      <c r="I423">
        <v>86.7235</v>
      </c>
      <c r="K423" s="2">
        <v>0.8722222222222222</v>
      </c>
      <c r="L423" s="3">
        <f t="shared" si="22"/>
        <v>260.8722222222222</v>
      </c>
      <c r="M423">
        <f t="shared" si="20"/>
        <v>535.0807059888369</v>
      </c>
      <c r="N423">
        <f t="shared" si="21"/>
        <v>123.30640107665181</v>
      </c>
    </row>
    <row r="424" spans="1:14" ht="12.75">
      <c r="A424" t="s">
        <v>419</v>
      </c>
      <c r="B424" s="1">
        <v>36785</v>
      </c>
      <c r="C424" s="2">
        <v>0.8751851851851852</v>
      </c>
      <c r="D424" t="s">
        <v>489</v>
      </c>
      <c r="E424">
        <v>0.671</v>
      </c>
      <c r="F424">
        <v>9.3894</v>
      </c>
      <c r="G424" t="s">
        <v>490</v>
      </c>
      <c r="H424">
        <v>1.821</v>
      </c>
      <c r="I424">
        <v>87.6924</v>
      </c>
      <c r="K424" s="2">
        <v>0.8743055555555556</v>
      </c>
      <c r="L424" s="3">
        <f t="shared" si="22"/>
        <v>260.87430555555557</v>
      </c>
      <c r="M424">
        <f t="shared" si="20"/>
        <v>531.1547744757881</v>
      </c>
      <c r="N424">
        <f t="shared" si="21"/>
        <v>124.34574617509315</v>
      </c>
    </row>
    <row r="425" spans="1:14" ht="12.75">
      <c r="A425" t="s">
        <v>420</v>
      </c>
      <c r="B425" s="1">
        <v>36785</v>
      </c>
      <c r="C425" s="2">
        <v>0.8772685185185186</v>
      </c>
      <c r="D425" t="s">
        <v>489</v>
      </c>
      <c r="E425">
        <v>0.671</v>
      </c>
      <c r="F425">
        <v>9.2658</v>
      </c>
      <c r="G425" t="s">
        <v>490</v>
      </c>
      <c r="H425">
        <v>1.823</v>
      </c>
      <c r="I425">
        <v>87.6456</v>
      </c>
      <c r="K425" s="2">
        <v>0.876388888888889</v>
      </c>
      <c r="L425" s="3">
        <f t="shared" si="22"/>
        <v>260.87638888888887</v>
      </c>
      <c r="M425">
        <f t="shared" si="20"/>
        <v>524.1627696485142</v>
      </c>
      <c r="N425">
        <f t="shared" si="21"/>
        <v>124.29554352197408</v>
      </c>
    </row>
    <row r="426" spans="1:14" ht="12.75">
      <c r="A426" t="s">
        <v>421</v>
      </c>
      <c r="B426" s="1">
        <v>36785</v>
      </c>
      <c r="C426" s="2">
        <v>0.8793518518518518</v>
      </c>
      <c r="D426" t="s">
        <v>489</v>
      </c>
      <c r="E426">
        <v>0.671</v>
      </c>
      <c r="F426">
        <v>9.4601</v>
      </c>
      <c r="G426" t="s">
        <v>490</v>
      </c>
      <c r="H426">
        <v>1.821</v>
      </c>
      <c r="I426">
        <v>89.9043</v>
      </c>
      <c r="K426" s="2">
        <v>0.8784722222222222</v>
      </c>
      <c r="L426" s="3">
        <f t="shared" si="22"/>
        <v>260.87847222222223</v>
      </c>
      <c r="M426">
        <f t="shared" si="20"/>
        <v>535.1542464926837</v>
      </c>
      <c r="N426">
        <f t="shared" si="21"/>
        <v>126.71846515872659</v>
      </c>
    </row>
    <row r="427" spans="1:14" ht="12.75">
      <c r="A427" t="s">
        <v>422</v>
      </c>
      <c r="B427" s="1">
        <v>36785</v>
      </c>
      <c r="C427" s="2">
        <v>0.8814351851851852</v>
      </c>
      <c r="D427" t="s">
        <v>489</v>
      </c>
      <c r="E427">
        <v>0.671</v>
      </c>
      <c r="F427">
        <v>8.9564</v>
      </c>
      <c r="G427" t="s">
        <v>490</v>
      </c>
      <c r="H427">
        <v>1.823</v>
      </c>
      <c r="I427">
        <v>87.9935</v>
      </c>
      <c r="K427" s="2">
        <v>0.8805555555555555</v>
      </c>
      <c r="L427" s="3">
        <f t="shared" si="22"/>
        <v>260.88055555555553</v>
      </c>
      <c r="M427">
        <f t="shared" si="20"/>
        <v>506.6601297329914</v>
      </c>
      <c r="N427">
        <f t="shared" si="21"/>
        <v>124.66873803095103</v>
      </c>
    </row>
    <row r="428" spans="1:14" ht="12.75">
      <c r="A428" t="s">
        <v>423</v>
      </c>
      <c r="B428" s="1">
        <v>36785</v>
      </c>
      <c r="C428" s="2">
        <v>0.8835300925925926</v>
      </c>
      <c r="D428" t="s">
        <v>489</v>
      </c>
      <c r="E428">
        <v>0.671</v>
      </c>
      <c r="F428">
        <v>9.2922</v>
      </c>
      <c r="G428" t="s">
        <v>490</v>
      </c>
      <c r="H428">
        <v>1.823</v>
      </c>
      <c r="I428">
        <v>87.1475</v>
      </c>
      <c r="K428" s="2">
        <v>0.8826388888888889</v>
      </c>
      <c r="L428" s="3">
        <f t="shared" si="22"/>
        <v>260.8826388888889</v>
      </c>
      <c r="M428">
        <f t="shared" si="20"/>
        <v>525.6562075727862</v>
      </c>
      <c r="N428">
        <f t="shared" si="21"/>
        <v>123.76122853226036</v>
      </c>
    </row>
    <row r="429" spans="1:14" ht="12.75">
      <c r="A429" t="s">
        <v>424</v>
      </c>
      <c r="B429" s="1">
        <v>36785</v>
      </c>
      <c r="C429" s="2">
        <v>0.885613425925926</v>
      </c>
      <c r="D429" t="s">
        <v>489</v>
      </c>
      <c r="E429">
        <v>0.671</v>
      </c>
      <c r="F429">
        <v>8.7709</v>
      </c>
      <c r="G429" t="s">
        <v>490</v>
      </c>
      <c r="H429">
        <v>1.823</v>
      </c>
      <c r="I429">
        <v>88.2452</v>
      </c>
      <c r="K429" s="2">
        <v>0.8847222222222223</v>
      </c>
      <c r="L429" s="3">
        <f t="shared" si="22"/>
        <v>260.8847222222222</v>
      </c>
      <c r="M429">
        <f t="shared" si="20"/>
        <v>496.1664655302459</v>
      </c>
      <c r="N429">
        <f t="shared" si="21"/>
        <v>124.93873819740543</v>
      </c>
    </row>
    <row r="430" spans="1:14" ht="12.75">
      <c r="A430" t="s">
        <v>425</v>
      </c>
      <c r="B430" s="1">
        <v>36785</v>
      </c>
      <c r="C430" s="2">
        <v>0.8876967592592592</v>
      </c>
      <c r="D430" t="s">
        <v>489</v>
      </c>
      <c r="E430">
        <v>0.671</v>
      </c>
      <c r="F430">
        <v>9.4882</v>
      </c>
      <c r="G430" t="s">
        <v>490</v>
      </c>
      <c r="H430">
        <v>1.823</v>
      </c>
      <c r="I430">
        <v>87.6964</v>
      </c>
      <c r="K430" s="2">
        <v>0.8868055555555556</v>
      </c>
      <c r="L430" s="3">
        <f t="shared" si="22"/>
        <v>260.88680555555555</v>
      </c>
      <c r="M430">
        <f t="shared" si="20"/>
        <v>536.7438527681401</v>
      </c>
      <c r="N430">
        <f t="shared" si="21"/>
        <v>124.35003700014607</v>
      </c>
    </row>
    <row r="431" spans="1:14" ht="12.75">
      <c r="A431" t="s">
        <v>426</v>
      </c>
      <c r="B431" s="1">
        <v>36785</v>
      </c>
      <c r="C431" s="2">
        <v>0.8897800925925926</v>
      </c>
      <c r="D431" t="s">
        <v>489</v>
      </c>
      <c r="E431">
        <v>0.671</v>
      </c>
      <c r="F431">
        <v>9.4414</v>
      </c>
      <c r="G431" t="s">
        <v>490</v>
      </c>
      <c r="H431">
        <v>1.825</v>
      </c>
      <c r="I431">
        <v>86.8882</v>
      </c>
      <c r="K431" s="2">
        <v>0.8888888888888888</v>
      </c>
      <c r="L431" s="3">
        <f t="shared" si="22"/>
        <v>260.8888888888889</v>
      </c>
      <c r="M431">
        <f t="shared" si="20"/>
        <v>534.0963946296575</v>
      </c>
      <c r="N431">
        <f t="shared" si="21"/>
        <v>123.48307579820539</v>
      </c>
    </row>
    <row r="432" spans="1:14" ht="12.75">
      <c r="A432" t="s">
        <v>427</v>
      </c>
      <c r="B432" s="1">
        <v>36785</v>
      </c>
      <c r="C432" s="2">
        <v>0.8918634259259259</v>
      </c>
      <c r="D432" t="s">
        <v>489</v>
      </c>
      <c r="E432">
        <v>0.671</v>
      </c>
      <c r="F432">
        <v>9.9091</v>
      </c>
      <c r="G432" t="s">
        <v>490</v>
      </c>
      <c r="H432">
        <v>1.823</v>
      </c>
      <c r="I432">
        <v>88.7275</v>
      </c>
      <c r="K432" s="2">
        <v>0.8909722222222222</v>
      </c>
      <c r="L432" s="3">
        <f t="shared" si="22"/>
        <v>260.8909722222222</v>
      </c>
      <c r="M432">
        <f t="shared" si="20"/>
        <v>560.5540051289787</v>
      </c>
      <c r="N432">
        <f t="shared" si="21"/>
        <v>125.45610442816019</v>
      </c>
    </row>
    <row r="433" spans="1:14" ht="12.75">
      <c r="A433" t="s">
        <v>428</v>
      </c>
      <c r="B433" s="1">
        <v>36785</v>
      </c>
      <c r="C433" s="2">
        <v>0.8939467592592593</v>
      </c>
      <c r="D433" t="s">
        <v>489</v>
      </c>
      <c r="E433">
        <v>0.673</v>
      </c>
      <c r="F433">
        <v>9.0895</v>
      </c>
      <c r="G433" t="s">
        <v>490</v>
      </c>
      <c r="H433">
        <v>1.826</v>
      </c>
      <c r="I433">
        <v>87.8766</v>
      </c>
      <c r="K433" s="2">
        <v>0.8930555555555556</v>
      </c>
      <c r="L433" s="3">
        <f t="shared" si="22"/>
        <v>260.8930555555556</v>
      </c>
      <c r="M433">
        <f aca="true" t="shared" si="23" ref="M433:M484">500*F433/AVERAGE($Q$367,$Q$6)</f>
        <v>514.1895459345301</v>
      </c>
      <c r="N433">
        <f aca="true" t="shared" si="24" ref="N433:N484">(277-103)/(-67.4+(AVERAGE($Q$4,$P$367)))*I433+277-((277-103)/(-67.4+(AVERAGE($Q$4,$P$367)))*230)</f>
        <v>124.54333866877971</v>
      </c>
    </row>
    <row r="434" spans="1:14" ht="12.75">
      <c r="A434" t="s">
        <v>429</v>
      </c>
      <c r="B434" s="1">
        <v>36785</v>
      </c>
      <c r="C434" s="2">
        <v>0.8960300925925927</v>
      </c>
      <c r="D434" t="s">
        <v>489</v>
      </c>
      <c r="E434">
        <v>0.671</v>
      </c>
      <c r="F434">
        <v>9.1006</v>
      </c>
      <c r="G434" t="s">
        <v>490</v>
      </c>
      <c r="H434">
        <v>1.825</v>
      </c>
      <c r="I434">
        <v>87.7528</v>
      </c>
      <c r="K434" s="2">
        <v>0.8951388888888889</v>
      </c>
      <c r="L434" s="3">
        <f t="shared" si="22"/>
        <v>260.8951388888889</v>
      </c>
      <c r="M434">
        <f t="shared" si="23"/>
        <v>514.8174686981446</v>
      </c>
      <c r="N434">
        <f t="shared" si="24"/>
        <v>124.4105376333921</v>
      </c>
    </row>
    <row r="435" spans="1:14" ht="12.75">
      <c r="A435" t="s">
        <v>430</v>
      </c>
      <c r="B435" s="1">
        <v>36785</v>
      </c>
      <c r="C435" s="2">
        <v>0.8981134259259259</v>
      </c>
      <c r="D435" t="s">
        <v>489</v>
      </c>
      <c r="E435">
        <v>0.671</v>
      </c>
      <c r="F435">
        <v>9.2576</v>
      </c>
      <c r="G435" t="s">
        <v>490</v>
      </c>
      <c r="H435">
        <v>1.825</v>
      </c>
      <c r="I435">
        <v>91.9756</v>
      </c>
      <c r="K435" s="2">
        <v>0.8972222222222223</v>
      </c>
      <c r="L435" s="3">
        <f t="shared" si="22"/>
        <v>260.89722222222224</v>
      </c>
      <c r="M435">
        <f t="shared" si="23"/>
        <v>523.6988987780962</v>
      </c>
      <c r="N435">
        <f t="shared" si="24"/>
        <v>128.9403616417502</v>
      </c>
    </row>
    <row r="436" spans="1:14" ht="12.75">
      <c r="A436" t="s">
        <v>431</v>
      </c>
      <c r="B436" s="1">
        <v>36785</v>
      </c>
      <c r="C436" s="2">
        <v>0.9002083333333334</v>
      </c>
      <c r="D436" t="s">
        <v>489</v>
      </c>
      <c r="E436">
        <v>0.671</v>
      </c>
      <c r="F436">
        <v>9.503</v>
      </c>
      <c r="G436" t="s">
        <v>490</v>
      </c>
      <c r="H436">
        <v>1.823</v>
      </c>
      <c r="I436">
        <v>104.9066</v>
      </c>
      <c r="K436" s="2">
        <v>0.8993055555555555</v>
      </c>
      <c r="L436" s="3">
        <f t="shared" si="22"/>
        <v>260.89930555555554</v>
      </c>
      <c r="M436">
        <f t="shared" si="23"/>
        <v>537.5810831196259</v>
      </c>
      <c r="N436">
        <f t="shared" si="24"/>
        <v>142.81152633154795</v>
      </c>
    </row>
    <row r="437" spans="1:14" ht="12.75">
      <c r="A437" t="s">
        <v>432</v>
      </c>
      <c r="B437" s="1">
        <v>36785</v>
      </c>
      <c r="C437" s="2">
        <v>0.9022916666666667</v>
      </c>
      <c r="D437" t="s">
        <v>489</v>
      </c>
      <c r="E437">
        <v>0.671</v>
      </c>
      <c r="F437">
        <v>9.3293</v>
      </c>
      <c r="G437" t="s">
        <v>490</v>
      </c>
      <c r="H437">
        <v>1.823</v>
      </c>
      <c r="I437">
        <v>95.1951</v>
      </c>
      <c r="K437" s="2">
        <v>0.9013888888888889</v>
      </c>
      <c r="L437" s="3">
        <f t="shared" si="22"/>
        <v>260.9013888888889</v>
      </c>
      <c r="M437">
        <f t="shared" si="23"/>
        <v>527.7549404133352</v>
      </c>
      <c r="N437">
        <f t="shared" si="24"/>
        <v>132.39393945621185</v>
      </c>
    </row>
    <row r="438" spans="1:14" ht="12.75">
      <c r="A438" t="s">
        <v>433</v>
      </c>
      <c r="B438" s="1">
        <v>36785</v>
      </c>
      <c r="C438" s="2">
        <v>0.904375</v>
      </c>
      <c r="D438" t="s">
        <v>489</v>
      </c>
      <c r="E438">
        <v>0.671</v>
      </c>
      <c r="F438">
        <v>8.8485</v>
      </c>
      <c r="G438" t="s">
        <v>490</v>
      </c>
      <c r="H438">
        <v>1.825</v>
      </c>
      <c r="I438">
        <v>91.2933</v>
      </c>
      <c r="K438" s="2">
        <v>0.9034722222222222</v>
      </c>
      <c r="L438" s="3">
        <f t="shared" si="22"/>
        <v>260.9034722222222</v>
      </c>
      <c r="M438">
        <f t="shared" si="23"/>
        <v>500.5562679137125</v>
      </c>
      <c r="N438">
        <f t="shared" si="24"/>
        <v>128.20845415834992</v>
      </c>
    </row>
    <row r="439" spans="1:14" ht="12.75">
      <c r="A439" t="s">
        <v>434</v>
      </c>
      <c r="B439" s="1">
        <v>36785</v>
      </c>
      <c r="C439" s="2">
        <v>0.9064583333333333</v>
      </c>
      <c r="D439" t="s">
        <v>489</v>
      </c>
      <c r="E439">
        <v>0.671</v>
      </c>
      <c r="F439">
        <v>9.1941</v>
      </c>
      <c r="G439" t="s">
        <v>490</v>
      </c>
      <c r="H439">
        <v>1.825</v>
      </c>
      <c r="I439">
        <v>89.1629</v>
      </c>
      <c r="K439" s="2">
        <v>0.9055555555555556</v>
      </c>
      <c r="L439" s="3">
        <f t="shared" si="22"/>
        <v>260.90555555555557</v>
      </c>
      <c r="M439">
        <f t="shared" si="23"/>
        <v>520.1067280132751</v>
      </c>
      <c r="N439">
        <f t="shared" si="24"/>
        <v>125.92316073516952</v>
      </c>
    </row>
    <row r="440" spans="1:14" ht="12.75">
      <c r="A440" t="s">
        <v>435</v>
      </c>
      <c r="B440" s="1">
        <v>36785</v>
      </c>
      <c r="C440" s="2">
        <v>0.9085416666666667</v>
      </c>
      <c r="D440" t="s">
        <v>489</v>
      </c>
      <c r="E440">
        <v>0.673</v>
      </c>
      <c r="F440">
        <v>9.1299</v>
      </c>
      <c r="G440" t="s">
        <v>490</v>
      </c>
      <c r="H440">
        <v>1.826</v>
      </c>
      <c r="I440">
        <v>86.7767</v>
      </c>
      <c r="K440" s="2">
        <v>0.907638888888889</v>
      </c>
      <c r="L440" s="3">
        <f t="shared" si="22"/>
        <v>260.90763888888887</v>
      </c>
      <c r="M440">
        <f t="shared" si="23"/>
        <v>516.4749585156131</v>
      </c>
      <c r="N440">
        <f t="shared" si="24"/>
        <v>123.36346904985555</v>
      </c>
    </row>
    <row r="441" spans="1:14" ht="12.75">
      <c r="A441" t="s">
        <v>436</v>
      </c>
      <c r="B441" s="1">
        <v>36785</v>
      </c>
      <c r="C441" s="2">
        <v>0.910625</v>
      </c>
      <c r="D441" t="s">
        <v>489</v>
      </c>
      <c r="E441">
        <v>0.671</v>
      </c>
      <c r="F441">
        <v>8.9942</v>
      </c>
      <c r="G441" t="s">
        <v>490</v>
      </c>
      <c r="H441">
        <v>1.825</v>
      </c>
      <c r="I441">
        <v>85.9759</v>
      </c>
      <c r="K441" s="2">
        <v>0.9097222222222222</v>
      </c>
      <c r="L441" s="3">
        <f t="shared" si="22"/>
        <v>260.90972222222223</v>
      </c>
      <c r="M441">
        <f t="shared" si="23"/>
        <v>508.798461306381</v>
      </c>
      <c r="N441">
        <f t="shared" si="24"/>
        <v>122.50444587426273</v>
      </c>
    </row>
    <row r="442" spans="1:14" ht="12.75">
      <c r="A442" t="s">
        <v>437</v>
      </c>
      <c r="B442" s="1">
        <v>36785</v>
      </c>
      <c r="C442" s="2">
        <v>0.9127199074074074</v>
      </c>
      <c r="D442" t="s">
        <v>489</v>
      </c>
      <c r="E442">
        <v>0.676</v>
      </c>
      <c r="F442">
        <v>9.3833</v>
      </c>
      <c r="G442" t="s">
        <v>490</v>
      </c>
      <c r="H442">
        <v>1.83</v>
      </c>
      <c r="I442">
        <v>86.9461</v>
      </c>
      <c r="K442" s="2">
        <v>0.9118055555555555</v>
      </c>
      <c r="L442" s="3">
        <f t="shared" si="22"/>
        <v>260.91180555555553</v>
      </c>
      <c r="M442">
        <f t="shared" si="23"/>
        <v>530.809699803892</v>
      </c>
      <c r="N442">
        <f t="shared" si="24"/>
        <v>123.54518549084628</v>
      </c>
    </row>
    <row r="443" spans="1:14" ht="12.75">
      <c r="A443" t="s">
        <v>438</v>
      </c>
      <c r="B443" s="1">
        <v>36785</v>
      </c>
      <c r="C443" s="2">
        <v>0.9148032407407407</v>
      </c>
      <c r="D443" t="s">
        <v>489</v>
      </c>
      <c r="E443">
        <v>0.673</v>
      </c>
      <c r="F443">
        <v>9.8752</v>
      </c>
      <c r="G443" t="s">
        <v>490</v>
      </c>
      <c r="H443">
        <v>1.825</v>
      </c>
      <c r="I443">
        <v>84.7168</v>
      </c>
      <c r="K443" s="2">
        <v>0.9138888888888889</v>
      </c>
      <c r="L443" s="3">
        <f t="shared" si="22"/>
        <v>260.9138888888889</v>
      </c>
      <c r="M443">
        <f t="shared" si="23"/>
        <v>558.6362950671293</v>
      </c>
      <c r="N443">
        <f t="shared" si="24"/>
        <v>121.15380141823272</v>
      </c>
    </row>
    <row r="444" spans="1:14" ht="12.75">
      <c r="A444" t="s">
        <v>439</v>
      </c>
      <c r="B444" s="1">
        <v>36785</v>
      </c>
      <c r="C444" s="2">
        <v>0.916886574074074</v>
      </c>
      <c r="D444" t="s">
        <v>489</v>
      </c>
      <c r="E444">
        <v>0.673</v>
      </c>
      <c r="F444">
        <v>9.1913</v>
      </c>
      <c r="G444" t="s">
        <v>490</v>
      </c>
      <c r="H444">
        <v>1.825</v>
      </c>
      <c r="I444">
        <v>89.0066</v>
      </c>
      <c r="K444" s="2">
        <v>0.9159722222222223</v>
      </c>
      <c r="L444" s="3">
        <f t="shared" si="22"/>
        <v>260.9159722222222</v>
      </c>
      <c r="M444">
        <f t="shared" si="23"/>
        <v>519.9483330819128</v>
      </c>
      <c r="N444">
        <f t="shared" si="24"/>
        <v>125.75549674622704</v>
      </c>
    </row>
    <row r="445" spans="1:14" ht="12.75">
      <c r="A445" t="s">
        <v>440</v>
      </c>
      <c r="B445" s="1">
        <v>36785</v>
      </c>
      <c r="C445" s="2">
        <v>0.9189699074074075</v>
      </c>
      <c r="D445" t="s">
        <v>489</v>
      </c>
      <c r="E445">
        <v>0.671</v>
      </c>
      <c r="F445">
        <v>9.7048</v>
      </c>
      <c r="G445" t="s">
        <v>490</v>
      </c>
      <c r="H445">
        <v>1.825</v>
      </c>
      <c r="I445">
        <v>96.7665</v>
      </c>
      <c r="K445" s="2">
        <v>0.9180555555555556</v>
      </c>
      <c r="L445" s="3">
        <f t="shared" si="22"/>
        <v>260.91805555555555</v>
      </c>
      <c r="M445">
        <f t="shared" si="23"/>
        <v>548.9968321013728</v>
      </c>
      <c r="N445">
        <f t="shared" si="24"/>
        <v>134.07959007824792</v>
      </c>
    </row>
    <row r="446" spans="1:14" ht="12.75">
      <c r="A446" t="s">
        <v>441</v>
      </c>
      <c r="B446" s="1">
        <v>36785</v>
      </c>
      <c r="C446" s="2">
        <v>0.9210532407407408</v>
      </c>
      <c r="D446" t="s">
        <v>489</v>
      </c>
      <c r="E446">
        <v>0.673</v>
      </c>
      <c r="F446">
        <v>9.07</v>
      </c>
      <c r="G446" t="s">
        <v>490</v>
      </c>
      <c r="H446">
        <v>1.825</v>
      </c>
      <c r="I446">
        <v>103.5723</v>
      </c>
      <c r="K446" s="2">
        <v>0.9201388888888888</v>
      </c>
      <c r="L446" s="3">
        <f t="shared" si="22"/>
        <v>260.9201388888889</v>
      </c>
      <c r="M446">
        <f t="shared" si="23"/>
        <v>513.086438376829</v>
      </c>
      <c r="N446">
        <f t="shared" si="24"/>
        <v>141.38021436452323</v>
      </c>
    </row>
    <row r="447" spans="1:14" ht="12.75">
      <c r="A447" t="s">
        <v>442</v>
      </c>
      <c r="B447" s="1">
        <v>36785</v>
      </c>
      <c r="C447" s="2">
        <v>0.923136574074074</v>
      </c>
      <c r="D447" t="s">
        <v>489</v>
      </c>
      <c r="E447">
        <v>0.673</v>
      </c>
      <c r="F447">
        <v>9.6429</v>
      </c>
      <c r="G447" t="s">
        <v>490</v>
      </c>
      <c r="H447">
        <v>1.826</v>
      </c>
      <c r="I447">
        <v>83.8518</v>
      </c>
      <c r="K447" s="2">
        <v>0.9222222222222222</v>
      </c>
      <c r="L447" s="3">
        <f t="shared" si="22"/>
        <v>260.9222222222222</v>
      </c>
      <c r="M447">
        <f t="shared" si="23"/>
        <v>545.4951727259013</v>
      </c>
      <c r="N447">
        <f t="shared" si="24"/>
        <v>120.22591050054075</v>
      </c>
    </row>
    <row r="448" spans="1:14" ht="12.75">
      <c r="A448" t="s">
        <v>443</v>
      </c>
      <c r="B448" s="1">
        <v>36785</v>
      </c>
      <c r="C448" s="2">
        <v>0.9252199074074073</v>
      </c>
      <c r="D448" t="s">
        <v>489</v>
      </c>
      <c r="E448">
        <v>0.673</v>
      </c>
      <c r="F448">
        <v>9.006</v>
      </c>
      <c r="G448" t="s">
        <v>490</v>
      </c>
      <c r="H448">
        <v>1.826</v>
      </c>
      <c r="I448">
        <v>85.5075</v>
      </c>
      <c r="K448" s="2">
        <v>0.9243055555555556</v>
      </c>
      <c r="L448" s="3">
        <f t="shared" si="22"/>
        <v>260.9243055555556</v>
      </c>
      <c r="M448">
        <f t="shared" si="23"/>
        <v>509.46598280283604</v>
      </c>
      <c r="N448">
        <f t="shared" si="24"/>
        <v>122.00199026056691</v>
      </c>
    </row>
    <row r="449" spans="1:14" ht="12.75">
      <c r="A449" t="s">
        <v>444</v>
      </c>
      <c r="B449" s="1">
        <v>36785</v>
      </c>
      <c r="C449" s="2">
        <v>0.9273148148148148</v>
      </c>
      <c r="D449" t="s">
        <v>489</v>
      </c>
      <c r="E449">
        <v>0.673</v>
      </c>
      <c r="F449">
        <v>9.0244</v>
      </c>
      <c r="G449" t="s">
        <v>490</v>
      </c>
      <c r="H449">
        <v>1.826</v>
      </c>
      <c r="I449">
        <v>99.1583</v>
      </c>
      <c r="K449" s="2">
        <v>0.9263888888888889</v>
      </c>
      <c r="L449" s="3">
        <f t="shared" si="22"/>
        <v>260.9263888888889</v>
      </c>
      <c r="M449">
        <f t="shared" si="23"/>
        <v>510.506863780359</v>
      </c>
      <c r="N449">
        <f t="shared" si="24"/>
        <v>136.64528891863603</v>
      </c>
    </row>
    <row r="450" spans="1:14" ht="12.75">
      <c r="A450" t="s">
        <v>445</v>
      </c>
      <c r="B450" s="1">
        <v>36785</v>
      </c>
      <c r="C450" s="2">
        <v>0.9293981481481483</v>
      </c>
      <c r="D450" t="s">
        <v>489</v>
      </c>
      <c r="E450">
        <v>0.673</v>
      </c>
      <c r="F450">
        <v>9.2008</v>
      </c>
      <c r="G450" t="s">
        <v>490</v>
      </c>
      <c r="H450">
        <v>1.826</v>
      </c>
      <c r="I450">
        <v>95.1852</v>
      </c>
      <c r="K450" s="2">
        <v>0.9284722222222223</v>
      </c>
      <c r="L450" s="3">
        <f t="shared" si="22"/>
        <v>260.92847222222224</v>
      </c>
      <c r="M450">
        <f t="shared" si="23"/>
        <v>520.4857444561774</v>
      </c>
      <c r="N450">
        <f t="shared" si="24"/>
        <v>132.38331966420594</v>
      </c>
    </row>
    <row r="451" spans="1:14" ht="12.75">
      <c r="A451" t="s">
        <v>446</v>
      </c>
      <c r="B451" s="1">
        <v>36785</v>
      </c>
      <c r="C451" s="2">
        <v>0.9314814814814815</v>
      </c>
      <c r="D451" t="s">
        <v>489</v>
      </c>
      <c r="E451">
        <v>0.671</v>
      </c>
      <c r="F451">
        <v>8.851</v>
      </c>
      <c r="G451" t="s">
        <v>490</v>
      </c>
      <c r="H451">
        <v>1.825</v>
      </c>
      <c r="I451">
        <v>92.0045</v>
      </c>
      <c r="K451" s="2">
        <v>0.9305555555555555</v>
      </c>
      <c r="L451" s="3">
        <f t="shared" si="22"/>
        <v>260.93055555555554</v>
      </c>
      <c r="M451">
        <f t="shared" si="23"/>
        <v>500.69769195957156</v>
      </c>
      <c r="N451">
        <f t="shared" si="24"/>
        <v>128.97136285275747</v>
      </c>
    </row>
    <row r="452" spans="1:14" ht="12.75">
      <c r="A452" t="s">
        <v>447</v>
      </c>
      <c r="B452" s="1">
        <v>36785</v>
      </c>
      <c r="C452" s="2">
        <v>0.9335648148148148</v>
      </c>
      <c r="D452" t="s">
        <v>489</v>
      </c>
      <c r="E452">
        <v>0.671</v>
      </c>
      <c r="F452">
        <v>9.7575</v>
      </c>
      <c r="G452" t="s">
        <v>490</v>
      </c>
      <c r="H452">
        <v>1.825</v>
      </c>
      <c r="I452">
        <v>89.9157</v>
      </c>
      <c r="K452" s="2">
        <v>0.9326388888888889</v>
      </c>
      <c r="L452" s="3">
        <f t="shared" si="22"/>
        <v>260.9326388888889</v>
      </c>
      <c r="M452">
        <f t="shared" si="23"/>
        <v>551.9780509880827</v>
      </c>
      <c r="N452">
        <f t="shared" si="24"/>
        <v>126.73069401012737</v>
      </c>
    </row>
    <row r="453" spans="1:14" ht="12.75">
      <c r="A453" t="s">
        <v>448</v>
      </c>
      <c r="B453" s="1">
        <v>36785</v>
      </c>
      <c r="C453" s="2">
        <v>0.9356481481481481</v>
      </c>
      <c r="D453" t="s">
        <v>489</v>
      </c>
      <c r="E453">
        <v>0.671</v>
      </c>
      <c r="F453">
        <v>9.2434</v>
      </c>
      <c r="G453" t="s">
        <v>490</v>
      </c>
      <c r="H453">
        <v>1.825</v>
      </c>
      <c r="I453">
        <v>81.7328</v>
      </c>
      <c r="K453" s="2">
        <v>0.9347222222222222</v>
      </c>
      <c r="L453" s="3">
        <f t="shared" si="22"/>
        <v>260.9347222222222</v>
      </c>
      <c r="M453">
        <f t="shared" si="23"/>
        <v>522.8956101976165</v>
      </c>
      <c r="N453">
        <f t="shared" si="24"/>
        <v>117.95284592876118</v>
      </c>
    </row>
    <row r="454" spans="1:14" ht="12.75">
      <c r="A454" t="s">
        <v>449</v>
      </c>
      <c r="B454" s="1">
        <v>36785</v>
      </c>
      <c r="C454" s="2">
        <v>0.9377314814814816</v>
      </c>
      <c r="D454" t="s">
        <v>489</v>
      </c>
      <c r="E454">
        <v>0.673</v>
      </c>
      <c r="F454">
        <v>9.2615</v>
      </c>
      <c r="G454" t="s">
        <v>490</v>
      </c>
      <c r="H454">
        <v>1.825</v>
      </c>
      <c r="I454">
        <v>83.7704</v>
      </c>
      <c r="K454" s="2">
        <v>0.9368055555555556</v>
      </c>
      <c r="L454" s="3">
        <f aca="true" t="shared" si="25" ref="L454:L484">B454-DATE(1999,12,31)+K454</f>
        <v>260.93680555555557</v>
      </c>
      <c r="M454">
        <f t="shared" si="23"/>
        <v>523.9195202896365</v>
      </c>
      <c r="N454">
        <f t="shared" si="24"/>
        <v>120.13859221071402</v>
      </c>
    </row>
    <row r="455" spans="1:14" ht="12.75">
      <c r="A455" t="s">
        <v>450</v>
      </c>
      <c r="B455" s="1">
        <v>36785</v>
      </c>
      <c r="C455" s="2">
        <v>0.9398148148148149</v>
      </c>
      <c r="D455" t="s">
        <v>489</v>
      </c>
      <c r="E455">
        <v>0.671</v>
      </c>
      <c r="F455">
        <v>8.8844</v>
      </c>
      <c r="G455" t="s">
        <v>490</v>
      </c>
      <c r="H455">
        <v>1.825</v>
      </c>
      <c r="I455">
        <v>82.173</v>
      </c>
      <c r="K455" s="2">
        <v>0.938888888888889</v>
      </c>
      <c r="L455" s="3">
        <f t="shared" si="25"/>
        <v>260.93888888888887</v>
      </c>
      <c r="M455">
        <f t="shared" si="23"/>
        <v>502.5871172122492</v>
      </c>
      <c r="N455">
        <f t="shared" si="24"/>
        <v>118.42505122583401</v>
      </c>
    </row>
    <row r="456" spans="1:14" ht="12.75">
      <c r="A456" t="s">
        <v>451</v>
      </c>
      <c r="B456" s="1">
        <v>36785</v>
      </c>
      <c r="C456" s="2">
        <v>0.9418981481481481</v>
      </c>
      <c r="D456" t="s">
        <v>489</v>
      </c>
      <c r="E456">
        <v>0.671</v>
      </c>
      <c r="F456">
        <v>8.8407</v>
      </c>
      <c r="G456" t="s">
        <v>490</v>
      </c>
      <c r="H456">
        <v>1.825</v>
      </c>
      <c r="I456">
        <v>82.7091</v>
      </c>
      <c r="K456" s="2">
        <v>0.9409722222222222</v>
      </c>
      <c r="L456" s="3">
        <f t="shared" si="25"/>
        <v>260.94097222222223</v>
      </c>
      <c r="M456">
        <f t="shared" si="23"/>
        <v>500.1150248906321</v>
      </c>
      <c r="N456">
        <f t="shared" si="24"/>
        <v>119.00012905355038</v>
      </c>
    </row>
    <row r="457" spans="1:14" ht="12.75">
      <c r="A457" t="s">
        <v>452</v>
      </c>
      <c r="B457" s="1">
        <v>36785</v>
      </c>
      <c r="C457" s="2">
        <v>0.9439930555555556</v>
      </c>
      <c r="D457" t="s">
        <v>489</v>
      </c>
      <c r="E457">
        <v>0.673</v>
      </c>
      <c r="F457">
        <v>9.1517</v>
      </c>
      <c r="G457" t="s">
        <v>490</v>
      </c>
      <c r="H457">
        <v>1.826</v>
      </c>
      <c r="I457">
        <v>81.1989</v>
      </c>
      <c r="K457" s="2">
        <v>0.9430555555555555</v>
      </c>
      <c r="L457" s="3">
        <f t="shared" si="25"/>
        <v>260.94305555555553</v>
      </c>
      <c r="M457">
        <f t="shared" si="23"/>
        <v>517.7081761955046</v>
      </c>
      <c r="N457">
        <f t="shared" si="24"/>
        <v>117.3801280548239</v>
      </c>
    </row>
    <row r="458" spans="1:14" ht="12.75">
      <c r="A458" t="s">
        <v>453</v>
      </c>
      <c r="B458" s="1">
        <v>36785</v>
      </c>
      <c r="C458" s="2">
        <v>0.9460763888888889</v>
      </c>
      <c r="D458" t="s">
        <v>489</v>
      </c>
      <c r="E458">
        <v>0.671</v>
      </c>
      <c r="F458">
        <v>8.6015</v>
      </c>
      <c r="G458" t="s">
        <v>490</v>
      </c>
      <c r="H458">
        <v>1.825</v>
      </c>
      <c r="I458">
        <v>85.871</v>
      </c>
      <c r="K458" s="2">
        <v>0.9451388888888889</v>
      </c>
      <c r="L458" s="3">
        <f t="shared" si="25"/>
        <v>260.9451388888889</v>
      </c>
      <c r="M458">
        <f t="shared" si="23"/>
        <v>486.583572182833</v>
      </c>
      <c r="N458">
        <f t="shared" si="24"/>
        <v>122.39191898725016</v>
      </c>
    </row>
    <row r="459" spans="1:14" ht="12.75">
      <c r="A459" t="s">
        <v>454</v>
      </c>
      <c r="B459" s="1">
        <v>36785</v>
      </c>
      <c r="C459" s="2">
        <v>0.9481597222222223</v>
      </c>
      <c r="D459" t="s">
        <v>489</v>
      </c>
      <c r="E459">
        <v>0.671</v>
      </c>
      <c r="F459">
        <v>8.9058</v>
      </c>
      <c r="G459" t="s">
        <v>490</v>
      </c>
      <c r="H459">
        <v>1.825</v>
      </c>
      <c r="I459">
        <v>79.8969</v>
      </c>
      <c r="K459" s="2">
        <v>0.9472222222222223</v>
      </c>
      <c r="L459" s="3">
        <f t="shared" si="25"/>
        <v>260.9472222222222</v>
      </c>
      <c r="M459">
        <f t="shared" si="23"/>
        <v>503.7977070448031</v>
      </c>
      <c r="N459">
        <f t="shared" si="24"/>
        <v>115.98346450010138</v>
      </c>
    </row>
    <row r="460" spans="1:14" ht="12.75">
      <c r="A460" t="s">
        <v>455</v>
      </c>
      <c r="B460" s="1">
        <v>36785</v>
      </c>
      <c r="C460" s="2">
        <v>0.9502430555555555</v>
      </c>
      <c r="D460" t="s">
        <v>489</v>
      </c>
      <c r="E460">
        <v>0.671</v>
      </c>
      <c r="F460">
        <v>8.7376</v>
      </c>
      <c r="G460" t="s">
        <v>490</v>
      </c>
      <c r="H460">
        <v>1.825</v>
      </c>
      <c r="I460">
        <v>84.1876</v>
      </c>
      <c r="K460" s="2">
        <v>0.9493055555555556</v>
      </c>
      <c r="L460" s="3">
        <f t="shared" si="25"/>
        <v>260.94930555555555</v>
      </c>
      <c r="M460">
        <f t="shared" si="23"/>
        <v>494.28269723940264</v>
      </c>
      <c r="N460">
        <f t="shared" si="24"/>
        <v>120.58612526373258</v>
      </c>
    </row>
    <row r="461" spans="1:14" ht="12.75">
      <c r="A461" t="s">
        <v>456</v>
      </c>
      <c r="B461" s="1">
        <v>36785</v>
      </c>
      <c r="C461" s="2">
        <v>0.9523263888888889</v>
      </c>
      <c r="D461" t="s">
        <v>489</v>
      </c>
      <c r="E461">
        <v>0.671</v>
      </c>
      <c r="F461">
        <v>9.1631</v>
      </c>
      <c r="G461" t="s">
        <v>490</v>
      </c>
      <c r="H461">
        <v>1.825</v>
      </c>
      <c r="I461">
        <v>81.377</v>
      </c>
      <c r="K461" s="2">
        <v>0.9513888888888888</v>
      </c>
      <c r="L461" s="3">
        <f t="shared" si="25"/>
        <v>260.9513888888889</v>
      </c>
      <c r="M461">
        <f t="shared" si="23"/>
        <v>518.3530698446222</v>
      </c>
      <c r="N461">
        <f t="shared" si="24"/>
        <v>117.57117704030475</v>
      </c>
    </row>
    <row r="462" spans="1:14" ht="12.75">
      <c r="A462" t="s">
        <v>457</v>
      </c>
      <c r="B462" s="1">
        <v>36785</v>
      </c>
      <c r="C462" s="2">
        <v>0.9544097222222222</v>
      </c>
      <c r="D462" t="s">
        <v>489</v>
      </c>
      <c r="E462">
        <v>0.673</v>
      </c>
      <c r="F462">
        <v>9.2014</v>
      </c>
      <c r="G462" t="s">
        <v>490</v>
      </c>
      <c r="H462">
        <v>1.826</v>
      </c>
      <c r="I462">
        <v>83.0794</v>
      </c>
      <c r="K462" s="2">
        <v>0.9534722222222222</v>
      </c>
      <c r="L462" s="3">
        <f t="shared" si="25"/>
        <v>260.9534722222222</v>
      </c>
      <c r="M462">
        <f t="shared" si="23"/>
        <v>520.5196862271836</v>
      </c>
      <c r="N462">
        <f t="shared" si="24"/>
        <v>119.39735218282362</v>
      </c>
    </row>
    <row r="463" spans="1:14" ht="12.75">
      <c r="A463" t="s">
        <v>458</v>
      </c>
      <c r="B463" s="1">
        <v>36785</v>
      </c>
      <c r="C463" s="2">
        <v>0.9564930555555556</v>
      </c>
      <c r="D463" t="s">
        <v>489</v>
      </c>
      <c r="E463">
        <v>0.673</v>
      </c>
      <c r="F463">
        <v>9.4392</v>
      </c>
      <c r="G463" t="s">
        <v>490</v>
      </c>
      <c r="H463">
        <v>1.826</v>
      </c>
      <c r="I463">
        <v>80.8082</v>
      </c>
      <c r="K463" s="2">
        <v>0.9555555555555556</v>
      </c>
      <c r="L463" s="3">
        <f t="shared" si="25"/>
        <v>260.9555555555556</v>
      </c>
      <c r="M463">
        <f t="shared" si="23"/>
        <v>533.9719414693014</v>
      </c>
      <c r="N463">
        <f t="shared" si="24"/>
        <v>116.9610217177808</v>
      </c>
    </row>
    <row r="464" spans="1:14" ht="12.75">
      <c r="A464" t="s">
        <v>459</v>
      </c>
      <c r="B464" s="1">
        <v>36785</v>
      </c>
      <c r="C464" s="2">
        <v>0.9585879629629629</v>
      </c>
      <c r="D464" t="s">
        <v>489</v>
      </c>
      <c r="E464">
        <v>0.671</v>
      </c>
      <c r="F464">
        <v>9.4091</v>
      </c>
      <c r="G464" t="s">
        <v>490</v>
      </c>
      <c r="H464">
        <v>1.825</v>
      </c>
      <c r="I464">
        <v>80.6773</v>
      </c>
      <c r="K464" s="2">
        <v>0.9576388888888889</v>
      </c>
      <c r="L464" s="3">
        <f t="shared" si="25"/>
        <v>260.9576388888889</v>
      </c>
      <c r="M464">
        <f t="shared" si="23"/>
        <v>532.269195957158</v>
      </c>
      <c r="N464">
        <f t="shared" si="24"/>
        <v>116.82060446792428</v>
      </c>
    </row>
    <row r="465" spans="1:14" ht="12.75">
      <c r="A465" t="s">
        <v>460</v>
      </c>
      <c r="B465" s="1">
        <v>36785</v>
      </c>
      <c r="C465" s="2">
        <v>0.9606712962962963</v>
      </c>
      <c r="D465" t="s">
        <v>489</v>
      </c>
      <c r="E465">
        <v>0.671</v>
      </c>
      <c r="F465">
        <v>9.1145</v>
      </c>
      <c r="G465" t="s">
        <v>490</v>
      </c>
      <c r="H465">
        <v>1.826</v>
      </c>
      <c r="I465">
        <v>82.0367</v>
      </c>
      <c r="K465" s="2">
        <v>0.9597222222222223</v>
      </c>
      <c r="L465" s="3">
        <f t="shared" si="25"/>
        <v>260.95972222222224</v>
      </c>
      <c r="M465">
        <f t="shared" si="23"/>
        <v>515.6037863931211</v>
      </c>
      <c r="N465">
        <f t="shared" si="24"/>
        <v>118.27884136215607</v>
      </c>
    </row>
    <row r="466" spans="1:14" ht="12.75">
      <c r="A466" t="s">
        <v>461</v>
      </c>
      <c r="B466" s="1">
        <v>36785</v>
      </c>
      <c r="C466" s="2">
        <v>0.9627546296296297</v>
      </c>
      <c r="D466" t="s">
        <v>489</v>
      </c>
      <c r="E466">
        <v>0.671</v>
      </c>
      <c r="F466">
        <v>9.0309</v>
      </c>
      <c r="G466" t="s">
        <v>490</v>
      </c>
      <c r="H466">
        <v>1.826</v>
      </c>
      <c r="I466">
        <v>81.0045</v>
      </c>
      <c r="K466" s="2">
        <v>0.9618055555555555</v>
      </c>
      <c r="L466" s="3">
        <f t="shared" si="25"/>
        <v>260.96180555555554</v>
      </c>
      <c r="M466">
        <f t="shared" si="23"/>
        <v>510.8745662995928</v>
      </c>
      <c r="N466">
        <f t="shared" si="24"/>
        <v>117.17159395725241</v>
      </c>
    </row>
    <row r="467" spans="1:14" ht="12.75">
      <c r="A467" t="s">
        <v>462</v>
      </c>
      <c r="B467" s="1">
        <v>36785</v>
      </c>
      <c r="C467" s="2">
        <v>0.964837962962963</v>
      </c>
      <c r="D467" t="s">
        <v>489</v>
      </c>
      <c r="E467">
        <v>0.671</v>
      </c>
      <c r="F467">
        <v>9.7139</v>
      </c>
      <c r="G467" t="s">
        <v>490</v>
      </c>
      <c r="H467">
        <v>1.825</v>
      </c>
      <c r="I467">
        <v>82.1885</v>
      </c>
      <c r="K467" s="2">
        <v>0.9638888888888889</v>
      </c>
      <c r="L467" s="3">
        <f t="shared" si="25"/>
        <v>260.9638888888889</v>
      </c>
      <c r="M467">
        <f t="shared" si="23"/>
        <v>549.5116156283</v>
      </c>
      <c r="N467">
        <f t="shared" si="24"/>
        <v>118.44167817291407</v>
      </c>
    </row>
    <row r="468" spans="1:14" ht="12.75">
      <c r="A468" t="s">
        <v>463</v>
      </c>
      <c r="B468" s="1">
        <v>36785</v>
      </c>
      <c r="C468" s="2">
        <v>0.9669212962962962</v>
      </c>
      <c r="D468" t="s">
        <v>489</v>
      </c>
      <c r="E468">
        <v>0.673</v>
      </c>
      <c r="F468">
        <v>9.017</v>
      </c>
      <c r="G468" t="s">
        <v>490</v>
      </c>
      <c r="H468">
        <v>1.826</v>
      </c>
      <c r="I468">
        <v>80.7273</v>
      </c>
      <c r="K468" s="2">
        <v>0.9659722222222222</v>
      </c>
      <c r="L468" s="3">
        <f t="shared" si="25"/>
        <v>260.9659722222222</v>
      </c>
      <c r="M468">
        <f t="shared" si="23"/>
        <v>510.08824860461607</v>
      </c>
      <c r="N468">
        <f t="shared" si="24"/>
        <v>116.87423978108569</v>
      </c>
    </row>
    <row r="469" spans="1:14" ht="12.75">
      <c r="A469" t="s">
        <v>464</v>
      </c>
      <c r="B469" s="1">
        <v>36785</v>
      </c>
      <c r="C469" s="2">
        <v>0.9690046296296296</v>
      </c>
      <c r="D469" t="s">
        <v>489</v>
      </c>
      <c r="E469">
        <v>0.673</v>
      </c>
      <c r="F469">
        <v>9.0404</v>
      </c>
      <c r="G469" t="s">
        <v>490</v>
      </c>
      <c r="H469">
        <v>1.826</v>
      </c>
      <c r="I469">
        <v>79.9657</v>
      </c>
      <c r="K469" s="2">
        <v>0.9680555555555556</v>
      </c>
      <c r="L469" s="3">
        <f t="shared" si="25"/>
        <v>260.96805555555557</v>
      </c>
      <c r="M469">
        <f t="shared" si="23"/>
        <v>511.4119776738573</v>
      </c>
      <c r="N469">
        <f t="shared" si="24"/>
        <v>116.05726669101148</v>
      </c>
    </row>
    <row r="470" spans="1:14" ht="12.75">
      <c r="A470" t="s">
        <v>465</v>
      </c>
      <c r="B470" s="1">
        <v>36785</v>
      </c>
      <c r="C470" s="2">
        <v>0.9710995370370371</v>
      </c>
      <c r="D470" t="s">
        <v>489</v>
      </c>
      <c r="E470">
        <v>0.671</v>
      </c>
      <c r="F470">
        <v>9.6185</v>
      </c>
      <c r="G470" t="s">
        <v>490</v>
      </c>
      <c r="H470">
        <v>1.826</v>
      </c>
      <c r="I470">
        <v>83.3174</v>
      </c>
      <c r="K470" s="2">
        <v>0.970138888888889</v>
      </c>
      <c r="L470" s="3">
        <f t="shared" si="25"/>
        <v>260.97013888888887</v>
      </c>
      <c r="M470">
        <f t="shared" si="23"/>
        <v>544.1148740383165</v>
      </c>
      <c r="N470">
        <f t="shared" si="24"/>
        <v>119.65265627347185</v>
      </c>
    </row>
    <row r="471" spans="1:14" ht="12.75">
      <c r="A471" t="s">
        <v>466</v>
      </c>
      <c r="B471" s="1">
        <v>36785</v>
      </c>
      <c r="C471" s="2">
        <v>0.9731828703703704</v>
      </c>
      <c r="D471" t="s">
        <v>489</v>
      </c>
      <c r="E471">
        <v>0.673</v>
      </c>
      <c r="F471">
        <v>9.5255</v>
      </c>
      <c r="G471" t="s">
        <v>490</v>
      </c>
      <c r="H471">
        <v>1.826</v>
      </c>
      <c r="I471">
        <v>79.6147</v>
      </c>
      <c r="K471" s="2">
        <v>0.9722222222222222</v>
      </c>
      <c r="L471" s="3">
        <f t="shared" si="25"/>
        <v>260.97222222222223</v>
      </c>
      <c r="M471">
        <f t="shared" si="23"/>
        <v>538.8538995323578</v>
      </c>
      <c r="N471">
        <f t="shared" si="24"/>
        <v>115.68074679261849</v>
      </c>
    </row>
    <row r="472" spans="1:14" ht="12.75">
      <c r="A472" t="s">
        <v>467</v>
      </c>
      <c r="B472" s="1">
        <v>36785</v>
      </c>
      <c r="C472" s="2">
        <v>0.9752662037037036</v>
      </c>
      <c r="D472" t="s">
        <v>489</v>
      </c>
      <c r="E472">
        <v>0.676</v>
      </c>
      <c r="F472">
        <v>8.9381</v>
      </c>
      <c r="G472" t="s">
        <v>490</v>
      </c>
      <c r="H472">
        <v>1.831</v>
      </c>
      <c r="I472">
        <v>78.1442</v>
      </c>
      <c r="K472" s="2">
        <v>0.9743055555555555</v>
      </c>
      <c r="L472" s="3">
        <f t="shared" si="25"/>
        <v>260.97430555555553</v>
      </c>
      <c r="M472">
        <f t="shared" si="23"/>
        <v>505.6249057173028</v>
      </c>
      <c r="N472">
        <f t="shared" si="24"/>
        <v>114.10333223254213</v>
      </c>
    </row>
    <row r="473" spans="1:14" ht="12.75">
      <c r="A473" t="s">
        <v>468</v>
      </c>
      <c r="B473" s="1">
        <v>36785</v>
      </c>
      <c r="C473" s="2">
        <v>0.977349537037037</v>
      </c>
      <c r="D473" t="s">
        <v>489</v>
      </c>
      <c r="E473">
        <v>0.671</v>
      </c>
      <c r="F473">
        <v>9.7819</v>
      </c>
      <c r="G473" t="s">
        <v>490</v>
      </c>
      <c r="H473">
        <v>1.826</v>
      </c>
      <c r="I473">
        <v>80.4254</v>
      </c>
      <c r="K473" s="2">
        <v>0.9763888888888889</v>
      </c>
      <c r="L473" s="3">
        <f t="shared" si="25"/>
        <v>260.9763888888889</v>
      </c>
      <c r="M473">
        <f t="shared" si="23"/>
        <v>553.3583496756675</v>
      </c>
      <c r="N473">
        <f t="shared" si="24"/>
        <v>116.55038976021723</v>
      </c>
    </row>
    <row r="474" spans="1:14" ht="12.75">
      <c r="A474" t="s">
        <v>469</v>
      </c>
      <c r="B474" s="1">
        <v>36785</v>
      </c>
      <c r="C474" s="2">
        <v>0.9794328703703704</v>
      </c>
      <c r="D474" t="s">
        <v>489</v>
      </c>
      <c r="E474">
        <v>0.671</v>
      </c>
      <c r="F474">
        <v>9.1351</v>
      </c>
      <c r="G474" t="s">
        <v>490</v>
      </c>
      <c r="H474">
        <v>1.826</v>
      </c>
      <c r="I474">
        <v>79.4023</v>
      </c>
      <c r="K474" s="2">
        <v>0.9784722222222223</v>
      </c>
      <c r="L474" s="3">
        <f t="shared" si="25"/>
        <v>260.9784722222222</v>
      </c>
      <c r="M474">
        <f t="shared" si="23"/>
        <v>516.7691205310002</v>
      </c>
      <c r="N474">
        <f t="shared" si="24"/>
        <v>115.45290398230895</v>
      </c>
    </row>
    <row r="475" spans="1:14" ht="12.75">
      <c r="A475" t="s">
        <v>470</v>
      </c>
      <c r="B475" s="1">
        <v>36785</v>
      </c>
      <c r="C475" s="2">
        <v>0.9815162037037037</v>
      </c>
      <c r="D475" t="s">
        <v>489</v>
      </c>
      <c r="E475">
        <v>0.671</v>
      </c>
      <c r="F475">
        <v>8.9845</v>
      </c>
      <c r="G475" t="s">
        <v>490</v>
      </c>
      <c r="H475">
        <v>1.826</v>
      </c>
      <c r="I475">
        <v>80.2023</v>
      </c>
      <c r="K475" s="2">
        <v>0.9805555555555556</v>
      </c>
      <c r="L475" s="3">
        <f t="shared" si="25"/>
        <v>260.98055555555555</v>
      </c>
      <c r="M475">
        <f t="shared" si="23"/>
        <v>508.2497360084477</v>
      </c>
      <c r="N475">
        <f t="shared" si="24"/>
        <v>116.31106899289114</v>
      </c>
    </row>
    <row r="476" spans="1:14" ht="12.75">
      <c r="A476" t="s">
        <v>471</v>
      </c>
      <c r="B476" s="1">
        <v>36785</v>
      </c>
      <c r="C476" s="2">
        <v>0.9835995370370371</v>
      </c>
      <c r="D476" t="s">
        <v>489</v>
      </c>
      <c r="E476">
        <v>0.671</v>
      </c>
      <c r="F476">
        <v>9.354</v>
      </c>
      <c r="G476" t="s">
        <v>490</v>
      </c>
      <c r="H476">
        <v>1.825</v>
      </c>
      <c r="I476">
        <v>78.8457</v>
      </c>
      <c r="K476" s="2">
        <v>0.9826388888888888</v>
      </c>
      <c r="L476" s="3">
        <f t="shared" si="25"/>
        <v>260.9826388888889</v>
      </c>
      <c r="M476">
        <f t="shared" si="23"/>
        <v>529.1522099864233</v>
      </c>
      <c r="N476">
        <f t="shared" si="24"/>
        <v>114.85583567619636</v>
      </c>
    </row>
    <row r="477" spans="1:14" ht="12.75">
      <c r="A477" t="s">
        <v>472</v>
      </c>
      <c r="B477" s="1">
        <v>36785</v>
      </c>
      <c r="C477" s="2">
        <v>0.9856944444444444</v>
      </c>
      <c r="D477" t="s">
        <v>489</v>
      </c>
      <c r="E477">
        <v>0.671</v>
      </c>
      <c r="F477">
        <v>8.8617</v>
      </c>
      <c r="G477" t="s">
        <v>490</v>
      </c>
      <c r="H477">
        <v>1.825</v>
      </c>
      <c r="I477">
        <v>80.691</v>
      </c>
      <c r="K477" s="2">
        <v>0.9847222222222222</v>
      </c>
      <c r="L477" s="3">
        <f t="shared" si="25"/>
        <v>260.9847222222222</v>
      </c>
      <c r="M477">
        <f t="shared" si="23"/>
        <v>501.3029868758486</v>
      </c>
      <c r="N477">
        <f t="shared" si="24"/>
        <v>116.83530054373051</v>
      </c>
    </row>
    <row r="478" spans="1:14" ht="12.75">
      <c r="A478" t="s">
        <v>473</v>
      </c>
      <c r="B478" s="1">
        <v>36785</v>
      </c>
      <c r="C478" s="2">
        <v>0.9877777777777778</v>
      </c>
      <c r="D478" t="s">
        <v>489</v>
      </c>
      <c r="E478">
        <v>0.671</v>
      </c>
      <c r="F478">
        <v>8.8963</v>
      </c>
      <c r="G478" t="s">
        <v>490</v>
      </c>
      <c r="H478">
        <v>1.825</v>
      </c>
      <c r="I478">
        <v>81.4022</v>
      </c>
      <c r="K478" s="2">
        <v>0.9868055555555556</v>
      </c>
      <c r="L478" s="3">
        <f t="shared" si="25"/>
        <v>260.9868055555556</v>
      </c>
      <c r="M478">
        <f t="shared" si="23"/>
        <v>503.2602956705385</v>
      </c>
      <c r="N478">
        <f t="shared" si="24"/>
        <v>117.59820923813805</v>
      </c>
    </row>
    <row r="479" spans="1:14" ht="12.75">
      <c r="A479" t="s">
        <v>474</v>
      </c>
      <c r="B479" s="1">
        <v>36785</v>
      </c>
      <c r="C479" s="2">
        <v>0.9898611111111112</v>
      </c>
      <c r="D479" t="s">
        <v>489</v>
      </c>
      <c r="E479">
        <v>0.673</v>
      </c>
      <c r="F479">
        <v>9.8623</v>
      </c>
      <c r="G479" t="s">
        <v>490</v>
      </c>
      <c r="H479">
        <v>1.828</v>
      </c>
      <c r="I479">
        <v>78.0309</v>
      </c>
      <c r="K479" s="2">
        <v>0.9888888888888889</v>
      </c>
      <c r="L479" s="3">
        <f t="shared" si="25"/>
        <v>260.9888888888889</v>
      </c>
      <c r="M479">
        <f t="shared" si="23"/>
        <v>557.9065469904963</v>
      </c>
      <c r="N479">
        <f t="shared" si="24"/>
        <v>113.9817946129184</v>
      </c>
    </row>
    <row r="480" spans="1:14" ht="12.75">
      <c r="A480" t="s">
        <v>475</v>
      </c>
      <c r="B480" s="1">
        <v>36785</v>
      </c>
      <c r="C480" s="2">
        <v>0.9919444444444444</v>
      </c>
      <c r="D480" t="s">
        <v>489</v>
      </c>
      <c r="E480">
        <v>0.671</v>
      </c>
      <c r="F480">
        <v>9.4763</v>
      </c>
      <c r="G480" t="s">
        <v>490</v>
      </c>
      <c r="H480">
        <v>1.826</v>
      </c>
      <c r="I480">
        <v>82.1732</v>
      </c>
      <c r="K480" s="2">
        <v>0.9909722222222223</v>
      </c>
      <c r="L480" s="3">
        <f t="shared" si="25"/>
        <v>260.99097222222224</v>
      </c>
      <c r="M480">
        <f t="shared" si="23"/>
        <v>536.0706743098506</v>
      </c>
      <c r="N480">
        <f t="shared" si="24"/>
        <v>118.42526576708667</v>
      </c>
    </row>
    <row r="481" spans="1:14" ht="12.75">
      <c r="A481" t="s">
        <v>476</v>
      </c>
      <c r="B481" s="1">
        <v>36785</v>
      </c>
      <c r="C481" s="2">
        <v>0.9940277777777777</v>
      </c>
      <c r="D481" t="s">
        <v>489</v>
      </c>
      <c r="E481">
        <v>0.673</v>
      </c>
      <c r="F481">
        <v>9.4224</v>
      </c>
      <c r="G481" t="s">
        <v>490</v>
      </c>
      <c r="H481">
        <v>1.826</v>
      </c>
      <c r="I481">
        <v>79.9018</v>
      </c>
      <c r="K481" s="2">
        <v>0.9930555555555555</v>
      </c>
      <c r="L481" s="3">
        <f t="shared" si="25"/>
        <v>260.99305555555554</v>
      </c>
      <c r="M481">
        <f t="shared" si="23"/>
        <v>533.0215718811284</v>
      </c>
      <c r="N481">
        <f t="shared" si="24"/>
        <v>115.98872076079118</v>
      </c>
    </row>
    <row r="482" spans="1:14" ht="12.75">
      <c r="A482" t="s">
        <v>477</v>
      </c>
      <c r="B482" s="1">
        <v>36785</v>
      </c>
      <c r="C482" s="2">
        <v>0.9961111111111111</v>
      </c>
      <c r="D482" t="s">
        <v>489</v>
      </c>
      <c r="E482">
        <v>0.671</v>
      </c>
      <c r="F482">
        <v>9.5664</v>
      </c>
      <c r="G482" t="s">
        <v>490</v>
      </c>
      <c r="H482">
        <v>1.826</v>
      </c>
      <c r="I482">
        <v>81.0539</v>
      </c>
      <c r="K482" s="2">
        <v>0.9951388888888889</v>
      </c>
      <c r="L482" s="3">
        <f t="shared" si="25"/>
        <v>260.9951388888889</v>
      </c>
      <c r="M482">
        <f t="shared" si="23"/>
        <v>541.1675969226127</v>
      </c>
      <c r="N482">
        <f t="shared" si="24"/>
        <v>117.2245856466559</v>
      </c>
    </row>
    <row r="483" spans="1:14" ht="12.75">
      <c r="A483" t="s">
        <v>478</v>
      </c>
      <c r="B483" s="1">
        <v>36785</v>
      </c>
      <c r="C483" s="2">
        <v>0.9981944444444445</v>
      </c>
      <c r="D483" t="s">
        <v>489</v>
      </c>
      <c r="E483">
        <v>0.671</v>
      </c>
      <c r="F483">
        <v>9.3951</v>
      </c>
      <c r="G483" t="s">
        <v>490</v>
      </c>
      <c r="H483">
        <v>1.826</v>
      </c>
      <c r="I483">
        <v>79.6762</v>
      </c>
      <c r="K483" s="2">
        <v>0.9972222222222222</v>
      </c>
      <c r="L483" s="3">
        <f t="shared" si="25"/>
        <v>260.9972222222222</v>
      </c>
      <c r="M483">
        <f t="shared" si="23"/>
        <v>531.4772213003469</v>
      </c>
      <c r="N483">
        <f t="shared" si="24"/>
        <v>115.74671822780704</v>
      </c>
    </row>
    <row r="484" spans="1:14" ht="12.75">
      <c r="A484" t="s">
        <v>479</v>
      </c>
      <c r="B484" s="1">
        <v>36785</v>
      </c>
      <c r="C484" s="2">
        <v>0.0002893518518518519</v>
      </c>
      <c r="D484" t="s">
        <v>489</v>
      </c>
      <c r="E484">
        <v>0.673</v>
      </c>
      <c r="F484">
        <v>8.9829</v>
      </c>
      <c r="G484" t="s">
        <v>490</v>
      </c>
      <c r="H484">
        <v>1.825</v>
      </c>
      <c r="I484">
        <v>80.4193</v>
      </c>
      <c r="K484" s="2">
        <v>0.9993055555555556</v>
      </c>
      <c r="L484" s="3">
        <f t="shared" si="25"/>
        <v>260.99930555555557</v>
      </c>
      <c r="M484">
        <f t="shared" si="23"/>
        <v>508.159224619098</v>
      </c>
      <c r="N484">
        <f t="shared" si="24"/>
        <v>116.54384625201158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