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<sst xmlns="http://schemas.openxmlformats.org/spreadsheetml/2006/main" count="1488" uniqueCount="499">
  <si>
    <t>c:\data\co\000915\fld730</t>
  </si>
  <si>
    <t>c:\data\co\000915\fld731</t>
  </si>
  <si>
    <t>c:\data\co\000915\fld732</t>
  </si>
  <si>
    <t>c:\data\co\000915\fld733</t>
  </si>
  <si>
    <t>c:\data\co\000915\fld734</t>
  </si>
  <si>
    <t>c:\data\co\000915\fld735</t>
  </si>
  <si>
    <t>c:\data\co\000915\fld736</t>
  </si>
  <si>
    <t>c:\data\co\000915\fld737</t>
  </si>
  <si>
    <t>c:\data\co\000915\fld738</t>
  </si>
  <si>
    <t>c:\data\co\000915\fld739</t>
  </si>
  <si>
    <t>c:\data\co\000915\fld740</t>
  </si>
  <si>
    <t>c:\data\co\000915\fld741</t>
  </si>
  <si>
    <t>c:\data\co\000915\fld742</t>
  </si>
  <si>
    <t>c:\data\co\000915\fld743</t>
  </si>
  <si>
    <t>c:\data\co\000915\fld744</t>
  </si>
  <si>
    <t>c:\data\co\000915\fld745</t>
  </si>
  <si>
    <t>c:\data\co\000915\fld746</t>
  </si>
  <si>
    <t>c:\data\co\000915\fld747</t>
  </si>
  <si>
    <t>c:\data\co\000915\fld748</t>
  </si>
  <si>
    <t>c:\data\co\000915\fld749</t>
  </si>
  <si>
    <t>c:\data\co\000915\fld750</t>
  </si>
  <si>
    <t>c:\data\co\000915\fld751</t>
  </si>
  <si>
    <t>c:\data\co\000915\fld752</t>
  </si>
  <si>
    <t>c:\data\co\000915\fld753</t>
  </si>
  <si>
    <t>c:\data\co\000915\fld754</t>
  </si>
  <si>
    <t>c:\data\co\000915\fld755</t>
  </si>
  <si>
    <t>c:\data\co\000915\fld756</t>
  </si>
  <si>
    <t>c:\data\co\000915\fld757</t>
  </si>
  <si>
    <t>c:\data\co\000915\fld758</t>
  </si>
  <si>
    <t>c:\data\co\000915\fld759</t>
  </si>
  <si>
    <t>c:\data\co\000915\fld760</t>
  </si>
  <si>
    <t>c:\data\co\000915\fld761</t>
  </si>
  <si>
    <t>c:\data\co\000915\fld762</t>
  </si>
  <si>
    <t>c:\data\co\000915\fld763</t>
  </si>
  <si>
    <t>c:\data\co\000915\fld764</t>
  </si>
  <si>
    <t>c:\data\co\000915\fld765</t>
  </si>
  <si>
    <t>c:\data\co\000915\fld766</t>
  </si>
  <si>
    <t>c:\data\co\000915\fld767</t>
  </si>
  <si>
    <t>c:\data\co\000915\fld768</t>
  </si>
  <si>
    <t>c:\data\co\000915\fld769</t>
  </si>
  <si>
    <t>c:\data\co\000915\fld770</t>
  </si>
  <si>
    <t>c:\data\co\000915\fld771</t>
  </si>
  <si>
    <t>c:\data\co\000915\fld772</t>
  </si>
  <si>
    <t>c:\data\co\000915\fld773</t>
  </si>
  <si>
    <t>c:\data\co\000915\fld774</t>
  </si>
  <si>
    <t>c:\data\co\000915\fld775</t>
  </si>
  <si>
    <t>c:\data\co\000915\fld776</t>
  </si>
  <si>
    <t>c:\data\co\000915\fld777</t>
  </si>
  <si>
    <t>c:\data\co\000915\fld778</t>
  </si>
  <si>
    <t>c:\data\co\000915\fld779</t>
  </si>
  <si>
    <t>c:\data\co\000915\fld780</t>
  </si>
  <si>
    <t>c:\data\co\000915\fld781</t>
  </si>
  <si>
    <t>c:\data\co\000915\fld782</t>
  </si>
  <si>
    <t>c:\data\co\000915\fld783</t>
  </si>
  <si>
    <t>c:\data\co\000915\fld784</t>
  </si>
  <si>
    <t>c:\data\co\000915\fld785</t>
  </si>
  <si>
    <t>c:\data\co\000915\fld786</t>
  </si>
  <si>
    <t>c:\data\co\000915\fld787</t>
  </si>
  <si>
    <t>c:\data\co\000915\fld788</t>
  </si>
  <si>
    <t>c:\data\co\000915\fld789</t>
  </si>
  <si>
    <t>c:\data\co\000915\fld790</t>
  </si>
  <si>
    <t>c:\data\co\000915\fld791</t>
  </si>
  <si>
    <t>c:\data\co\000915\fld792</t>
  </si>
  <si>
    <t>c:\data\co\000915\fld793</t>
  </si>
  <si>
    <t>c:\data\co\000915\fld794</t>
  </si>
  <si>
    <t>c:\data\co\000915\fld795</t>
  </si>
  <si>
    <t>c:\data\co\000915\fld796</t>
  </si>
  <si>
    <t>c:\data\co\000915\fld797</t>
  </si>
  <si>
    <t>c:\data\co\000915\fld798</t>
  </si>
  <si>
    <t>c:\data\co\000915\fld799</t>
  </si>
  <si>
    <t>c:\data\co\000915\fld800</t>
  </si>
  <si>
    <t>c:\data\co\000915\fld801</t>
  </si>
  <si>
    <t>c:\data\co\000915\fld802</t>
  </si>
  <si>
    <t>c:\data\co\000915\fld803</t>
  </si>
  <si>
    <t>c:\data\co\000915\fld804</t>
  </si>
  <si>
    <t>c:\data\co\000915\fld805</t>
  </si>
  <si>
    <t>c:\data\co\000915\fld806</t>
  </si>
  <si>
    <t>c:\data\co\000915\fld807</t>
  </si>
  <si>
    <t>c:\data\co\000915\fld808</t>
  </si>
  <si>
    <t>c:\data\co\000915\fld809</t>
  </si>
  <si>
    <t>c:\data\co\000915\fld810</t>
  </si>
  <si>
    <t>c:\data\co\000915\fld811</t>
  </si>
  <si>
    <t>c:\data\co\000915\fld812</t>
  </si>
  <si>
    <t>c:\data\co\000915\fld813</t>
  </si>
  <si>
    <t>c:\data\co\000915\fld814</t>
  </si>
  <si>
    <t>c:\data\co\000915\fld815</t>
  </si>
  <si>
    <t>c:\data\co\000915\fld816</t>
  </si>
  <si>
    <t>c:\data\co\000915\fld817</t>
  </si>
  <si>
    <t>c:\data\co\000915\fld818</t>
  </si>
  <si>
    <t>c:\data\co\000915\fld819</t>
  </si>
  <si>
    <t>c:\data\co\000915\fld820</t>
  </si>
  <si>
    <t>c:\data\co\000915\fld821</t>
  </si>
  <si>
    <t>c:\data\co\000915\fld822</t>
  </si>
  <si>
    <t>c:\data\co\000915\fld823</t>
  </si>
  <si>
    <t>c:\data\co\000915\fld824</t>
  </si>
  <si>
    <t>c:\data\co\000915\fld825</t>
  </si>
  <si>
    <t>c:\data\co\000915\fld826</t>
  </si>
  <si>
    <t>c:\data\co\000915\fld827</t>
  </si>
  <si>
    <t>c:\data\co\000915\fld828</t>
  </si>
  <si>
    <t>c:\data\co\000915\fld829</t>
  </si>
  <si>
    <t>c:\data\co\000915\fld830</t>
  </si>
  <si>
    <t>c:\data\co\000915\fld831</t>
  </si>
  <si>
    <t>c:\data\co\000915\fld832</t>
  </si>
  <si>
    <t>c:\data\co\000915\fld833</t>
  </si>
  <si>
    <t>c:\data\co\000915\fld834</t>
  </si>
  <si>
    <t>c:\data\co\000915\fld835</t>
  </si>
  <si>
    <t>c:\data\co\000915\fld836</t>
  </si>
  <si>
    <t>c:\data\co\000915\fld837</t>
  </si>
  <si>
    <t>c:\data\co\000915\fld838</t>
  </si>
  <si>
    <t>c:\data\co\000915\fld839</t>
  </si>
  <si>
    <t>c:\data\co\000915\fld840</t>
  </si>
  <si>
    <t>c:\data\co\000915\fld841</t>
  </si>
  <si>
    <t>c:\data\co\000915\fld842</t>
  </si>
  <si>
    <t>c:\data\co\000915\fld843</t>
  </si>
  <si>
    <t>c:\data\co\000915\fld844</t>
  </si>
  <si>
    <t>c:\data\co\000915\fld845</t>
  </si>
  <si>
    <t>c:\data\co\000915\fld846</t>
  </si>
  <si>
    <t>c:\data\co\000915\fld847</t>
  </si>
  <si>
    <t>c:\data\co\000915\fld848</t>
  </si>
  <si>
    <t>c:\data\co\000915\fld849</t>
  </si>
  <si>
    <t>c:\data\co\000915\fld850</t>
  </si>
  <si>
    <t>c:\data\co\000915\fld851</t>
  </si>
  <si>
    <t>c:\data\co\000915\fld852</t>
  </si>
  <si>
    <t>c:\data\co\000915\fld853</t>
  </si>
  <si>
    <t>c:\data\co\000915\fld854</t>
  </si>
  <si>
    <t>c:\data\co\000915\fld855</t>
  </si>
  <si>
    <t>c:\data\co\000915\fld856</t>
  </si>
  <si>
    <t>c:\data\co\000915\fld857</t>
  </si>
  <si>
    <t>c:\data\co\000915\fld858</t>
  </si>
  <si>
    <t>c:\data\co\000915\fld859</t>
  </si>
  <si>
    <t>c:\data\co\000915\fld860</t>
  </si>
  <si>
    <t>c:\data\co\000915\fld861</t>
  </si>
  <si>
    <t>c:\data\co\000915\fld862</t>
  </si>
  <si>
    <t>c:\data\co\000915\fld863</t>
  </si>
  <si>
    <t>c:\data\co\000915\fld864</t>
  </si>
  <si>
    <t>c:\data\co\000915\fld865</t>
  </si>
  <si>
    <t>c:\data\co\000915\fld866</t>
  </si>
  <si>
    <t>c:\data\co\000915\fld867</t>
  </si>
  <si>
    <t>c:\data\co\000915\fld868</t>
  </si>
  <si>
    <t>c:\data\co\000915\fld869</t>
  </si>
  <si>
    <t>c:\data\co\000915\fld870</t>
  </si>
  <si>
    <t>c:\data\co\000915\fld871</t>
  </si>
  <si>
    <t>c:\data\co\000915\fld872</t>
  </si>
  <si>
    <t>c:\data\co\000915\fld873</t>
  </si>
  <si>
    <t>c:\data\co\000915\fld874</t>
  </si>
  <si>
    <t>c:\data\co\000915\fld875</t>
  </si>
  <si>
    <t>c:\data\co\000915\fld876</t>
  </si>
  <si>
    <t>c:\data\co\000915\fld877</t>
  </si>
  <si>
    <t>c:\data\co\000915\fld878</t>
  </si>
  <si>
    <t>c:\data\co\000915\fld879</t>
  </si>
  <si>
    <t>c:\data\co\000915\fld880</t>
  </si>
  <si>
    <t>c:\data\co\000915\fld881</t>
  </si>
  <si>
    <t>c:\data\co\000915\fld882</t>
  </si>
  <si>
    <t>c:\data\co\000915\fld883</t>
  </si>
  <si>
    <t>c:\data\co\000915\fld884</t>
  </si>
  <si>
    <t>c:\data\co\000915\fld885</t>
  </si>
  <si>
    <t>c:\data\co\000915\fld886</t>
  </si>
  <si>
    <t>c:\data\co\000915\fld887</t>
  </si>
  <si>
    <t>c:\data\co\000915\fld888</t>
  </si>
  <si>
    <t>c:\data\co\000915\fld889</t>
  </si>
  <si>
    <t>c:\data\co\000915\fld890</t>
  </si>
  <si>
    <t>c:\data\co\000915\fld891</t>
  </si>
  <si>
    <t>c:\data\co\000915\fld892</t>
  </si>
  <si>
    <t>c:\data\co\000915\fld893</t>
  </si>
  <si>
    <t>c:\data\co\000915\fld894</t>
  </si>
  <si>
    <t>c:\data\co\000915\fld895</t>
  </si>
  <si>
    <t>c:\data\co\000915\fld896</t>
  </si>
  <si>
    <t>c:\data\co\000915\fld897</t>
  </si>
  <si>
    <t>c:\data\co\000915\fld898</t>
  </si>
  <si>
    <t>c:\data\co\000915\fld899</t>
  </si>
  <si>
    <t>c:\data\co\000915\fld900</t>
  </si>
  <si>
    <t>c:\data\co\000915\fld901</t>
  </si>
  <si>
    <t>c:\data\co\000915\fld902</t>
  </si>
  <si>
    <t>c:\data\co\000915\fld903</t>
  </si>
  <si>
    <t>c:\data\co\000915\fld904</t>
  </si>
  <si>
    <t>c:\data\co\000915\fld905</t>
  </si>
  <si>
    <t>c:\data\co\000915\fld906</t>
  </si>
  <si>
    <t>c:\data\co\000915\fld907</t>
  </si>
  <si>
    <t>c:\data\co\000915\fld908</t>
  </si>
  <si>
    <t>c:\data\co\000915\fld909</t>
  </si>
  <si>
    <t>c:\data\co\000915\fld910</t>
  </si>
  <si>
    <t>c:\data\co\000915\fld911</t>
  </si>
  <si>
    <t>c:\data\co\000915\fld912</t>
  </si>
  <si>
    <t>c:\data\co\000915\fld913</t>
  </si>
  <si>
    <t>c:\data\co\000915\fld914</t>
  </si>
  <si>
    <t>c:\data\co\000915\fld915</t>
  </si>
  <si>
    <t>c:\data\co\000915\fld916</t>
  </si>
  <si>
    <t>c:\data\co\000915\fld917</t>
  </si>
  <si>
    <t>c:\data\co\000915\fld918</t>
  </si>
  <si>
    <t>c:\data\co\000915\fld919</t>
  </si>
  <si>
    <t>c:\data\co\000915\fld920</t>
  </si>
  <si>
    <t>c:\data\co\000915\fld921</t>
  </si>
  <si>
    <t>c:\data\co\000915\fld922</t>
  </si>
  <si>
    <t>c:\data\co\000915\fld923</t>
  </si>
  <si>
    <t>c:\data\co\000915\fld924</t>
  </si>
  <si>
    <t>c:\data\co\000915\fld925</t>
  </si>
  <si>
    <t>c:\data\co\000915\fld926</t>
  </si>
  <si>
    <t>c:\data\co\000915\fld927</t>
  </si>
  <si>
    <t>c:\data\co\000915\fld928</t>
  </si>
  <si>
    <t>c:\data\co\000915\fld929</t>
  </si>
  <si>
    <t>c:\data\co\000915\fld930</t>
  </si>
  <si>
    <t>c:\data\co\000915\fld931</t>
  </si>
  <si>
    <t>c:\data\co\000915\fld932</t>
  </si>
  <si>
    <t>c:\data\co\000915\fld933</t>
  </si>
  <si>
    <t>c:\data\co\000915\fld934</t>
  </si>
  <si>
    <t>c:\data\co\000915\fld935</t>
  </si>
  <si>
    <t>c:\data\co\000915\fld936</t>
  </si>
  <si>
    <t>c:\data\co\000915\fld937</t>
  </si>
  <si>
    <t>c:\data\co\000915\fld938</t>
  </si>
  <si>
    <t>c:\data\co\000915\fld939</t>
  </si>
  <si>
    <t>c:\data\co\000915\fld940</t>
  </si>
  <si>
    <t>c:\data\co\000915\fld941</t>
  </si>
  <si>
    <t>c:\data\co\000915\fld942</t>
  </si>
  <si>
    <t>c:\data\co\000915\fld943</t>
  </si>
  <si>
    <t>c:\data\co\000915\fld944</t>
  </si>
  <si>
    <t>c:\data\co\000915\fld945</t>
  </si>
  <si>
    <t>c:\data\co\000915\fld946</t>
  </si>
  <si>
    <t>c:\data\co\000915\fld947</t>
  </si>
  <si>
    <t>c:\data\co\000915\fld948</t>
  </si>
  <si>
    <t>c:\data\co\000915\fld949</t>
  </si>
  <si>
    <t>c:\data\co\000915\fld950</t>
  </si>
  <si>
    <t>c:\data\co\000915\fld951</t>
  </si>
  <si>
    <t>c:\data\co\000915\fld952</t>
  </si>
  <si>
    <t>c:\data\co\000915\fld953</t>
  </si>
  <si>
    <t>c:\data\co\000915\fld954</t>
  </si>
  <si>
    <t>c:\data\co\000915\fld955</t>
  </si>
  <si>
    <t>c:\data\co\000915\fld956</t>
  </si>
  <si>
    <t>c:\data\co\000915\fld957</t>
  </si>
  <si>
    <t>c:\data\co\000915\fld958</t>
  </si>
  <si>
    <t>c:\data\co\000915\fld959</t>
  </si>
  <si>
    <t>c:\data\co\000915\fld960</t>
  </si>
  <si>
    <t>c:\data\co\000915\fld961</t>
  </si>
  <si>
    <t>c:\data\co\000915\fld962</t>
  </si>
  <si>
    <t>c:\data\co\000915\fld963</t>
  </si>
  <si>
    <t>c:\data\co\000915\fld964</t>
  </si>
  <si>
    <t>c:\data\co\000915\fld965</t>
  </si>
  <si>
    <t>c:\data\co\000915\fld966</t>
  </si>
  <si>
    <t>c:\data\co\000915\fld967</t>
  </si>
  <si>
    <t>c:\data\co\000915\fld968</t>
  </si>
  <si>
    <t>c:\data\co\000915\fld969</t>
  </si>
  <si>
    <t>c:\data\co\000915\fld970</t>
  </si>
  <si>
    <t>c:\data\co\000915\fld971</t>
  </si>
  <si>
    <t>c:\data\co\000915\fld972</t>
  </si>
  <si>
    <t>c:\data\co\000915\fld973</t>
  </si>
  <si>
    <t>c:\data\co\000915\fld974</t>
  </si>
  <si>
    <t>c:\data\co\000915\fld975</t>
  </si>
  <si>
    <t>c:\data\co\000915\fld976</t>
  </si>
  <si>
    <t>c:\data\co\000915\fld977</t>
  </si>
  <si>
    <t>c:\data\co\000915\fld978</t>
  </si>
  <si>
    <t>c:\data\co\000915\fld979</t>
  </si>
  <si>
    <t>c:\data\co\000915\fld980</t>
  </si>
  <si>
    <t>c:\data\co\000915\fld981</t>
  </si>
  <si>
    <t>c:\data\co\000915\fld982</t>
  </si>
  <si>
    <t>c:\data\co\000915\fld983</t>
  </si>
  <si>
    <t>c:\data\co\000915\fld984</t>
  </si>
  <si>
    <t>c:\data\co\000915\fld985</t>
  </si>
  <si>
    <t>c:\data\co\000915\fld986</t>
  </si>
  <si>
    <t>c:\data\co\000915\fld987</t>
  </si>
  <si>
    <t>c:\data\co\000915\fld988</t>
  </si>
  <si>
    <t>c:\data\co\000915\fld989</t>
  </si>
  <si>
    <t>c:\data\co\000915\fld990</t>
  </si>
  <si>
    <t>c:\data\co\000915\fld991</t>
  </si>
  <si>
    <t>c:\data\co\000915\fld992</t>
  </si>
  <si>
    <t>c:\data\co\000915\fld993</t>
  </si>
  <si>
    <t>c:\data\co\000915\fld994</t>
  </si>
  <si>
    <t>c:\data\co\000915\fld995</t>
  </si>
  <si>
    <t>c:\data\co\000915\fld996</t>
  </si>
  <si>
    <t>c:\data\co\000915\fld997</t>
  </si>
  <si>
    <t>c:\data\co\000915\fld998</t>
  </si>
  <si>
    <t>c:\data\co\000915\fld999</t>
  </si>
  <si>
    <t>c:\data\co\000915\fld1000</t>
  </si>
  <si>
    <t>c:\data\co\000915\fld1001</t>
  </si>
  <si>
    <t>c:\data\co\000915\fld1002</t>
  </si>
  <si>
    <t>c:\data\co\000915\fld1003</t>
  </si>
  <si>
    <t>c:\data\co\000915\fld1004</t>
  </si>
  <si>
    <t>c:\data\co\000915\fld1005</t>
  </si>
  <si>
    <t>c:\data\co\000915\fld1006</t>
  </si>
  <si>
    <t>c:\data\co\000915\fld1007</t>
  </si>
  <si>
    <t>c:\data\co\000915\fld1008</t>
  </si>
  <si>
    <t>c:\data\co\000915\fld1009</t>
  </si>
  <si>
    <t>c:\data\co\000915\fld1010</t>
  </si>
  <si>
    <t>c:\data\co\000915\fld1011</t>
  </si>
  <si>
    <t>c:\data\co\000915\fld1012</t>
  </si>
  <si>
    <t>c:\data\co\000915\fld1013</t>
  </si>
  <si>
    <t>c:\data\co\000915\fld1014</t>
  </si>
  <si>
    <t>c:\data\co\000915\fld1015</t>
  </si>
  <si>
    <t>c:\data\co\000915\fld1016</t>
  </si>
  <si>
    <t>c:\data\co\000915\fld1017</t>
  </si>
  <si>
    <t>c:\data\co\000915\fld1018</t>
  </si>
  <si>
    <t>c:\data\co\000915\fld1019</t>
  </si>
  <si>
    <t>c:\data\co\000915\fld1020</t>
  </si>
  <si>
    <t>c:\data\co\000915\fld1021</t>
  </si>
  <si>
    <t>c:\data\co\000915\fld1022</t>
  </si>
  <si>
    <t>c:\data\co\000915\fld1023</t>
  </si>
  <si>
    <t>c:\data\co\000915\fld1024</t>
  </si>
  <si>
    <t>c:\data\co\000915\fld1025</t>
  </si>
  <si>
    <t>c:\data\co\000915\fld1026</t>
  </si>
  <si>
    <t>c:\data\co\000915\fld1027</t>
  </si>
  <si>
    <t>c:\data\co\000915\fld1028</t>
  </si>
  <si>
    <t>c:\data\co\000915\fld1029</t>
  </si>
  <si>
    <t>c:\data\co\000915\fld1030</t>
  </si>
  <si>
    <t>c:\data\co\000915\fld1031</t>
  </si>
  <si>
    <t>c:\data\co\000915\fld1032</t>
  </si>
  <si>
    <t>c:\data\co\000915\fld1033</t>
  </si>
  <si>
    <t>c:\data\co\000915\fld1034</t>
  </si>
  <si>
    <t>c:\data\co\000915\fld1035</t>
  </si>
  <si>
    <t>c:\data\co\000915\fld1036</t>
  </si>
  <si>
    <t>c:\data\co\000915\fld1037</t>
  </si>
  <si>
    <t>c:\data\co\000915\fld1038</t>
  </si>
  <si>
    <t>c:\data\co\000915\fld1039</t>
  </si>
  <si>
    <t>c:\data\co\000915\fld1040</t>
  </si>
  <si>
    <t>c:\data\co\000915\fld1041</t>
  </si>
  <si>
    <t>c:\data\co\000915\fld1042</t>
  </si>
  <si>
    <t>c:\data\co\000915\fld1043</t>
  </si>
  <si>
    <t>c:\data\co\000915\fld1044</t>
  </si>
  <si>
    <t>c:\data\co\000915\fld1045</t>
  </si>
  <si>
    <t>c:\data\co\000915\fld1046</t>
  </si>
  <si>
    <t>c:\data\co\000915\fld1047</t>
  </si>
  <si>
    <t>c:\data\co\000915\fld1048</t>
  </si>
  <si>
    <t>c:\data\co\000915\fld1049</t>
  </si>
  <si>
    <t>c:\data\co\000915\fld1050</t>
  </si>
  <si>
    <t>c:\data\co\000915\fld1051</t>
  </si>
  <si>
    <t>c:\data\co\000915\fld1052</t>
  </si>
  <si>
    <t>c:\data\co\000915\fld1053</t>
  </si>
  <si>
    <t>c:\data\co\000915\fld1054</t>
  </si>
  <si>
    <t>c:\data\co\000915\fld1055</t>
  </si>
  <si>
    <t>c:\data\co\000915\fld1056</t>
  </si>
  <si>
    <t>c:\data\co\000915\fld1057</t>
  </si>
  <si>
    <t>c:\data\co\000915\fld1058</t>
  </si>
  <si>
    <t>c:\data\co\000915\fld1059</t>
  </si>
  <si>
    <t>c:\data\co\000915\fld1060</t>
  </si>
  <si>
    <t>c:\data\co\000915\fld1061</t>
  </si>
  <si>
    <t>c:\data\co\000915\fld1062</t>
  </si>
  <si>
    <t>c:\data\co\000915\fld1063</t>
  </si>
  <si>
    <t>c:\data\co\000915\fld1064</t>
  </si>
  <si>
    <t>c:\data\co\000915\fld1065</t>
  </si>
  <si>
    <t>c:\data\co\000915\fld1066</t>
  </si>
  <si>
    <t>c:\data\co\000915\fld1067</t>
  </si>
  <si>
    <t>c:\data\co\000915\fld1068</t>
  </si>
  <si>
    <t>c:\data\co\000915\fld1069</t>
  </si>
  <si>
    <t>c:\data\co\000915\fld1070</t>
  </si>
  <si>
    <t>c:\data\co\000915\fld1071</t>
  </si>
  <si>
    <t>c:\data\co\000915\fld1072</t>
  </si>
  <si>
    <t>c:\data\co\000915\fld1073</t>
  </si>
  <si>
    <t>c:\data\co\000915\fld1074</t>
  </si>
  <si>
    <t>c:\data\co\000915\fld1075</t>
  </si>
  <si>
    <t>c:\data\co\000915\fld1076</t>
  </si>
  <si>
    <t>c:\data\co\000915\fld1077</t>
  </si>
  <si>
    <t>c:\data\co\000915\fld1078</t>
  </si>
  <si>
    <t>c:\data\co\000915\fld1079</t>
  </si>
  <si>
    <t>c:\data\co\000915\fld1080</t>
  </si>
  <si>
    <t>c:\data\co\000915\fld1081</t>
  </si>
  <si>
    <t>c:\data\co\000915\fld1082</t>
  </si>
  <si>
    <t>c:\data\co\000915\fld1083</t>
  </si>
  <si>
    <t>c:\data\co\000915\fld1084</t>
  </si>
  <si>
    <t>c:\data\co\000915\fld1085</t>
  </si>
  <si>
    <t>c:\data\co\000915\fld1086</t>
  </si>
  <si>
    <t>c:\data\co\000915\fld1087</t>
  </si>
  <si>
    <t>c:\data\co\000915\fld1088</t>
  </si>
  <si>
    <t>c:\data\co\000915\fld1089</t>
  </si>
  <si>
    <t>c:\data\co\000915\fld1090</t>
  </si>
  <si>
    <t>c:\data\co\000915\fld1091</t>
  </si>
  <si>
    <t>c:\data\co\000915\fld1092</t>
  </si>
  <si>
    <t>c:\data\co\000915\fld1093</t>
  </si>
  <si>
    <t>c:\data\co\000915\fld1094</t>
  </si>
  <si>
    <t>c:\data\co\000915\fld1095</t>
  </si>
  <si>
    <t>c:\data\co\000915\fld1096</t>
  </si>
  <si>
    <t>c:\data\co\000915\fld1097</t>
  </si>
  <si>
    <t>c:\data\co\000915\fld1098</t>
  </si>
  <si>
    <t>c:\data\co\000915\fld1099</t>
  </si>
  <si>
    <t>c:\data\co\000915\fld1100</t>
  </si>
  <si>
    <t>c:\data\co\000915\fld1101</t>
  </si>
  <si>
    <t>c:\data\co\000915\fld1102</t>
  </si>
  <si>
    <t>c:\data\co\000915\fld1103</t>
  </si>
  <si>
    <t>c:\data\co\000915\fld1104</t>
  </si>
  <si>
    <t>c:\data\co\000915\fld1105</t>
  </si>
  <si>
    <t>c:\data\co\000915\fld1106</t>
  </si>
  <si>
    <t>c:\data\co\000915\fld1107</t>
  </si>
  <si>
    <t>c:\data\co\000915\fld1108</t>
  </si>
  <si>
    <t>c:\data\co\000915\fld1109</t>
  </si>
  <si>
    <t>c:\data\co\000915\fld1110</t>
  </si>
  <si>
    <t>c:\data\co\000915\fld1111</t>
  </si>
  <si>
    <t>c:\data\co\000915\fld1112</t>
  </si>
  <si>
    <t>c:\data\co\000915\fld1113</t>
  </si>
  <si>
    <t>c:\data\co\000915\fld1114</t>
  </si>
  <si>
    <t>c:\data\co\000915\fld1115</t>
  </si>
  <si>
    <t>c:\data\co\000915\fld1116</t>
  </si>
  <si>
    <t>c:\data\co\000915\fld1117</t>
  </si>
  <si>
    <t>c:\data\co\000915\fld1118</t>
  </si>
  <si>
    <t>c:\data\co\000915\fld1119</t>
  </si>
  <si>
    <t>c:\data\co\000915\fld1120</t>
  </si>
  <si>
    <t>c:\data\co\000915\fld1121</t>
  </si>
  <si>
    <t>c:\data\co\000915\fld1122</t>
  </si>
  <si>
    <t>c:\data\co\000915\fld1123</t>
  </si>
  <si>
    <t>c:\data\co\000915\fld1124</t>
  </si>
  <si>
    <t>c:\data\co\000915\fld1125</t>
  </si>
  <si>
    <t>c:\data\co\000915\fld1126</t>
  </si>
  <si>
    <t>c:\data\co\000915\fld1127</t>
  </si>
  <si>
    <t>c:\data\co\000915\fld1128</t>
  </si>
  <si>
    <t>c:\data\co\000915\fld1129</t>
  </si>
  <si>
    <t>c:\data\co\000915\fld1130</t>
  </si>
  <si>
    <t>c:\data\co\000915\fld1131</t>
  </si>
  <si>
    <t>c:\data\co\000915\fld1132</t>
  </si>
  <si>
    <t>c:\data\co\000915\fld1133</t>
  </si>
  <si>
    <t>c:\data\co\000915\fld1134</t>
  </si>
  <si>
    <t>c:\data\co\000915\fld1135</t>
  </si>
  <si>
    <t>c:\data\co\000915\fld1136</t>
  </si>
  <si>
    <t>c:\data\co\000915\fld1137</t>
  </si>
  <si>
    <t>c:\data\co\000915\fld1138</t>
  </si>
  <si>
    <t>c:\data\co\000915\fld1139</t>
  </si>
  <si>
    <t>c:\data\co\000915\fld1140</t>
  </si>
  <si>
    <t>c:\data\co\000915\fld1141</t>
  </si>
  <si>
    <t>c:\data\co\000915\fld1142</t>
  </si>
  <si>
    <t>c:\data\co\000915\fld1143</t>
  </si>
  <si>
    <t>c:\data\co\000915\fld1144</t>
  </si>
  <si>
    <t>c:\data\co\000915\fld1145</t>
  </si>
  <si>
    <t>c:\data\co\000915\fld1146</t>
  </si>
  <si>
    <t>c:\data\co\000915\fld1147</t>
  </si>
  <si>
    <t>c:\data\co\000915\fld1148</t>
  </si>
  <si>
    <t>c:\data\co\000915\fld1149</t>
  </si>
  <si>
    <t>c:\data\co\000915\fld1150</t>
  </si>
  <si>
    <t>c:\data\co\000915\fld1151</t>
  </si>
  <si>
    <t>c:\data\co\000915\fld1152</t>
  </si>
  <si>
    <t>c:\data\co\000915\fld1153</t>
  </si>
  <si>
    <t>c:\data\co\000915\fld1154</t>
  </si>
  <si>
    <t>c:\data\co\000915\fld1155</t>
  </si>
  <si>
    <t>c:\data\co\000915\fld1156</t>
  </si>
  <si>
    <t>c:\data\co\000915\fld1157</t>
  </si>
  <si>
    <t>c:\data\co\000915\fld1158</t>
  </si>
  <si>
    <t>c:\data\co\000915\fld1159</t>
  </si>
  <si>
    <t>c:\data\co\000915\fld1160</t>
  </si>
  <si>
    <t>c:\data\co\000915\fld1161</t>
  </si>
  <si>
    <t>c:\data\co\000915\fld1162</t>
  </si>
  <si>
    <t>c:\data\co\000915\fld1163</t>
  </si>
  <si>
    <t>c:\data\co\000915\fld1164</t>
  </si>
  <si>
    <t>c:\data\co\000915\fld1165</t>
  </si>
  <si>
    <t>c:\data\co\000915\fld1166</t>
  </si>
  <si>
    <t>c:\data\co\000915\fld1167</t>
  </si>
  <si>
    <t>c:\data\co\000915\fld1168</t>
  </si>
  <si>
    <t>c:\data\co\000915\fld1169</t>
  </si>
  <si>
    <t>c:\data\co\000915\fld1170</t>
  </si>
  <si>
    <t>c:\data\co\000915\fld1171</t>
  </si>
  <si>
    <t>c:\data\co\000915\fld1172</t>
  </si>
  <si>
    <t>c:\data\co\000915\fld1173</t>
  </si>
  <si>
    <t>c:\data\co\000915\fld1174</t>
  </si>
  <si>
    <t>c:\data\co\000915\fld1175</t>
  </si>
  <si>
    <t>c:\data\co\000915\fld1176</t>
  </si>
  <si>
    <t>c:\data\co\000915\fld1177</t>
  </si>
  <si>
    <t>c:\data\co\000915\fld1178</t>
  </si>
  <si>
    <t>c:\data\co\000915\fld1179</t>
  </si>
  <si>
    <t>c:\data\co\000915\fld1180</t>
  </si>
  <si>
    <t>c:\data\co\000915\fld1181</t>
  </si>
  <si>
    <t>c:\data\co\000915\fld1182</t>
  </si>
  <si>
    <t>c:\data\co\000915\fld1183</t>
  </si>
  <si>
    <t>c:\data\co\000915\fld1184</t>
  </si>
  <si>
    <t>c:\data\co\000915\fld1185</t>
  </si>
  <si>
    <t>c:\data\co\000915\fld1186</t>
  </si>
  <si>
    <t>c:\data\co\000915\fld1187</t>
  </si>
  <si>
    <t>c:\data\co\000915\fld1188</t>
  </si>
  <si>
    <t>c:\data\co\000915\fld1189</t>
  </si>
  <si>
    <t>c:\data\co\000915\fld1190</t>
  </si>
  <si>
    <t>c:\data\co\000915\fld1191</t>
  </si>
  <si>
    <t>c:\data\co\000915\fld1192</t>
  </si>
  <si>
    <t>c:\data\co\000915\fld1193</t>
  </si>
  <si>
    <t>c:\data\co\000915\fld1194</t>
  </si>
  <si>
    <t>c:\data\co\000915\fld1195</t>
  </si>
  <si>
    <t>c:\data\co\000915\fld1196</t>
  </si>
  <si>
    <t>c:\data\co\000915\fld1197</t>
  </si>
  <si>
    <t>c:\data\co\000915\fld1198</t>
  </si>
  <si>
    <t>c:\data\co\000915\fld1199</t>
  </si>
  <si>
    <t>c:\data\co\000915\fld1200</t>
  </si>
  <si>
    <t>c:\data\co\000915\fld1201</t>
  </si>
  <si>
    <t>c:\data\co\000915\fld1202</t>
  </si>
  <si>
    <t>c:\data\co\000915\fld1203</t>
  </si>
  <si>
    <t>c:\data\co\000915\fld1204</t>
  </si>
  <si>
    <t>c:\data\co\000915\fld1205</t>
  </si>
  <si>
    <t>c:\data\co\000915\fld1206</t>
  </si>
  <si>
    <t>c:\data\co\000915\fld1207</t>
  </si>
  <si>
    <t>c:\data\co\000915\fld1208</t>
  </si>
  <si>
    <t>c:\data\co\000915\fld1209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</si>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</sst>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823-0008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907-0009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829"/>
      <sheetName val="000828"/>
      <sheetName val="000827"/>
      <sheetName val="000826"/>
      <sheetName val="000825"/>
      <sheetName val="000824"/>
      <sheetName val="000823"/>
      <sheetName val="calib"/>
      <sheetName val="ra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910"/>
      <sheetName val="000909"/>
      <sheetName val="000908"/>
      <sheetName val="000907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4"/>
  <sheetViews>
    <sheetView tabSelected="1" workbookViewId="0" topLeftCell="A466">
      <selection activeCell="B484" sqref="B484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480</v>
      </c>
      <c r="B3" t="s">
        <v>481</v>
      </c>
      <c r="C3" t="s">
        <v>482</v>
      </c>
      <c r="E3" t="s">
        <v>483</v>
      </c>
      <c r="F3" t="s">
        <v>484</v>
      </c>
      <c r="H3" t="s">
        <v>485</v>
      </c>
      <c r="I3" t="s">
        <v>486</v>
      </c>
      <c r="K3" t="s">
        <v>487</v>
      </c>
      <c r="L3" t="s">
        <v>488</v>
      </c>
      <c r="M3" t="s">
        <v>489</v>
      </c>
      <c r="N3" t="s">
        <v>490</v>
      </c>
      <c r="O3" t="s">
        <v>491</v>
      </c>
      <c r="P3" t="s">
        <v>492</v>
      </c>
      <c r="Q3" t="s">
        <v>493</v>
      </c>
    </row>
    <row r="4" spans="11:17" ht="12.75">
      <c r="K4" t="s">
        <v>494</v>
      </c>
      <c r="M4" t="s">
        <v>495</v>
      </c>
      <c r="N4" t="s">
        <v>496</v>
      </c>
      <c r="O4">
        <v>277</v>
      </c>
      <c r="P4">
        <v>228.9208</v>
      </c>
      <c r="Q4">
        <v>236.52613333333332</v>
      </c>
    </row>
    <row r="5" spans="1:16" ht="12.75">
      <c r="A5" t="s">
        <v>0</v>
      </c>
      <c r="B5" s="1">
        <v>36786</v>
      </c>
      <c r="C5" s="2">
        <v>0.002372685185185185</v>
      </c>
      <c r="D5" t="s">
        <v>489</v>
      </c>
      <c r="E5">
        <v>0.673</v>
      </c>
      <c r="F5">
        <v>9.0195</v>
      </c>
      <c r="G5" t="s">
        <v>490</v>
      </c>
      <c r="H5">
        <v>1.823</v>
      </c>
      <c r="I5">
        <v>85.1437</v>
      </c>
      <c r="K5" s="2">
        <v>0.001388888888888889</v>
      </c>
      <c r="L5" s="3">
        <f>B5-DATE(1999,12,31)+K5</f>
        <v>261.00138888888887</v>
      </c>
      <c r="M5">
        <f>500*F5/AVERAGE($Q$47,$P$6)</f>
        <v>510.2296726504752</v>
      </c>
      <c r="N5">
        <f>(277-103)/(-67.4+(AVERAGE($P$4,$P$47)))*I5+277-((277-103)/(-67.4+(AVERAGE($P$4,$P$47)))*230)</f>
        <v>121.61173972200464</v>
      </c>
      <c r="P5" t="s">
        <v>489</v>
      </c>
    </row>
    <row r="6" spans="1:17" ht="12.75">
      <c r="A6" t="s">
        <v>1</v>
      </c>
      <c r="B6" s="1">
        <v>36786</v>
      </c>
      <c r="C6" s="2">
        <v>0.004456018518518519</v>
      </c>
      <c r="D6" t="s">
        <v>489</v>
      </c>
      <c r="E6">
        <v>0.673</v>
      </c>
      <c r="F6">
        <v>8.6255</v>
      </c>
      <c r="G6" t="s">
        <v>490</v>
      </c>
      <c r="H6">
        <v>1.823</v>
      </c>
      <c r="I6">
        <v>80.3043</v>
      </c>
      <c r="K6" s="2">
        <v>0.003472222222222222</v>
      </c>
      <c r="L6" s="3">
        <f aca="true" t="shared" si="0" ref="L6:L69">B6-DATE(1999,12,31)+K6</f>
        <v>261.00347222222223</v>
      </c>
      <c r="M6">
        <f aca="true" t="shared" si="1" ref="M6:M44">500*F6/AVERAGE($Q$47,$P$6)</f>
        <v>487.9412430230804</v>
      </c>
      <c r="N6">
        <f aca="true" t="shared" si="2" ref="N6:N43">(277-103)/(-67.4+(AVERAGE($P$4,$P$47)))*I6+277-((277-103)/(-67.4+(AVERAGE($P$4,$P$47)))*230)</f>
        <v>116.42048503174033</v>
      </c>
      <c r="P6">
        <v>9.054933333333333</v>
      </c>
      <c r="Q6">
        <v>9.445833333333333</v>
      </c>
    </row>
    <row r="7" spans="1:14" ht="12.75">
      <c r="A7" t="s">
        <v>2</v>
      </c>
      <c r="B7" s="1">
        <v>36786</v>
      </c>
      <c r="C7" s="2">
        <v>0.006539351851851852</v>
      </c>
      <c r="D7" t="s">
        <v>489</v>
      </c>
      <c r="E7">
        <v>0.675</v>
      </c>
      <c r="F7">
        <v>9.0437</v>
      </c>
      <c r="G7" t="s">
        <v>490</v>
      </c>
      <c r="H7">
        <v>1.823</v>
      </c>
      <c r="I7">
        <v>82.043</v>
      </c>
      <c r="K7" s="2">
        <v>0.005555555555555556</v>
      </c>
      <c r="L7" s="3">
        <f t="shared" si="0"/>
        <v>261.00555555555553</v>
      </c>
      <c r="M7">
        <f t="shared" si="1"/>
        <v>511.59865741439125</v>
      </c>
      <c r="N7">
        <f t="shared" si="2"/>
        <v>118.28559941161438</v>
      </c>
    </row>
    <row r="8" spans="1:14" ht="12.75">
      <c r="A8" t="s">
        <v>3</v>
      </c>
      <c r="B8" s="1">
        <v>36786</v>
      </c>
      <c r="C8" s="2">
        <v>0.008622685185185185</v>
      </c>
      <c r="D8" t="s">
        <v>489</v>
      </c>
      <c r="E8">
        <v>0.673</v>
      </c>
      <c r="F8">
        <v>9.2765</v>
      </c>
      <c r="G8" t="s">
        <v>490</v>
      </c>
      <c r="H8">
        <v>1.823</v>
      </c>
      <c r="I8">
        <v>82.3543</v>
      </c>
      <c r="K8" s="2">
        <v>0.007638888888888889</v>
      </c>
      <c r="L8" s="3">
        <f t="shared" si="0"/>
        <v>261.0076388888889</v>
      </c>
      <c r="M8">
        <f t="shared" si="1"/>
        <v>524.7680645647911</v>
      </c>
      <c r="N8">
        <f t="shared" si="2"/>
        <v>118.6195328713572</v>
      </c>
    </row>
    <row r="9" spans="1:14" ht="12.75">
      <c r="A9" t="s">
        <v>4</v>
      </c>
      <c r="B9" s="1">
        <v>36786</v>
      </c>
      <c r="C9" s="2">
        <v>0.010706018518518517</v>
      </c>
      <c r="D9" t="s">
        <v>489</v>
      </c>
      <c r="E9">
        <v>0.673</v>
      </c>
      <c r="F9">
        <v>9.5743</v>
      </c>
      <c r="G9" t="s">
        <v>490</v>
      </c>
      <c r="H9">
        <v>1.821</v>
      </c>
      <c r="I9">
        <v>79.2614</v>
      </c>
      <c r="K9" s="2">
        <v>0.009722222222222222</v>
      </c>
      <c r="L9" s="3">
        <f t="shared" si="0"/>
        <v>261.0097222222222</v>
      </c>
      <c r="M9">
        <f t="shared" si="1"/>
        <v>541.6144969075275</v>
      </c>
      <c r="N9">
        <f t="shared" si="2"/>
        <v>115.30175966982017</v>
      </c>
    </row>
    <row r="10" spans="1:14" ht="12.75">
      <c r="A10" t="s">
        <v>5</v>
      </c>
      <c r="B10" s="1">
        <v>36786</v>
      </c>
      <c r="C10" s="2">
        <v>0.012789351851851852</v>
      </c>
      <c r="D10" t="s">
        <v>489</v>
      </c>
      <c r="E10">
        <v>0.673</v>
      </c>
      <c r="F10">
        <v>9.0072</v>
      </c>
      <c r="G10" t="s">
        <v>490</v>
      </c>
      <c r="H10">
        <v>1.821</v>
      </c>
      <c r="I10">
        <v>81.3359</v>
      </c>
      <c r="K10" s="2">
        <v>0.011805555555555555</v>
      </c>
      <c r="L10" s="3">
        <f t="shared" si="0"/>
        <v>261.01180555555555</v>
      </c>
      <c r="M10">
        <f t="shared" si="1"/>
        <v>509.5338663448483</v>
      </c>
      <c r="N10">
        <f t="shared" si="2"/>
        <v>117.52708881288606</v>
      </c>
    </row>
    <row r="11" spans="1:14" ht="12.75">
      <c r="A11" t="s">
        <v>6</v>
      </c>
      <c r="B11" s="1">
        <v>36786</v>
      </c>
      <c r="C11" s="2">
        <v>0.014884259259259259</v>
      </c>
      <c r="D11" t="s">
        <v>489</v>
      </c>
      <c r="E11">
        <v>0.675</v>
      </c>
      <c r="F11">
        <v>9.0028</v>
      </c>
      <c r="G11" t="s">
        <v>490</v>
      </c>
      <c r="H11">
        <v>1.823</v>
      </c>
      <c r="I11">
        <v>81.8246</v>
      </c>
      <c r="K11" s="2">
        <v>0.013888888888888888</v>
      </c>
      <c r="L11" s="3">
        <f t="shared" si="0"/>
        <v>261.0138888888889</v>
      </c>
      <c r="M11">
        <f t="shared" si="1"/>
        <v>509.2849600241364</v>
      </c>
      <c r="N11">
        <f t="shared" si="2"/>
        <v>118.0513203637255</v>
      </c>
    </row>
    <row r="12" spans="1:14" ht="12.75">
      <c r="A12" t="s">
        <v>7</v>
      </c>
      <c r="B12" s="1">
        <v>36786</v>
      </c>
      <c r="C12" s="2">
        <v>0.016967592592592593</v>
      </c>
      <c r="D12" t="s">
        <v>489</v>
      </c>
      <c r="E12">
        <v>0.673</v>
      </c>
      <c r="F12">
        <v>8.7528</v>
      </c>
      <c r="G12" t="s">
        <v>490</v>
      </c>
      <c r="H12">
        <v>1.821</v>
      </c>
      <c r="I12">
        <v>82.8135</v>
      </c>
      <c r="K12" s="2">
        <v>0.015972222222222224</v>
      </c>
      <c r="L12" s="3">
        <f t="shared" si="0"/>
        <v>261.0159722222222</v>
      </c>
      <c r="M12">
        <f t="shared" si="1"/>
        <v>495.14255543822605</v>
      </c>
      <c r="N12">
        <f t="shared" si="2"/>
        <v>119.11211958743138</v>
      </c>
    </row>
    <row r="13" spans="1:14" ht="12.75">
      <c r="A13" t="s">
        <v>8</v>
      </c>
      <c r="B13" s="1">
        <v>36786</v>
      </c>
      <c r="C13" s="2">
        <v>0.019050925925925926</v>
      </c>
      <c r="D13" t="s">
        <v>489</v>
      </c>
      <c r="E13">
        <v>0.673</v>
      </c>
      <c r="F13">
        <v>9.9351</v>
      </c>
      <c r="G13" t="s">
        <v>490</v>
      </c>
      <c r="H13">
        <v>1.823</v>
      </c>
      <c r="I13">
        <v>82.1482</v>
      </c>
      <c r="K13" s="2">
        <v>0.018055555555555557</v>
      </c>
      <c r="L13" s="3">
        <f t="shared" si="0"/>
        <v>261.0180555555556</v>
      </c>
      <c r="M13">
        <f t="shared" si="1"/>
        <v>562.0248152059135</v>
      </c>
      <c r="N13">
        <f t="shared" si="2"/>
        <v>118.39844811050597</v>
      </c>
    </row>
    <row r="14" spans="1:14" ht="12.75">
      <c r="A14" t="s">
        <v>9</v>
      </c>
      <c r="B14" s="1">
        <v>36786</v>
      </c>
      <c r="C14" s="2">
        <v>0.02113425925925926</v>
      </c>
      <c r="D14" t="s">
        <v>489</v>
      </c>
      <c r="E14">
        <v>0.675</v>
      </c>
      <c r="F14">
        <v>9.8058</v>
      </c>
      <c r="G14" t="s">
        <v>490</v>
      </c>
      <c r="H14">
        <v>1.823</v>
      </c>
      <c r="I14">
        <v>83.4059</v>
      </c>
      <c r="K14" s="2">
        <v>0.02013888888888889</v>
      </c>
      <c r="L14" s="3">
        <f t="shared" si="0"/>
        <v>261.0201388888889</v>
      </c>
      <c r="M14">
        <f t="shared" si="1"/>
        <v>554.7103635540805</v>
      </c>
      <c r="N14">
        <f t="shared" si="2"/>
        <v>119.74759077776747</v>
      </c>
    </row>
    <row r="15" spans="1:14" ht="12.75">
      <c r="A15" t="s">
        <v>10</v>
      </c>
      <c r="B15" s="1">
        <v>36786</v>
      </c>
      <c r="C15" s="2">
        <v>0.023217592592592592</v>
      </c>
      <c r="D15" t="s">
        <v>489</v>
      </c>
      <c r="E15">
        <v>0.673</v>
      </c>
      <c r="F15">
        <v>10.3564</v>
      </c>
      <c r="G15" t="s">
        <v>490</v>
      </c>
      <c r="H15">
        <v>1.82</v>
      </c>
      <c r="I15">
        <v>82.5973</v>
      </c>
      <c r="K15" s="2">
        <v>0.022222222222222223</v>
      </c>
      <c r="L15" s="3">
        <f t="shared" si="0"/>
        <v>261.02222222222224</v>
      </c>
      <c r="M15">
        <f t="shared" si="1"/>
        <v>585.8575954140897</v>
      </c>
      <c r="N15">
        <f t="shared" si="2"/>
        <v>118.88020049332158</v>
      </c>
    </row>
    <row r="16" spans="1:14" ht="12.75">
      <c r="A16" t="s">
        <v>11</v>
      </c>
      <c r="B16" s="1">
        <v>36786</v>
      </c>
      <c r="C16" s="2">
        <v>0.025300925925925925</v>
      </c>
      <c r="D16" t="s">
        <v>489</v>
      </c>
      <c r="E16">
        <v>0.678</v>
      </c>
      <c r="F16">
        <v>9.989</v>
      </c>
      <c r="G16" t="s">
        <v>490</v>
      </c>
      <c r="H16">
        <v>1.825</v>
      </c>
      <c r="I16">
        <v>84.0278</v>
      </c>
      <c r="K16" s="2">
        <v>0.024305555555555556</v>
      </c>
      <c r="L16" s="3">
        <f t="shared" si="0"/>
        <v>261.02430555555554</v>
      </c>
      <c r="M16">
        <f t="shared" si="1"/>
        <v>565.0739176346357</v>
      </c>
      <c r="N16">
        <f t="shared" si="2"/>
        <v>120.4147068028688</v>
      </c>
    </row>
    <row r="17" spans="1:14" ht="12.75">
      <c r="A17" t="s">
        <v>12</v>
      </c>
      <c r="B17" s="1">
        <v>36786</v>
      </c>
      <c r="C17" s="2">
        <v>0.027384259259259257</v>
      </c>
      <c r="D17" t="s">
        <v>489</v>
      </c>
      <c r="E17">
        <v>0.675</v>
      </c>
      <c r="F17">
        <v>10.2389</v>
      </c>
      <c r="G17" t="s">
        <v>490</v>
      </c>
      <c r="H17">
        <v>1.821</v>
      </c>
      <c r="I17">
        <v>82.4215</v>
      </c>
      <c r="K17" s="2">
        <v>0.02638888888888889</v>
      </c>
      <c r="L17" s="3">
        <f t="shared" si="0"/>
        <v>261.0263888888889</v>
      </c>
      <c r="M17">
        <f t="shared" si="1"/>
        <v>579.2106652587117</v>
      </c>
      <c r="N17">
        <f t="shared" si="2"/>
        <v>118.69161873224607</v>
      </c>
    </row>
    <row r="18" spans="1:14" ht="12.75">
      <c r="A18" t="s">
        <v>13</v>
      </c>
      <c r="B18" s="1">
        <v>36786</v>
      </c>
      <c r="C18" s="2">
        <v>0.029479166666666667</v>
      </c>
      <c r="D18" t="s">
        <v>489</v>
      </c>
      <c r="E18">
        <v>0.673</v>
      </c>
      <c r="F18">
        <v>9.715</v>
      </c>
      <c r="G18" t="s">
        <v>490</v>
      </c>
      <c r="H18">
        <v>1.82</v>
      </c>
      <c r="I18">
        <v>84.9694</v>
      </c>
      <c r="K18" s="2">
        <v>0.02847222222222222</v>
      </c>
      <c r="L18" s="3">
        <f t="shared" si="0"/>
        <v>261.0284722222222</v>
      </c>
      <c r="M18">
        <f t="shared" si="1"/>
        <v>549.5738422084779</v>
      </c>
      <c r="N18">
        <f t="shared" si="2"/>
        <v>121.42476702032405</v>
      </c>
    </row>
    <row r="19" spans="1:14" ht="12.75">
      <c r="A19" t="s">
        <v>14</v>
      </c>
      <c r="B19" s="1">
        <v>36786</v>
      </c>
      <c r="C19" s="2">
        <v>0.0315625</v>
      </c>
      <c r="D19" t="s">
        <v>489</v>
      </c>
      <c r="E19">
        <v>0.673</v>
      </c>
      <c r="F19">
        <v>9.751</v>
      </c>
      <c r="G19" t="s">
        <v>490</v>
      </c>
      <c r="H19">
        <v>1.82</v>
      </c>
      <c r="I19">
        <v>85.6425</v>
      </c>
      <c r="K19" s="2">
        <v>0.030555555555555555</v>
      </c>
      <c r="L19" s="3">
        <f t="shared" si="0"/>
        <v>261.03055555555557</v>
      </c>
      <c r="M19">
        <f t="shared" si="1"/>
        <v>551.610348468849</v>
      </c>
      <c r="N19">
        <f t="shared" si="2"/>
        <v>122.14680560610265</v>
      </c>
    </row>
    <row r="20" spans="1:14" ht="12.75">
      <c r="A20" t="s">
        <v>15</v>
      </c>
      <c r="B20" s="1">
        <v>36786</v>
      </c>
      <c r="C20" s="2">
        <v>0.03364583333333333</v>
      </c>
      <c r="D20" t="s">
        <v>489</v>
      </c>
      <c r="E20">
        <v>0.673</v>
      </c>
      <c r="F20">
        <v>9.5466</v>
      </c>
      <c r="G20" t="s">
        <v>490</v>
      </c>
      <c r="H20">
        <v>1.821</v>
      </c>
      <c r="I20">
        <v>83.297</v>
      </c>
      <c r="K20" s="2">
        <v>0.03263888888888889</v>
      </c>
      <c r="L20" s="3">
        <f t="shared" si="0"/>
        <v>261.03263888888887</v>
      </c>
      <c r="M20">
        <f t="shared" si="1"/>
        <v>540.0475184794087</v>
      </c>
      <c r="N20">
        <f t="shared" si="2"/>
        <v>119.63077306570199</v>
      </c>
    </row>
    <row r="21" spans="1:14" ht="12.75">
      <c r="A21" t="s">
        <v>16</v>
      </c>
      <c r="B21" s="1">
        <v>36786</v>
      </c>
      <c r="C21" s="2">
        <v>0.035729166666666666</v>
      </c>
      <c r="D21" t="s">
        <v>489</v>
      </c>
      <c r="E21">
        <v>0.673</v>
      </c>
      <c r="F21">
        <v>9.9348</v>
      </c>
      <c r="G21" t="s">
        <v>490</v>
      </c>
      <c r="H21">
        <v>1.821</v>
      </c>
      <c r="I21">
        <v>85.5368</v>
      </c>
      <c r="K21" s="2">
        <v>0.034722222222222224</v>
      </c>
      <c r="L21" s="3">
        <f t="shared" si="0"/>
        <v>261.03472222222223</v>
      </c>
      <c r="M21">
        <f t="shared" si="1"/>
        <v>562.0078443204103</v>
      </c>
      <c r="N21">
        <f t="shared" si="2"/>
        <v>122.03342055407944</v>
      </c>
    </row>
    <row r="22" spans="1:14" ht="12.75">
      <c r="A22" t="s">
        <v>17</v>
      </c>
      <c r="B22" s="1">
        <v>36786</v>
      </c>
      <c r="C22" s="2">
        <v>0.0378125</v>
      </c>
      <c r="D22" t="s">
        <v>489</v>
      </c>
      <c r="E22">
        <v>0.673</v>
      </c>
      <c r="F22">
        <v>9.363</v>
      </c>
      <c r="G22" t="s">
        <v>490</v>
      </c>
      <c r="H22">
        <v>1.821</v>
      </c>
      <c r="I22">
        <v>84.892</v>
      </c>
      <c r="K22" s="2">
        <v>0.03680555555555556</v>
      </c>
      <c r="L22" s="3">
        <f t="shared" si="0"/>
        <v>261.03680555555553</v>
      </c>
      <c r="M22">
        <f t="shared" si="1"/>
        <v>529.6613365515161</v>
      </c>
      <c r="N22">
        <f t="shared" si="2"/>
        <v>121.34173955555025</v>
      </c>
    </row>
    <row r="23" spans="1:14" ht="12.75">
      <c r="A23" t="s">
        <v>18</v>
      </c>
      <c r="B23" s="1">
        <v>36786</v>
      </c>
      <c r="C23" s="2">
        <v>0.03989583333333333</v>
      </c>
      <c r="D23" t="s">
        <v>489</v>
      </c>
      <c r="E23">
        <v>0.673</v>
      </c>
      <c r="F23">
        <v>10.0543</v>
      </c>
      <c r="G23" t="s">
        <v>490</v>
      </c>
      <c r="H23">
        <v>1.821</v>
      </c>
      <c r="I23">
        <v>82.1075</v>
      </c>
      <c r="K23" s="2">
        <v>0.03888888888888889</v>
      </c>
      <c r="L23" s="3">
        <f t="shared" si="0"/>
        <v>261.0388888888889</v>
      </c>
      <c r="M23">
        <f t="shared" si="1"/>
        <v>568.7679137124754</v>
      </c>
      <c r="N23">
        <f t="shared" si="2"/>
        <v>118.3547889655926</v>
      </c>
    </row>
    <row r="24" spans="1:14" ht="12.75">
      <c r="A24" t="s">
        <v>19</v>
      </c>
      <c r="B24" s="1">
        <v>36786</v>
      </c>
      <c r="C24" s="2">
        <v>0.04197916666666667</v>
      </c>
      <c r="D24" t="s">
        <v>489</v>
      </c>
      <c r="E24">
        <v>0.671</v>
      </c>
      <c r="F24">
        <v>9.4443</v>
      </c>
      <c r="G24" t="s">
        <v>490</v>
      </c>
      <c r="H24">
        <v>1.821</v>
      </c>
      <c r="I24">
        <v>81.7246</v>
      </c>
      <c r="K24" s="2">
        <v>0.04097222222222222</v>
      </c>
      <c r="L24" s="3">
        <f t="shared" si="0"/>
        <v>261.0409722222222</v>
      </c>
      <c r="M24">
        <f t="shared" si="1"/>
        <v>534.2604465228541</v>
      </c>
      <c r="N24">
        <f t="shared" si="2"/>
        <v>117.94404973740268</v>
      </c>
    </row>
    <row r="25" spans="1:14" ht="12.75">
      <c r="A25" t="s">
        <v>20</v>
      </c>
      <c r="B25" s="1">
        <v>36786</v>
      </c>
      <c r="C25" s="2">
        <v>0.0440625</v>
      </c>
      <c r="D25" t="s">
        <v>489</v>
      </c>
      <c r="E25">
        <v>0.671</v>
      </c>
      <c r="F25">
        <v>9.6781</v>
      </c>
      <c r="G25" t="s">
        <v>490</v>
      </c>
      <c r="H25">
        <v>1.821</v>
      </c>
      <c r="I25">
        <v>81.6287</v>
      </c>
      <c r="K25" s="2">
        <v>0.04305555555555556</v>
      </c>
      <c r="L25" s="3">
        <f t="shared" si="0"/>
        <v>261.04305555555555</v>
      </c>
      <c r="M25">
        <f t="shared" si="1"/>
        <v>547.4864232915976</v>
      </c>
      <c r="N25">
        <f t="shared" si="2"/>
        <v>117.84117720675914</v>
      </c>
    </row>
    <row r="26" spans="1:14" ht="12.75">
      <c r="A26" t="s">
        <v>21</v>
      </c>
      <c r="B26" s="1">
        <v>36786</v>
      </c>
      <c r="C26" s="2">
        <v>0.046157407407407404</v>
      </c>
      <c r="D26" t="s">
        <v>489</v>
      </c>
      <c r="E26">
        <v>0.671</v>
      </c>
      <c r="F26">
        <v>9.0934</v>
      </c>
      <c r="G26" t="s">
        <v>490</v>
      </c>
      <c r="H26">
        <v>1.82</v>
      </c>
      <c r="I26">
        <v>81.3847</v>
      </c>
      <c r="K26" s="2">
        <v>0.04513888888888889</v>
      </c>
      <c r="L26" s="3">
        <f t="shared" si="0"/>
        <v>261.0451388888889</v>
      </c>
      <c r="M26">
        <f t="shared" si="1"/>
        <v>514.4101674460704</v>
      </c>
      <c r="N26">
        <f t="shared" si="2"/>
        <v>117.57943687853162</v>
      </c>
    </row>
    <row r="27" spans="1:14" ht="12.75">
      <c r="A27" t="s">
        <v>22</v>
      </c>
      <c r="B27" s="1">
        <v>36786</v>
      </c>
      <c r="C27" s="2">
        <v>0.048240740740740744</v>
      </c>
      <c r="D27" t="s">
        <v>489</v>
      </c>
      <c r="E27">
        <v>0.671</v>
      </c>
      <c r="F27">
        <v>9.7806</v>
      </c>
      <c r="G27" t="s">
        <v>490</v>
      </c>
      <c r="H27">
        <v>1.821</v>
      </c>
      <c r="I27">
        <v>80.0328</v>
      </c>
      <c r="K27" s="2">
        <v>0.04722222222222222</v>
      </c>
      <c r="L27" s="3">
        <f t="shared" si="0"/>
        <v>261.0472222222222</v>
      </c>
      <c r="M27">
        <f t="shared" si="1"/>
        <v>553.2848091718208</v>
      </c>
      <c r="N27">
        <f t="shared" si="2"/>
        <v>116.12924528127405</v>
      </c>
    </row>
    <row r="28" spans="1:14" ht="12.75">
      <c r="A28" t="s">
        <v>23</v>
      </c>
      <c r="B28" s="1">
        <v>36786</v>
      </c>
      <c r="C28" s="2">
        <v>0.05032407407407408</v>
      </c>
      <c r="D28" t="s">
        <v>489</v>
      </c>
      <c r="E28">
        <v>0.673</v>
      </c>
      <c r="F28">
        <v>8.8683</v>
      </c>
      <c r="G28" t="s">
        <v>490</v>
      </c>
      <c r="H28">
        <v>1.821</v>
      </c>
      <c r="I28">
        <v>82.3932</v>
      </c>
      <c r="K28" s="2">
        <v>0.049305555555555554</v>
      </c>
      <c r="L28" s="3">
        <f t="shared" si="0"/>
        <v>261.0493055555556</v>
      </c>
      <c r="M28">
        <f t="shared" si="1"/>
        <v>501.67634635691655</v>
      </c>
      <c r="N28">
        <f t="shared" si="2"/>
        <v>118.66126114499673</v>
      </c>
    </row>
    <row r="29" spans="1:14" ht="12.75">
      <c r="A29" t="s">
        <v>24</v>
      </c>
      <c r="B29" s="1">
        <v>36786</v>
      </c>
      <c r="C29" s="2">
        <v>0.0524074074074074</v>
      </c>
      <c r="D29" t="s">
        <v>489</v>
      </c>
      <c r="E29">
        <v>0.671</v>
      </c>
      <c r="F29">
        <v>9.6256</v>
      </c>
      <c r="G29" t="s">
        <v>490</v>
      </c>
      <c r="H29">
        <v>1.821</v>
      </c>
      <c r="I29">
        <v>80.2389</v>
      </c>
      <c r="K29" s="2">
        <v>0.051388888888888894</v>
      </c>
      <c r="L29" s="3">
        <f t="shared" si="0"/>
        <v>261.0513888888889</v>
      </c>
      <c r="M29">
        <f t="shared" si="1"/>
        <v>544.5165183285563</v>
      </c>
      <c r="N29">
        <f t="shared" si="2"/>
        <v>116.35033004212528</v>
      </c>
    </row>
    <row r="30" spans="1:14" ht="12.75">
      <c r="A30" t="s">
        <v>25</v>
      </c>
      <c r="B30" s="1">
        <v>36786</v>
      </c>
      <c r="C30" s="2">
        <v>0.054490740740740735</v>
      </c>
      <c r="D30" t="s">
        <v>489</v>
      </c>
      <c r="E30">
        <v>0.673</v>
      </c>
      <c r="F30">
        <v>9.6045</v>
      </c>
      <c r="G30" t="s">
        <v>490</v>
      </c>
      <c r="H30">
        <v>1.821</v>
      </c>
      <c r="I30">
        <v>78.4406</v>
      </c>
      <c r="K30" s="2">
        <v>0.05347222222222222</v>
      </c>
      <c r="L30" s="3">
        <f t="shared" si="0"/>
        <v>261.05347222222224</v>
      </c>
      <c r="M30">
        <f t="shared" si="1"/>
        <v>543.3228993815055</v>
      </c>
      <c r="N30">
        <f t="shared" si="2"/>
        <v>114.4212823689628</v>
      </c>
    </row>
    <row r="31" spans="1:14" ht="12.75">
      <c r="A31" t="s">
        <v>26</v>
      </c>
      <c r="B31" s="1">
        <v>36786</v>
      </c>
      <c r="C31" s="2">
        <v>0.056574074074074075</v>
      </c>
      <c r="D31" t="s">
        <v>489</v>
      </c>
      <c r="E31">
        <v>0.671</v>
      </c>
      <c r="F31">
        <v>8.9987</v>
      </c>
      <c r="G31" t="s">
        <v>490</v>
      </c>
      <c r="H31">
        <v>1.821</v>
      </c>
      <c r="I31">
        <v>82.0019</v>
      </c>
      <c r="K31" s="2">
        <v>0.05555555555555555</v>
      </c>
      <c r="L31" s="3">
        <f t="shared" si="0"/>
        <v>261.05555555555554</v>
      </c>
      <c r="M31">
        <f t="shared" si="1"/>
        <v>509.05302458892737</v>
      </c>
      <c r="N31">
        <f t="shared" si="2"/>
        <v>118.24151118419576</v>
      </c>
    </row>
    <row r="32" spans="1:14" ht="12.75">
      <c r="A32" t="s">
        <v>27</v>
      </c>
      <c r="B32" s="1">
        <v>36786</v>
      </c>
      <c r="C32" s="2">
        <v>0.05866898148148148</v>
      </c>
      <c r="D32" t="s">
        <v>489</v>
      </c>
      <c r="E32">
        <v>0.671</v>
      </c>
      <c r="F32">
        <v>8.9155</v>
      </c>
      <c r="G32" t="s">
        <v>490</v>
      </c>
      <c r="H32">
        <v>1.82</v>
      </c>
      <c r="I32">
        <v>78.5825</v>
      </c>
      <c r="K32" s="2">
        <v>0.057638888888888885</v>
      </c>
      <c r="L32" s="3">
        <f t="shared" si="0"/>
        <v>261.0576388888889</v>
      </c>
      <c r="M32">
        <f t="shared" si="1"/>
        <v>504.3464323427365</v>
      </c>
      <c r="N32">
        <f t="shared" si="2"/>
        <v>114.57349938771483</v>
      </c>
    </row>
    <row r="33" spans="1:14" ht="12.75">
      <c r="A33" t="s">
        <v>28</v>
      </c>
      <c r="B33" s="1">
        <v>36786</v>
      </c>
      <c r="C33" s="2">
        <v>0.06075231481481482</v>
      </c>
      <c r="D33" t="s">
        <v>489</v>
      </c>
      <c r="E33">
        <v>0.671</v>
      </c>
      <c r="F33">
        <v>9.6904</v>
      </c>
      <c r="G33" t="s">
        <v>490</v>
      </c>
      <c r="H33">
        <v>1.82</v>
      </c>
      <c r="I33">
        <v>78.1676</v>
      </c>
      <c r="K33" s="2">
        <v>0.059722222222222225</v>
      </c>
      <c r="L33" s="3">
        <f t="shared" si="0"/>
        <v>261.0597222222222</v>
      </c>
      <c r="M33">
        <f t="shared" si="1"/>
        <v>548.1822295972243</v>
      </c>
      <c r="N33">
        <f t="shared" si="2"/>
        <v>114.12843355910167</v>
      </c>
    </row>
    <row r="34" spans="1:14" ht="12.75">
      <c r="A34" t="s">
        <v>29</v>
      </c>
      <c r="B34" s="1">
        <v>36786</v>
      </c>
      <c r="C34" s="2">
        <v>0.06283564814814814</v>
      </c>
      <c r="D34" t="s">
        <v>489</v>
      </c>
      <c r="E34">
        <v>0.671</v>
      </c>
      <c r="F34">
        <v>9.2014</v>
      </c>
      <c r="G34" t="s">
        <v>490</v>
      </c>
      <c r="H34">
        <v>1.821</v>
      </c>
      <c r="I34">
        <v>79.6693</v>
      </c>
      <c r="K34" s="2">
        <v>0.06180555555555556</v>
      </c>
      <c r="L34" s="3">
        <f t="shared" si="0"/>
        <v>261.06180555555557</v>
      </c>
      <c r="M34">
        <f t="shared" si="1"/>
        <v>520.5196862271836</v>
      </c>
      <c r="N34">
        <f t="shared" si="2"/>
        <v>115.73931655459074</v>
      </c>
    </row>
    <row r="35" spans="1:14" ht="12.75">
      <c r="A35" t="s">
        <v>30</v>
      </c>
      <c r="B35" s="1">
        <v>36786</v>
      </c>
      <c r="C35" s="2">
        <v>0.06491898148148148</v>
      </c>
      <c r="D35" t="s">
        <v>489</v>
      </c>
      <c r="E35">
        <v>0.671</v>
      </c>
      <c r="F35">
        <v>9.5868</v>
      </c>
      <c r="G35" t="s">
        <v>490</v>
      </c>
      <c r="H35">
        <v>1.821</v>
      </c>
      <c r="I35">
        <v>81.5696</v>
      </c>
      <c r="K35" s="2">
        <v>0.06388888888888888</v>
      </c>
      <c r="L35" s="3">
        <f t="shared" si="0"/>
        <v>261.06388888888887</v>
      </c>
      <c r="M35">
        <f t="shared" si="1"/>
        <v>542.3216171368231</v>
      </c>
      <c r="N35">
        <f t="shared" si="2"/>
        <v>117.7777802666024</v>
      </c>
    </row>
    <row r="36" spans="1:14" ht="12.75">
      <c r="A36" t="s">
        <v>31</v>
      </c>
      <c r="B36" s="1">
        <v>36786</v>
      </c>
      <c r="C36" s="2">
        <v>0.06700231481481482</v>
      </c>
      <c r="D36" t="s">
        <v>489</v>
      </c>
      <c r="E36">
        <v>0.671</v>
      </c>
      <c r="F36">
        <v>8.9761</v>
      </c>
      <c r="G36" t="s">
        <v>490</v>
      </c>
      <c r="H36">
        <v>1.821</v>
      </c>
      <c r="I36">
        <v>76.077</v>
      </c>
      <c r="K36" s="2">
        <v>0.06597222222222222</v>
      </c>
      <c r="L36" s="3">
        <f t="shared" si="0"/>
        <v>261.06597222222223</v>
      </c>
      <c r="M36">
        <f t="shared" si="1"/>
        <v>507.77455121436117</v>
      </c>
      <c r="N36">
        <f t="shared" si="2"/>
        <v>111.8858338451978</v>
      </c>
    </row>
    <row r="37" spans="1:14" ht="12.75">
      <c r="A37" t="s">
        <v>32</v>
      </c>
      <c r="B37" s="1">
        <v>36786</v>
      </c>
      <c r="C37" s="2">
        <v>0.06908564814814815</v>
      </c>
      <c r="D37" t="s">
        <v>489</v>
      </c>
      <c r="E37">
        <v>0.671</v>
      </c>
      <c r="F37">
        <v>9.3018</v>
      </c>
      <c r="G37" t="s">
        <v>490</v>
      </c>
      <c r="H37">
        <v>1.821</v>
      </c>
      <c r="I37">
        <v>79.0239</v>
      </c>
      <c r="K37" s="2">
        <v>0.06805555555555555</v>
      </c>
      <c r="L37" s="3">
        <f t="shared" si="0"/>
        <v>261.06805555555553</v>
      </c>
      <c r="M37">
        <f t="shared" si="1"/>
        <v>526.1992759088852</v>
      </c>
      <c r="N37">
        <f t="shared" si="2"/>
        <v>115.04699193230357</v>
      </c>
    </row>
    <row r="38" spans="1:14" ht="12.75">
      <c r="A38" t="s">
        <v>33</v>
      </c>
      <c r="B38" s="1">
        <v>36786</v>
      </c>
      <c r="C38" s="2">
        <v>0.07118055555555557</v>
      </c>
      <c r="D38" t="s">
        <v>489</v>
      </c>
      <c r="E38">
        <v>0.671</v>
      </c>
      <c r="F38">
        <v>9.1967</v>
      </c>
      <c r="G38" t="s">
        <v>490</v>
      </c>
      <c r="H38">
        <v>1.821</v>
      </c>
      <c r="I38">
        <v>80.4987</v>
      </c>
      <c r="K38" s="2">
        <v>0.07013888888888889</v>
      </c>
      <c r="L38" s="3">
        <f t="shared" si="0"/>
        <v>261.0701388888889</v>
      </c>
      <c r="M38">
        <f t="shared" si="1"/>
        <v>520.2538090209686</v>
      </c>
      <c r="N38">
        <f t="shared" si="2"/>
        <v>116.62901912931181</v>
      </c>
    </row>
    <row r="39" spans="1:14" ht="12.75">
      <c r="A39" t="s">
        <v>34</v>
      </c>
      <c r="B39" s="1">
        <v>36786</v>
      </c>
      <c r="C39" s="2">
        <v>0.07325231481481481</v>
      </c>
      <c r="D39" t="s">
        <v>489</v>
      </c>
      <c r="E39">
        <v>0.67</v>
      </c>
      <c r="F39">
        <v>9.3489</v>
      </c>
      <c r="G39" t="s">
        <v>490</v>
      </c>
      <c r="H39">
        <v>1.821</v>
      </c>
      <c r="I39">
        <v>80.1398</v>
      </c>
      <c r="K39" s="2">
        <v>0.07222222222222223</v>
      </c>
      <c r="L39" s="3">
        <f t="shared" si="0"/>
        <v>261.0722222222222</v>
      </c>
      <c r="M39">
        <f t="shared" si="1"/>
        <v>528.8637049328707</v>
      </c>
      <c r="N39">
        <f t="shared" si="2"/>
        <v>116.2440248514394</v>
      </c>
    </row>
    <row r="40" spans="1:14" ht="12.75">
      <c r="A40" t="s">
        <v>35</v>
      </c>
      <c r="B40" s="1">
        <v>36786</v>
      </c>
      <c r="C40" s="2">
        <v>0.07534722222222222</v>
      </c>
      <c r="D40" t="s">
        <v>489</v>
      </c>
      <c r="E40">
        <v>0.671</v>
      </c>
      <c r="F40">
        <v>9.7354</v>
      </c>
      <c r="G40" t="s">
        <v>490</v>
      </c>
      <c r="H40">
        <v>1.821</v>
      </c>
      <c r="I40">
        <v>80.4211</v>
      </c>
      <c r="K40" s="2">
        <v>0.07430555555555556</v>
      </c>
      <c r="L40" s="3">
        <f t="shared" si="0"/>
        <v>261.07430555555555</v>
      </c>
      <c r="M40">
        <f t="shared" si="1"/>
        <v>550.7278624226882</v>
      </c>
      <c r="N40">
        <f t="shared" si="2"/>
        <v>116.54577712328535</v>
      </c>
    </row>
    <row r="41" spans="1:14" ht="12.75">
      <c r="A41" t="s">
        <v>36</v>
      </c>
      <c r="B41" s="1">
        <v>36786</v>
      </c>
      <c r="C41" s="2">
        <v>0.07743055555555556</v>
      </c>
      <c r="D41" t="s">
        <v>489</v>
      </c>
      <c r="E41">
        <v>0.671</v>
      </c>
      <c r="F41">
        <v>9.4568</v>
      </c>
      <c r="G41" t="s">
        <v>490</v>
      </c>
      <c r="H41">
        <v>1.821</v>
      </c>
      <c r="I41">
        <v>82.1619</v>
      </c>
      <c r="K41" s="2">
        <v>0.0763888888888889</v>
      </c>
      <c r="L41" s="3">
        <f t="shared" si="0"/>
        <v>261.0763888888889</v>
      </c>
      <c r="M41">
        <f t="shared" si="1"/>
        <v>534.9675667521497</v>
      </c>
      <c r="N41">
        <f t="shared" si="2"/>
        <v>118.4131441863122</v>
      </c>
    </row>
    <row r="42" spans="1:14" ht="12.75">
      <c r="A42" t="s">
        <v>37</v>
      </c>
      <c r="B42" s="1">
        <v>36786</v>
      </c>
      <c r="C42" s="2">
        <v>0.07951388888888888</v>
      </c>
      <c r="D42" t="s">
        <v>489</v>
      </c>
      <c r="E42">
        <v>0.671</v>
      </c>
      <c r="F42">
        <v>9.7176</v>
      </c>
      <c r="G42" t="s">
        <v>490</v>
      </c>
      <c r="H42">
        <v>1.821</v>
      </c>
      <c r="I42">
        <v>79.3782</v>
      </c>
      <c r="K42" s="2">
        <v>0.07847222222222222</v>
      </c>
      <c r="L42" s="3">
        <f t="shared" si="0"/>
        <v>261.0784722222222</v>
      </c>
      <c r="M42">
        <f t="shared" si="1"/>
        <v>549.7209232161713</v>
      </c>
      <c r="N42">
        <f t="shared" si="2"/>
        <v>115.42705176136519</v>
      </c>
    </row>
    <row r="43" spans="1:14" ht="12.75">
      <c r="A43" t="s">
        <v>38</v>
      </c>
      <c r="B43" s="1">
        <v>36786</v>
      </c>
      <c r="C43" s="2">
        <v>0.08159722222222222</v>
      </c>
      <c r="D43" t="s">
        <v>489</v>
      </c>
      <c r="E43">
        <v>0.671</v>
      </c>
      <c r="F43">
        <v>9.2418</v>
      </c>
      <c r="G43" t="s">
        <v>490</v>
      </c>
      <c r="H43">
        <v>1.821</v>
      </c>
      <c r="I43">
        <v>78.4797</v>
      </c>
      <c r="K43" s="2">
        <v>0.08055555555555556</v>
      </c>
      <c r="L43" s="3">
        <f t="shared" si="0"/>
        <v>261.0805555555556</v>
      </c>
      <c r="M43">
        <f t="shared" si="1"/>
        <v>522.8050988082666</v>
      </c>
      <c r="N43">
        <f t="shared" si="2"/>
        <v>114.463225183855</v>
      </c>
    </row>
    <row r="44" spans="1:14" ht="12.75">
      <c r="A44" t="s">
        <v>39</v>
      </c>
      <c r="B44" s="1">
        <v>36786</v>
      </c>
      <c r="C44" s="2">
        <v>0.08368055555555555</v>
      </c>
      <c r="D44" t="s">
        <v>489</v>
      </c>
      <c r="E44">
        <v>0.67</v>
      </c>
      <c r="F44">
        <v>8.6246</v>
      </c>
      <c r="G44" t="s">
        <v>490</v>
      </c>
      <c r="H44">
        <v>1.82</v>
      </c>
      <c r="I44">
        <v>78.488</v>
      </c>
      <c r="K44" s="2">
        <v>0.08263888888888889</v>
      </c>
      <c r="L44" s="3">
        <f t="shared" si="0"/>
        <v>261.0826388888889</v>
      </c>
      <c r="M44">
        <f t="shared" si="1"/>
        <v>487.89033036657105</v>
      </c>
      <c r="N44">
        <f>$O$4/AVERAGE($P$4,$P$47)*I44</f>
        <v>94.68882495666138</v>
      </c>
    </row>
    <row r="45" spans="1:17" ht="12.75">
      <c r="A45" t="s">
        <v>40</v>
      </c>
      <c r="B45" s="1">
        <v>36786</v>
      </c>
      <c r="C45" s="2">
        <v>0.08576388888888888</v>
      </c>
      <c r="D45" t="s">
        <v>489</v>
      </c>
      <c r="E45">
        <v>0.671</v>
      </c>
      <c r="F45">
        <v>8.429</v>
      </c>
      <c r="G45" t="s">
        <v>490</v>
      </c>
      <c r="H45">
        <v>1.82</v>
      </c>
      <c r="I45">
        <v>228.0437</v>
      </c>
      <c r="K45" s="2">
        <v>0.08472222222222221</v>
      </c>
      <c r="L45" s="3">
        <f t="shared" si="0"/>
        <v>261.08472222222224</v>
      </c>
      <c r="M45" t="s">
        <v>497</v>
      </c>
      <c r="N45" t="s">
        <v>497</v>
      </c>
      <c r="P45" t="s">
        <v>498</v>
      </c>
      <c r="Q45" t="s">
        <v>489</v>
      </c>
    </row>
    <row r="46" spans="1:14" ht="12.75">
      <c r="A46" t="s">
        <v>41</v>
      </c>
      <c r="B46" s="1">
        <v>36786</v>
      </c>
      <c r="C46" s="2">
        <v>0.08784722222222223</v>
      </c>
      <c r="D46" t="s">
        <v>489</v>
      </c>
      <c r="E46">
        <v>0.671</v>
      </c>
      <c r="F46">
        <v>8.5591</v>
      </c>
      <c r="G46" t="s">
        <v>490</v>
      </c>
      <c r="H46">
        <v>1.82</v>
      </c>
      <c r="I46">
        <v>231.1729</v>
      </c>
      <c r="K46" s="2">
        <v>0.08680555555555557</v>
      </c>
      <c r="L46" s="3">
        <f t="shared" si="0"/>
        <v>261.08680555555554</v>
      </c>
      <c r="M46" t="s">
        <v>497</v>
      </c>
      <c r="N46" t="s">
        <v>497</v>
      </c>
    </row>
    <row r="47" spans="1:17" ht="12.75">
      <c r="A47" t="s">
        <v>42</v>
      </c>
      <c r="B47" s="1">
        <v>36786</v>
      </c>
      <c r="C47" s="2">
        <v>0.08994212962962962</v>
      </c>
      <c r="D47" t="s">
        <v>489</v>
      </c>
      <c r="E47">
        <v>0.673</v>
      </c>
      <c r="F47">
        <v>8.6052</v>
      </c>
      <c r="G47" t="s">
        <v>490</v>
      </c>
      <c r="H47">
        <v>1.821</v>
      </c>
      <c r="I47">
        <v>230.0028</v>
      </c>
      <c r="K47" s="2">
        <v>0.08888888888888889</v>
      </c>
      <c r="L47" s="3">
        <f t="shared" si="0"/>
        <v>261.0888888888889</v>
      </c>
      <c r="M47" t="s">
        <v>497</v>
      </c>
      <c r="N47" t="s">
        <v>497</v>
      </c>
      <c r="P47">
        <f>AVERAGE(I46:I48)</f>
        <v>230.29233333333332</v>
      </c>
      <c r="Q47">
        <f>AVERAGE(F46:F48)</f>
        <v>8.6224</v>
      </c>
    </row>
    <row r="48" spans="1:17" ht="12.75">
      <c r="A48" t="s">
        <v>43</v>
      </c>
      <c r="B48" s="1">
        <v>36786</v>
      </c>
      <c r="C48" s="2">
        <v>0.09202546296296298</v>
      </c>
      <c r="D48" t="s">
        <v>489</v>
      </c>
      <c r="E48">
        <v>0.673</v>
      </c>
      <c r="F48">
        <v>8.7029</v>
      </c>
      <c r="G48" t="s">
        <v>490</v>
      </c>
      <c r="H48">
        <v>1.821</v>
      </c>
      <c r="I48">
        <v>229.7013</v>
      </c>
      <c r="K48" s="2">
        <v>0.09097222222222222</v>
      </c>
      <c r="L48" s="3">
        <f t="shared" si="0"/>
        <v>261.0909722222222</v>
      </c>
      <c r="M48" t="s">
        <v>497</v>
      </c>
      <c r="N48" t="s">
        <v>497</v>
      </c>
      <c r="P48">
        <f>STDEV(I46:I48)</f>
        <v>0.7773505022465405</v>
      </c>
      <c r="Q48">
        <f>STDEV(F46:F48)</f>
        <v>0.0734267662368979</v>
      </c>
    </row>
    <row r="49" spans="1:14" ht="12.75">
      <c r="A49" t="s">
        <v>44</v>
      </c>
      <c r="B49" s="1">
        <v>36786</v>
      </c>
      <c r="C49" s="2">
        <v>0.0941087962962963</v>
      </c>
      <c r="D49" t="s">
        <v>489</v>
      </c>
      <c r="E49">
        <v>0.67</v>
      </c>
      <c r="F49">
        <v>9.7431</v>
      </c>
      <c r="G49" t="s">
        <v>490</v>
      </c>
      <c r="H49">
        <v>1.821</v>
      </c>
      <c r="I49">
        <v>79.1864</v>
      </c>
      <c r="K49" s="2">
        <v>0.09305555555555556</v>
      </c>
      <c r="L49" s="3">
        <f t="shared" si="0"/>
        <v>261.09305555555557</v>
      </c>
      <c r="M49">
        <f aca="true" t="shared" si="3" ref="M49:M112">500*F49/AVERAGE($Q$207,$Q$47)</f>
        <v>549.3434220986812</v>
      </c>
      <c r="N49">
        <f>(277-103)/(-67.4+(AVERAGE($P$207,$P$47)))*I49+277-((277-103)/(-67.4+(AVERAGE($P$207,$P$47)))*230)</f>
        <v>117.41988794382596</v>
      </c>
    </row>
    <row r="50" spans="1:14" ht="12.75">
      <c r="A50" t="s">
        <v>45</v>
      </c>
      <c r="B50" s="1">
        <v>36786</v>
      </c>
      <c r="C50" s="2">
        <v>0.09619212962962963</v>
      </c>
      <c r="D50" t="s">
        <v>489</v>
      </c>
      <c r="E50">
        <v>0.671</v>
      </c>
      <c r="F50">
        <v>9.2088</v>
      </c>
      <c r="G50" t="s">
        <v>490</v>
      </c>
      <c r="H50">
        <v>1.821</v>
      </c>
      <c r="I50">
        <v>78.5805</v>
      </c>
      <c r="K50" s="2">
        <v>0.09513888888888888</v>
      </c>
      <c r="L50" s="3">
        <f t="shared" si="0"/>
        <v>261.09513888888887</v>
      </c>
      <c r="M50">
        <f t="shared" si="3"/>
        <v>519.2180830969953</v>
      </c>
      <c r="N50">
        <f aca="true" t="shared" si="4" ref="N50:N113">(277-103)/(-67.4+(AVERAGE($P$207,$P$47)))*I50+277-((277-103)/(-67.4+(AVERAGE($P$207,$P$47)))*230)</f>
        <v>116.77876811182912</v>
      </c>
    </row>
    <row r="51" spans="1:14" ht="12.75">
      <c r="A51" t="s">
        <v>46</v>
      </c>
      <c r="B51" s="1">
        <v>36786</v>
      </c>
      <c r="C51" s="2">
        <v>0.09827546296296297</v>
      </c>
      <c r="D51" t="s">
        <v>489</v>
      </c>
      <c r="E51">
        <v>0.673</v>
      </c>
      <c r="F51">
        <v>9.6148</v>
      </c>
      <c r="G51" t="s">
        <v>490</v>
      </c>
      <c r="H51">
        <v>1.823</v>
      </c>
      <c r="I51">
        <v>77.5343</v>
      </c>
      <c r="K51" s="2">
        <v>0.09722222222222222</v>
      </c>
      <c r="L51" s="3">
        <f t="shared" si="0"/>
        <v>261.09722222222223</v>
      </c>
      <c r="M51">
        <f t="shared" si="3"/>
        <v>542.109506706736</v>
      </c>
      <c r="N51">
        <f t="shared" si="4"/>
        <v>115.67175446562501</v>
      </c>
    </row>
    <row r="52" spans="1:14" ht="12.75">
      <c r="A52" t="s">
        <v>47</v>
      </c>
      <c r="B52" s="1">
        <v>36786</v>
      </c>
      <c r="C52" s="2">
        <v>0.10037037037037037</v>
      </c>
      <c r="D52" t="s">
        <v>489</v>
      </c>
      <c r="E52">
        <v>0.671</v>
      </c>
      <c r="F52">
        <v>8.9852</v>
      </c>
      <c r="G52" t="s">
        <v>490</v>
      </c>
      <c r="H52">
        <v>1.821</v>
      </c>
      <c r="I52">
        <v>77.1917</v>
      </c>
      <c r="K52" s="2">
        <v>0.09930555555555555</v>
      </c>
      <c r="L52" s="3">
        <f t="shared" si="0"/>
        <v>261.09930555555553</v>
      </c>
      <c r="M52">
        <f t="shared" si="3"/>
        <v>506.61088526660615</v>
      </c>
      <c r="N52">
        <f t="shared" si="4"/>
        <v>115.30923976940105</v>
      </c>
    </row>
    <row r="53" spans="1:14" ht="12.75">
      <c r="A53" t="s">
        <v>48</v>
      </c>
      <c r="B53" s="1">
        <v>36786</v>
      </c>
      <c r="C53" s="2">
        <v>0.1024537037037037</v>
      </c>
      <c r="D53" t="s">
        <v>489</v>
      </c>
      <c r="E53">
        <v>0.671</v>
      </c>
      <c r="F53">
        <v>9.4305</v>
      </c>
      <c r="G53" t="s">
        <v>490</v>
      </c>
      <c r="H53">
        <v>1.821</v>
      </c>
      <c r="I53">
        <v>76.942</v>
      </c>
      <c r="K53" s="2">
        <v>0.1013888888888889</v>
      </c>
      <c r="L53" s="3">
        <f t="shared" si="0"/>
        <v>261.1013888888889</v>
      </c>
      <c r="M53">
        <f t="shared" si="3"/>
        <v>531.7181535755163</v>
      </c>
      <c r="N53">
        <f t="shared" si="4"/>
        <v>115.045025176152</v>
      </c>
    </row>
    <row r="54" spans="1:14" ht="12.75">
      <c r="A54" t="s">
        <v>49</v>
      </c>
      <c r="B54" s="1">
        <v>36786</v>
      </c>
      <c r="C54" s="2">
        <v>0.10453703703703704</v>
      </c>
      <c r="D54" t="s">
        <v>489</v>
      </c>
      <c r="E54">
        <v>0.671</v>
      </c>
      <c r="F54">
        <v>9.5602</v>
      </c>
      <c r="G54" t="s">
        <v>490</v>
      </c>
      <c r="H54">
        <v>1.821</v>
      </c>
      <c r="I54">
        <v>77.9918</v>
      </c>
      <c r="K54" s="2">
        <v>0.10347222222222223</v>
      </c>
      <c r="L54" s="3">
        <f t="shared" si="0"/>
        <v>261.1034722222222</v>
      </c>
      <c r="M54">
        <f t="shared" si="3"/>
        <v>539.0310049109434</v>
      </c>
      <c r="N54">
        <f t="shared" si="4"/>
        <v>116.15584808361237</v>
      </c>
    </row>
    <row r="55" spans="1:14" ht="12.75">
      <c r="A55" t="s">
        <v>50</v>
      </c>
      <c r="B55" s="1">
        <v>36786</v>
      </c>
      <c r="C55" s="2">
        <v>0.10662037037037037</v>
      </c>
      <c r="D55" t="s">
        <v>489</v>
      </c>
      <c r="E55">
        <v>0.671</v>
      </c>
      <c r="F55">
        <v>9.2743</v>
      </c>
      <c r="G55" t="s">
        <v>490</v>
      </c>
      <c r="H55">
        <v>1.821</v>
      </c>
      <c r="I55">
        <v>76.8093</v>
      </c>
      <c r="K55" s="2">
        <v>0.10555555555555556</v>
      </c>
      <c r="L55" s="3">
        <f t="shared" si="0"/>
        <v>261.10555555555555</v>
      </c>
      <c r="M55">
        <f t="shared" si="3"/>
        <v>522.9111575956111</v>
      </c>
      <c r="N55">
        <f t="shared" si="4"/>
        <v>114.90461157373247</v>
      </c>
    </row>
    <row r="56" spans="1:14" ht="12.75">
      <c r="A56" t="s">
        <v>51</v>
      </c>
      <c r="B56" s="1">
        <v>36786</v>
      </c>
      <c r="C56" s="2">
        <v>0.1087037037037037</v>
      </c>
      <c r="D56" t="s">
        <v>489</v>
      </c>
      <c r="E56">
        <v>0.671</v>
      </c>
      <c r="F56">
        <v>9.5694</v>
      </c>
      <c r="G56" t="s">
        <v>490</v>
      </c>
      <c r="H56">
        <v>1.823</v>
      </c>
      <c r="I56">
        <v>79.1922</v>
      </c>
      <c r="K56" s="2">
        <v>0.1076388888888889</v>
      </c>
      <c r="L56" s="3">
        <f t="shared" si="0"/>
        <v>261.1076388888889</v>
      </c>
      <c r="M56">
        <f t="shared" si="3"/>
        <v>539.5497268252527</v>
      </c>
      <c r="N56">
        <f t="shared" si="4"/>
        <v>117.42602508696112</v>
      </c>
    </row>
    <row r="57" spans="1:14" ht="12.75">
      <c r="A57" t="s">
        <v>52</v>
      </c>
      <c r="B57" s="1">
        <v>36786</v>
      </c>
      <c r="C57" s="2">
        <v>0.11078703703703703</v>
      </c>
      <c r="D57" t="s">
        <v>489</v>
      </c>
      <c r="E57">
        <v>0.671</v>
      </c>
      <c r="F57">
        <v>9.2886</v>
      </c>
      <c r="G57" t="s">
        <v>490</v>
      </c>
      <c r="H57">
        <v>1.821</v>
      </c>
      <c r="I57">
        <v>80.2749</v>
      </c>
      <c r="K57" s="2">
        <v>0.10972222222222222</v>
      </c>
      <c r="L57" s="3">
        <f t="shared" si="0"/>
        <v>261.1097222222222</v>
      </c>
      <c r="M57">
        <f t="shared" si="3"/>
        <v>523.7174318754617</v>
      </c>
      <c r="N57">
        <f t="shared" si="4"/>
        <v>118.57166040979158</v>
      </c>
    </row>
    <row r="58" spans="1:14" ht="12.75">
      <c r="A58" t="s">
        <v>53</v>
      </c>
      <c r="B58" s="1">
        <v>36786</v>
      </c>
      <c r="C58" s="2">
        <v>0.11287037037037036</v>
      </c>
      <c r="D58" t="s">
        <v>489</v>
      </c>
      <c r="E58">
        <v>0.671</v>
      </c>
      <c r="F58">
        <v>9.2629</v>
      </c>
      <c r="G58" t="s">
        <v>490</v>
      </c>
      <c r="H58">
        <v>1.821</v>
      </c>
      <c r="I58">
        <v>77.0422</v>
      </c>
      <c r="K58" s="2">
        <v>0.11180555555555556</v>
      </c>
      <c r="L58" s="3">
        <f t="shared" si="0"/>
        <v>261.1118055555556</v>
      </c>
      <c r="M58">
        <f t="shared" si="3"/>
        <v>522.2683934844016</v>
      </c>
      <c r="N58">
        <f t="shared" si="4"/>
        <v>115.15104961445215</v>
      </c>
    </row>
    <row r="59" spans="1:14" ht="12.75">
      <c r="A59" t="s">
        <v>54</v>
      </c>
      <c r="B59" s="1">
        <v>36786</v>
      </c>
      <c r="C59" s="2">
        <v>0.11496527777777778</v>
      </c>
      <c r="D59" t="s">
        <v>489</v>
      </c>
      <c r="E59">
        <v>0.671</v>
      </c>
      <c r="F59">
        <v>9.6101</v>
      </c>
      <c r="G59" t="s">
        <v>490</v>
      </c>
      <c r="H59">
        <v>1.821</v>
      </c>
      <c r="I59">
        <v>79.7856</v>
      </c>
      <c r="K59" s="2">
        <v>0.11388888888888889</v>
      </c>
      <c r="L59" s="3">
        <f t="shared" si="0"/>
        <v>261.1138888888889</v>
      </c>
      <c r="M59">
        <f t="shared" si="3"/>
        <v>541.844507467904</v>
      </c>
      <c r="N59">
        <f t="shared" si="4"/>
        <v>118.05391831737356</v>
      </c>
    </row>
    <row r="60" spans="1:14" ht="12.75">
      <c r="A60" t="s">
        <v>55</v>
      </c>
      <c r="B60" s="1">
        <v>36786</v>
      </c>
      <c r="C60" s="2">
        <v>0.1170486111111111</v>
      </c>
      <c r="D60" t="s">
        <v>489</v>
      </c>
      <c r="E60">
        <v>0.67</v>
      </c>
      <c r="F60">
        <v>8.8209</v>
      </c>
      <c r="G60" t="s">
        <v>490</v>
      </c>
      <c r="H60">
        <v>1.821</v>
      </c>
      <c r="I60">
        <v>79.096</v>
      </c>
      <c r="K60" s="2">
        <v>0.11597222222222221</v>
      </c>
      <c r="L60" s="3">
        <f t="shared" si="0"/>
        <v>261.11597222222224</v>
      </c>
      <c r="M60">
        <f t="shared" si="3"/>
        <v>497.34718847084156</v>
      </c>
      <c r="N60">
        <f t="shared" si="4"/>
        <v>117.32423316116794</v>
      </c>
    </row>
    <row r="61" spans="1:14" ht="12.75">
      <c r="A61" t="s">
        <v>56</v>
      </c>
      <c r="B61" s="1">
        <v>36786</v>
      </c>
      <c r="C61" s="2">
        <v>0.11913194444444446</v>
      </c>
      <c r="D61" t="s">
        <v>489</v>
      </c>
      <c r="E61">
        <v>0.671</v>
      </c>
      <c r="F61">
        <v>9.4769</v>
      </c>
      <c r="G61" t="s">
        <v>490</v>
      </c>
      <c r="H61">
        <v>1.823</v>
      </c>
      <c r="I61">
        <v>80.0444</v>
      </c>
      <c r="K61" s="2">
        <v>0.11805555555555557</v>
      </c>
      <c r="L61" s="3">
        <f t="shared" si="0"/>
        <v>261.11805555555554</v>
      </c>
      <c r="M61">
        <f t="shared" si="3"/>
        <v>534.3343162737725</v>
      </c>
      <c r="N61">
        <f t="shared" si="4"/>
        <v>118.32776187657603</v>
      </c>
    </row>
    <row r="62" spans="1:14" ht="12.75">
      <c r="A62" t="s">
        <v>57</v>
      </c>
      <c r="B62" s="1">
        <v>36786</v>
      </c>
      <c r="C62" s="2">
        <v>0.12121527777777778</v>
      </c>
      <c r="D62" t="s">
        <v>489</v>
      </c>
      <c r="E62">
        <v>0.671</v>
      </c>
      <c r="F62">
        <v>9.3358</v>
      </c>
      <c r="G62" t="s">
        <v>490</v>
      </c>
      <c r="H62">
        <v>1.821</v>
      </c>
      <c r="I62">
        <v>80.9516</v>
      </c>
      <c r="K62" s="2">
        <v>0.12013888888888889</v>
      </c>
      <c r="L62" s="3">
        <f t="shared" si="0"/>
        <v>261.1201388888889</v>
      </c>
      <c r="M62">
        <f t="shared" si="3"/>
        <v>526.378700827136</v>
      </c>
      <c r="N62">
        <f t="shared" si="4"/>
        <v>119.28769571316215</v>
      </c>
    </row>
    <row r="63" spans="1:14" ht="12.75">
      <c r="A63" t="s">
        <v>58</v>
      </c>
      <c r="B63" s="1">
        <v>36786</v>
      </c>
      <c r="C63" s="2">
        <v>0.12329861111111111</v>
      </c>
      <c r="D63" t="s">
        <v>489</v>
      </c>
      <c r="E63">
        <v>0.671</v>
      </c>
      <c r="F63">
        <v>9.0902</v>
      </c>
      <c r="G63" t="s">
        <v>490</v>
      </c>
      <c r="H63">
        <v>1.821</v>
      </c>
      <c r="I63">
        <v>79.9732</v>
      </c>
      <c r="K63" s="2">
        <v>0.12222222222222223</v>
      </c>
      <c r="L63" s="3">
        <f t="shared" si="0"/>
        <v>261.1222222222222</v>
      </c>
      <c r="M63">
        <f t="shared" si="3"/>
        <v>512.5310810277459</v>
      </c>
      <c r="N63">
        <f t="shared" si="4"/>
        <v>118.25242315395158</v>
      </c>
    </row>
    <row r="64" spans="1:14" ht="12.75">
      <c r="A64" t="s">
        <v>59</v>
      </c>
      <c r="B64" s="1">
        <v>36786</v>
      </c>
      <c r="C64" s="2">
        <v>0.12538194444444445</v>
      </c>
      <c r="D64" t="s">
        <v>489</v>
      </c>
      <c r="E64">
        <v>0.673</v>
      </c>
      <c r="F64">
        <v>9.2256</v>
      </c>
      <c r="G64" t="s">
        <v>490</v>
      </c>
      <c r="H64">
        <v>1.823</v>
      </c>
      <c r="I64">
        <v>79.4141</v>
      </c>
      <c r="K64" s="2">
        <v>0.12430555555555556</v>
      </c>
      <c r="L64" s="3">
        <f t="shared" si="0"/>
        <v>261.12430555555557</v>
      </c>
      <c r="M64">
        <f t="shared" si="3"/>
        <v>520.1653144187777</v>
      </c>
      <c r="N64">
        <f t="shared" si="4"/>
        <v>117.6608237182866</v>
      </c>
    </row>
    <row r="65" spans="1:14" ht="12.75">
      <c r="A65" t="s">
        <v>60</v>
      </c>
      <c r="B65" s="1">
        <v>36786</v>
      </c>
      <c r="C65" s="2">
        <v>0.12746527777777777</v>
      </c>
      <c r="D65" t="s">
        <v>489</v>
      </c>
      <c r="E65">
        <v>0.671</v>
      </c>
      <c r="F65">
        <v>9.6857</v>
      </c>
      <c r="G65" t="s">
        <v>490</v>
      </c>
      <c r="H65">
        <v>1.821</v>
      </c>
      <c r="I65">
        <v>80.3768</v>
      </c>
      <c r="K65" s="2">
        <v>0.12638888888888888</v>
      </c>
      <c r="L65" s="3">
        <f t="shared" si="0"/>
        <v>261.12638888888887</v>
      </c>
      <c r="M65">
        <f t="shared" si="3"/>
        <v>546.1070484159247</v>
      </c>
      <c r="N65">
        <f t="shared" si="4"/>
        <v>118.67948366590721</v>
      </c>
    </row>
    <row r="66" spans="1:14" ht="12.75">
      <c r="A66" t="s">
        <v>61</v>
      </c>
      <c r="B66" s="1">
        <v>36786</v>
      </c>
      <c r="C66" s="2">
        <v>0.12956018518518517</v>
      </c>
      <c r="D66" t="s">
        <v>489</v>
      </c>
      <c r="E66">
        <v>0.671</v>
      </c>
      <c r="F66">
        <v>8.9043</v>
      </c>
      <c r="G66" t="s">
        <v>490</v>
      </c>
      <c r="H66">
        <v>1.821</v>
      </c>
      <c r="I66">
        <v>78.4636</v>
      </c>
      <c r="K66" s="2">
        <v>0.12847222222222224</v>
      </c>
      <c r="L66" s="3">
        <f t="shared" si="0"/>
        <v>261.12847222222223</v>
      </c>
      <c r="M66">
        <f t="shared" si="3"/>
        <v>502.04951538968976</v>
      </c>
      <c r="N66">
        <f t="shared" si="4"/>
        <v>116.65507293381225</v>
      </c>
    </row>
    <row r="67" spans="1:14" ht="12.75">
      <c r="A67" t="s">
        <v>62</v>
      </c>
      <c r="B67" s="1">
        <v>36786</v>
      </c>
      <c r="C67" s="2">
        <v>0.13164351851851852</v>
      </c>
      <c r="D67" t="s">
        <v>489</v>
      </c>
      <c r="E67">
        <v>0.671</v>
      </c>
      <c r="F67">
        <v>8.8427</v>
      </c>
      <c r="G67" t="s">
        <v>490</v>
      </c>
      <c r="H67">
        <v>1.821</v>
      </c>
      <c r="I67">
        <v>80.3177</v>
      </c>
      <c r="K67" s="2">
        <v>0.13055555555555556</v>
      </c>
      <c r="L67" s="3">
        <f t="shared" si="0"/>
        <v>261.13055555555553</v>
      </c>
      <c r="M67">
        <f t="shared" si="3"/>
        <v>498.5763338764878</v>
      </c>
      <c r="N67">
        <f t="shared" si="4"/>
        <v>118.61694829361639</v>
      </c>
    </row>
    <row r="68" spans="1:14" ht="12.75">
      <c r="A68" t="s">
        <v>63</v>
      </c>
      <c r="B68" s="1">
        <v>36786</v>
      </c>
      <c r="C68" s="2">
        <v>0.13372685185185185</v>
      </c>
      <c r="D68" t="s">
        <v>489</v>
      </c>
      <c r="E68">
        <v>0.671</v>
      </c>
      <c r="F68">
        <v>8.8776</v>
      </c>
      <c r="G68" t="s">
        <v>490</v>
      </c>
      <c r="H68">
        <v>1.823</v>
      </c>
      <c r="I68">
        <v>79.6183</v>
      </c>
      <c r="K68" s="2">
        <v>0.1326388888888889</v>
      </c>
      <c r="L68" s="3">
        <f t="shared" si="0"/>
        <v>261.1326388888889</v>
      </c>
      <c r="M68">
        <f t="shared" si="3"/>
        <v>500.544094181857</v>
      </c>
      <c r="N68">
        <f t="shared" si="4"/>
        <v>117.87689348176858</v>
      </c>
    </row>
    <row r="69" spans="1:14" ht="12.75">
      <c r="A69" t="s">
        <v>64</v>
      </c>
      <c r="B69" s="1">
        <v>36786</v>
      </c>
      <c r="C69" s="2">
        <v>0.1358101851851852</v>
      </c>
      <c r="D69" t="s">
        <v>489</v>
      </c>
      <c r="E69">
        <v>0.671</v>
      </c>
      <c r="F69">
        <v>9.5597</v>
      </c>
      <c r="G69" t="s">
        <v>490</v>
      </c>
      <c r="H69">
        <v>1.821</v>
      </c>
      <c r="I69">
        <v>78.0242</v>
      </c>
      <c r="K69" s="2">
        <v>0.13472222222222222</v>
      </c>
      <c r="L69" s="3">
        <f t="shared" si="0"/>
        <v>261.1347222222222</v>
      </c>
      <c r="M69">
        <f t="shared" si="3"/>
        <v>539.0028135025568</v>
      </c>
      <c r="N69">
        <f t="shared" si="4"/>
        <v>116.19013143491904</v>
      </c>
    </row>
    <row r="70" spans="1:14" ht="12.75">
      <c r="A70" t="s">
        <v>65</v>
      </c>
      <c r="B70" s="1">
        <v>36786</v>
      </c>
      <c r="C70" s="2">
        <v>0.13789351851851853</v>
      </c>
      <c r="D70" t="s">
        <v>489</v>
      </c>
      <c r="E70">
        <v>0.673</v>
      </c>
      <c r="F70">
        <v>8.7919</v>
      </c>
      <c r="G70" t="s">
        <v>490</v>
      </c>
      <c r="H70">
        <v>1.823</v>
      </c>
      <c r="I70">
        <v>82.4034</v>
      </c>
      <c r="K70" s="2">
        <v>0.13680555555555554</v>
      </c>
      <c r="L70" s="3">
        <f aca="true" t="shared" si="5" ref="L70:L133">B70-DATE(1999,12,31)+K70</f>
        <v>261.13680555555555</v>
      </c>
      <c r="M70">
        <f t="shared" si="3"/>
        <v>495.7120867844315</v>
      </c>
      <c r="N70">
        <f t="shared" si="4"/>
        <v>120.82388612757538</v>
      </c>
    </row>
    <row r="71" spans="1:14" ht="12.75">
      <c r="A71" t="s">
        <v>66</v>
      </c>
      <c r="B71" s="1">
        <v>36786</v>
      </c>
      <c r="C71" s="2">
        <v>0.13997685185185185</v>
      </c>
      <c r="D71" t="s">
        <v>489</v>
      </c>
      <c r="E71">
        <v>0.671</v>
      </c>
      <c r="F71">
        <v>9.0593</v>
      </c>
      <c r="G71" t="s">
        <v>490</v>
      </c>
      <c r="H71">
        <v>1.821</v>
      </c>
      <c r="I71">
        <v>79.8053</v>
      </c>
      <c r="K71" s="2">
        <v>0.1388888888888889</v>
      </c>
      <c r="L71" s="3">
        <f t="shared" si="5"/>
        <v>261.1388888888889</v>
      </c>
      <c r="M71">
        <f t="shared" si="3"/>
        <v>510.78885198946773</v>
      </c>
      <c r="N71">
        <f t="shared" si="4"/>
        <v>118.07476344147054</v>
      </c>
    </row>
    <row r="72" spans="1:14" ht="12.75">
      <c r="A72" t="s">
        <v>67</v>
      </c>
      <c r="B72" s="1">
        <v>36786</v>
      </c>
      <c r="C72" s="2">
        <v>0.14206018518518518</v>
      </c>
      <c r="D72" t="s">
        <v>489</v>
      </c>
      <c r="E72">
        <v>0.671</v>
      </c>
      <c r="F72">
        <v>9.4387</v>
      </c>
      <c r="G72" t="s">
        <v>490</v>
      </c>
      <c r="H72">
        <v>1.821</v>
      </c>
      <c r="I72">
        <v>78.7498</v>
      </c>
      <c r="K72" s="2">
        <v>0.14097222222222222</v>
      </c>
      <c r="L72" s="3">
        <f t="shared" si="5"/>
        <v>261.1409722222222</v>
      </c>
      <c r="M72">
        <f t="shared" si="3"/>
        <v>532.180492673053</v>
      </c>
      <c r="N72">
        <f t="shared" si="4"/>
        <v>116.95790920368765</v>
      </c>
    </row>
    <row r="73" spans="1:14" ht="12.75">
      <c r="A73" t="s">
        <v>68</v>
      </c>
      <c r="B73" s="1">
        <v>36786</v>
      </c>
      <c r="C73" s="2">
        <v>0.1441435185185185</v>
      </c>
      <c r="D73" t="s">
        <v>489</v>
      </c>
      <c r="E73">
        <v>0.67</v>
      </c>
      <c r="F73">
        <v>9.4453</v>
      </c>
      <c r="G73" t="s">
        <v>490</v>
      </c>
      <c r="H73">
        <v>1.82</v>
      </c>
      <c r="I73">
        <v>81.5205</v>
      </c>
      <c r="K73" s="2">
        <v>0.14305555555555557</v>
      </c>
      <c r="L73" s="3">
        <f t="shared" si="5"/>
        <v>261.1430555555556</v>
      </c>
      <c r="M73">
        <f t="shared" si="3"/>
        <v>532.5526192637531</v>
      </c>
      <c r="N73">
        <f t="shared" si="4"/>
        <v>119.88966480446928</v>
      </c>
    </row>
    <row r="74" spans="1:14" ht="12.75">
      <c r="A74" t="s">
        <v>69</v>
      </c>
      <c r="B74" s="1">
        <v>36786</v>
      </c>
      <c r="C74" s="2">
        <v>0.14623842592592592</v>
      </c>
      <c r="D74" t="s">
        <v>489</v>
      </c>
      <c r="E74">
        <v>0.671</v>
      </c>
      <c r="F74">
        <v>9.2948</v>
      </c>
      <c r="G74" t="s">
        <v>490</v>
      </c>
      <c r="H74">
        <v>1.821</v>
      </c>
      <c r="I74">
        <v>84.3676</v>
      </c>
      <c r="K74" s="2">
        <v>0.1451388888888889</v>
      </c>
      <c r="L74" s="3">
        <f t="shared" si="5"/>
        <v>261.1451388888889</v>
      </c>
      <c r="M74">
        <f t="shared" si="3"/>
        <v>524.0670053394527</v>
      </c>
      <c r="N74">
        <f t="shared" si="4"/>
        <v>122.90226139413451</v>
      </c>
    </row>
    <row r="75" spans="1:14" ht="12.75">
      <c r="A75" t="s">
        <v>70</v>
      </c>
      <c r="B75" s="1">
        <v>36786</v>
      </c>
      <c r="C75" s="2">
        <v>0.14832175925925925</v>
      </c>
      <c r="D75" t="s">
        <v>489</v>
      </c>
      <c r="E75">
        <v>0.673</v>
      </c>
      <c r="F75">
        <v>9.1983</v>
      </c>
      <c r="G75" t="s">
        <v>490</v>
      </c>
      <c r="H75">
        <v>1.823</v>
      </c>
      <c r="I75">
        <v>77.4507</v>
      </c>
      <c r="K75" s="2">
        <v>0.14722222222222223</v>
      </c>
      <c r="L75" s="3">
        <f t="shared" si="5"/>
        <v>261.14722222222224</v>
      </c>
      <c r="M75">
        <f t="shared" si="3"/>
        <v>518.6260635208813</v>
      </c>
      <c r="N75">
        <f t="shared" si="4"/>
        <v>115.58329495422888</v>
      </c>
    </row>
    <row r="76" spans="1:14" ht="12.75">
      <c r="A76" t="s">
        <v>71</v>
      </c>
      <c r="B76" s="1">
        <v>36786</v>
      </c>
      <c r="C76" s="2">
        <v>0.1504050925925926</v>
      </c>
      <c r="D76" t="s">
        <v>489</v>
      </c>
      <c r="E76">
        <v>0.671</v>
      </c>
      <c r="F76">
        <v>8.815</v>
      </c>
      <c r="G76" t="s">
        <v>490</v>
      </c>
      <c r="H76">
        <v>1.821</v>
      </c>
      <c r="I76">
        <v>79.1397</v>
      </c>
      <c r="K76" s="2">
        <v>0.14930555555555555</v>
      </c>
      <c r="L76" s="3">
        <f t="shared" si="5"/>
        <v>261.14930555555554</v>
      </c>
      <c r="M76">
        <f t="shared" si="3"/>
        <v>497.01452985188234</v>
      </c>
      <c r="N76">
        <f t="shared" si="4"/>
        <v>117.37047336030682</v>
      </c>
    </row>
    <row r="77" spans="1:14" ht="12.75">
      <c r="A77" t="s">
        <v>72</v>
      </c>
      <c r="B77" s="1">
        <v>36786</v>
      </c>
      <c r="C77" s="2">
        <v>0.15248842592592593</v>
      </c>
      <c r="D77" t="s">
        <v>489</v>
      </c>
      <c r="E77">
        <v>0.671</v>
      </c>
      <c r="F77">
        <v>9.2821</v>
      </c>
      <c r="G77" t="s">
        <v>490</v>
      </c>
      <c r="H77">
        <v>1.823</v>
      </c>
      <c r="I77">
        <v>78.112</v>
      </c>
      <c r="K77" s="2">
        <v>0.15138888888888888</v>
      </c>
      <c r="L77" s="3">
        <f t="shared" si="5"/>
        <v>261.1513888888889</v>
      </c>
      <c r="M77">
        <f t="shared" si="3"/>
        <v>523.3509435664387</v>
      </c>
      <c r="N77">
        <f t="shared" si="4"/>
        <v>116.28303508444756</v>
      </c>
    </row>
    <row r="78" spans="1:14" ht="12.75">
      <c r="A78" t="s">
        <v>73</v>
      </c>
      <c r="B78" s="1">
        <v>36786</v>
      </c>
      <c r="C78" s="2">
        <v>0.15457175925925926</v>
      </c>
      <c r="D78" t="s">
        <v>489</v>
      </c>
      <c r="E78">
        <v>0.671</v>
      </c>
      <c r="F78">
        <v>9.5553</v>
      </c>
      <c r="G78" t="s">
        <v>490</v>
      </c>
      <c r="H78">
        <v>1.821</v>
      </c>
      <c r="I78">
        <v>78.5111</v>
      </c>
      <c r="K78" s="2">
        <v>0.15347222222222223</v>
      </c>
      <c r="L78" s="3">
        <f t="shared" si="5"/>
        <v>261.1534722222222</v>
      </c>
      <c r="M78">
        <f t="shared" si="3"/>
        <v>538.7547291087568</v>
      </c>
      <c r="N78">
        <f t="shared" si="4"/>
        <v>116.7053340198328</v>
      </c>
    </row>
    <row r="79" spans="1:14" ht="12.75">
      <c r="A79" t="s">
        <v>74</v>
      </c>
      <c r="B79" s="1">
        <v>36786</v>
      </c>
      <c r="C79" s="2">
        <v>0.1566550925925926</v>
      </c>
      <c r="D79" t="s">
        <v>489</v>
      </c>
      <c r="E79">
        <v>0.67</v>
      </c>
      <c r="F79">
        <v>9.3305</v>
      </c>
      <c r="G79" t="s">
        <v>490</v>
      </c>
      <c r="H79">
        <v>1.821</v>
      </c>
      <c r="I79">
        <v>74.7664</v>
      </c>
      <c r="K79" s="2">
        <v>0.15555555555555556</v>
      </c>
      <c r="L79" s="3">
        <f t="shared" si="5"/>
        <v>261.15555555555557</v>
      </c>
      <c r="M79">
        <f t="shared" si="3"/>
        <v>526.0798718982403</v>
      </c>
      <c r="N79">
        <f t="shared" si="4"/>
        <v>112.74296162359829</v>
      </c>
    </row>
    <row r="80" spans="1:14" ht="12.75">
      <c r="A80" t="s">
        <v>75</v>
      </c>
      <c r="B80" s="1">
        <v>36786</v>
      </c>
      <c r="C80" s="2">
        <v>0.15873842592592594</v>
      </c>
      <c r="D80" t="s">
        <v>489</v>
      </c>
      <c r="E80">
        <v>0.671</v>
      </c>
      <c r="F80">
        <v>9.4362</v>
      </c>
      <c r="G80" t="s">
        <v>490</v>
      </c>
      <c r="H80">
        <v>1.821</v>
      </c>
      <c r="I80">
        <v>72.4566</v>
      </c>
      <c r="K80" s="2">
        <v>0.15763888888888888</v>
      </c>
      <c r="L80" s="3">
        <f t="shared" si="5"/>
        <v>261.15763888888887</v>
      </c>
      <c r="M80">
        <f t="shared" si="3"/>
        <v>532.039535631121</v>
      </c>
      <c r="N80">
        <f t="shared" si="4"/>
        <v>110.29889727643493</v>
      </c>
    </row>
    <row r="81" spans="1:14" ht="12.75">
      <c r="A81" t="s">
        <v>76</v>
      </c>
      <c r="B81" s="1">
        <v>36786</v>
      </c>
      <c r="C81" s="2">
        <v>0.16083333333333333</v>
      </c>
      <c r="D81" t="s">
        <v>489</v>
      </c>
      <c r="E81">
        <v>0.671</v>
      </c>
      <c r="F81">
        <v>9.5834</v>
      </c>
      <c r="G81" t="s">
        <v>490</v>
      </c>
      <c r="H81">
        <v>1.821</v>
      </c>
      <c r="I81">
        <v>70.9798</v>
      </c>
      <c r="K81" s="2">
        <v>0.15972222222222224</v>
      </c>
      <c r="L81" s="3">
        <f t="shared" si="5"/>
        <v>261.15972222222223</v>
      </c>
      <c r="M81">
        <f t="shared" si="3"/>
        <v>540.3390862600713</v>
      </c>
      <c r="N81">
        <f t="shared" si="4"/>
        <v>108.73625365885303</v>
      </c>
    </row>
    <row r="82" spans="1:14" ht="12.75">
      <c r="A82" t="s">
        <v>77</v>
      </c>
      <c r="B82" s="1">
        <v>36786</v>
      </c>
      <c r="C82" s="2">
        <v>0.16291666666666668</v>
      </c>
      <c r="D82" t="s">
        <v>489</v>
      </c>
      <c r="E82">
        <v>0.671</v>
      </c>
      <c r="F82">
        <v>9.2475</v>
      </c>
      <c r="G82" t="s">
        <v>490</v>
      </c>
      <c r="H82">
        <v>1.821</v>
      </c>
      <c r="I82">
        <v>71.2725</v>
      </c>
      <c r="K82" s="2">
        <v>0.16180555555555556</v>
      </c>
      <c r="L82" s="3">
        <f t="shared" si="5"/>
        <v>261.16180555555553</v>
      </c>
      <c r="M82">
        <f t="shared" si="3"/>
        <v>521.4000981061012</v>
      </c>
      <c r="N82">
        <f t="shared" si="4"/>
        <v>109.04596776155225</v>
      </c>
    </row>
    <row r="83" spans="1:14" ht="12.75">
      <c r="A83" t="s">
        <v>78</v>
      </c>
      <c r="B83" s="1">
        <v>36786</v>
      </c>
      <c r="C83" s="2">
        <v>0.165</v>
      </c>
      <c r="D83" t="s">
        <v>489</v>
      </c>
      <c r="E83">
        <v>0.671</v>
      </c>
      <c r="F83">
        <v>9.4807</v>
      </c>
      <c r="G83" t="s">
        <v>490</v>
      </c>
      <c r="H83">
        <v>1.823</v>
      </c>
      <c r="I83">
        <v>67.6239</v>
      </c>
      <c r="K83" s="2">
        <v>0.1638888888888889</v>
      </c>
      <c r="L83" s="3">
        <f t="shared" si="5"/>
        <v>261.1638888888889</v>
      </c>
      <c r="M83">
        <f t="shared" si="3"/>
        <v>534.5485709775089</v>
      </c>
      <c r="N83">
        <f t="shared" si="4"/>
        <v>105.18528147829826</v>
      </c>
    </row>
    <row r="84" spans="1:14" ht="12.75">
      <c r="A84" t="s">
        <v>79</v>
      </c>
      <c r="B84" s="1">
        <v>36786</v>
      </c>
      <c r="C84" s="2">
        <v>0.16708333333333333</v>
      </c>
      <c r="D84" t="s">
        <v>489</v>
      </c>
      <c r="E84">
        <v>0.671</v>
      </c>
      <c r="F84">
        <v>9.0939</v>
      </c>
      <c r="G84" t="s">
        <v>490</v>
      </c>
      <c r="H84">
        <v>1.823</v>
      </c>
      <c r="I84">
        <v>70.4157</v>
      </c>
      <c r="K84" s="2">
        <v>0.16597222222222222</v>
      </c>
      <c r="L84" s="3">
        <f t="shared" si="5"/>
        <v>261.1659722222222</v>
      </c>
      <c r="M84">
        <f t="shared" si="3"/>
        <v>512.7396974498051</v>
      </c>
      <c r="N84">
        <f t="shared" si="4"/>
        <v>108.13936358255424</v>
      </c>
    </row>
    <row r="85" spans="1:14" ht="12.75">
      <c r="A85" t="s">
        <v>80</v>
      </c>
      <c r="B85" s="1">
        <v>36786</v>
      </c>
      <c r="C85" s="2">
        <v>0.16916666666666666</v>
      </c>
      <c r="D85" t="s">
        <v>489</v>
      </c>
      <c r="E85">
        <v>0.673</v>
      </c>
      <c r="F85">
        <v>10.2066</v>
      </c>
      <c r="G85" t="s">
        <v>490</v>
      </c>
      <c r="H85">
        <v>1.823</v>
      </c>
      <c r="I85">
        <v>67.8986</v>
      </c>
      <c r="K85" s="2">
        <v>0.16805555555555554</v>
      </c>
      <c r="L85" s="3">
        <f t="shared" si="5"/>
        <v>261.16805555555555</v>
      </c>
      <c r="M85">
        <f t="shared" si="3"/>
        <v>575.4768576728557</v>
      </c>
      <c r="N85">
        <f t="shared" si="4"/>
        <v>105.47594927471599</v>
      </c>
    </row>
    <row r="86" spans="1:14" ht="12.75">
      <c r="A86" t="s">
        <v>81</v>
      </c>
      <c r="B86" s="1">
        <v>36786</v>
      </c>
      <c r="C86" s="2">
        <v>0.17125</v>
      </c>
      <c r="D86" t="s">
        <v>489</v>
      </c>
      <c r="E86">
        <v>0.671</v>
      </c>
      <c r="F86">
        <v>8.7043</v>
      </c>
      <c r="G86" t="s">
        <v>490</v>
      </c>
      <c r="H86">
        <v>1.823</v>
      </c>
      <c r="I86">
        <v>70.2559</v>
      </c>
      <c r="K86" s="2">
        <v>0.17013888888888887</v>
      </c>
      <c r="L86" s="3">
        <f t="shared" si="5"/>
        <v>261.1701388888889</v>
      </c>
      <c r="M86">
        <f t="shared" si="3"/>
        <v>490.7729520351377</v>
      </c>
      <c r="N86">
        <f t="shared" si="4"/>
        <v>107.9702747078999</v>
      </c>
    </row>
    <row r="87" spans="1:14" ht="12.75">
      <c r="A87" t="s">
        <v>82</v>
      </c>
      <c r="B87" s="1">
        <v>36786</v>
      </c>
      <c r="C87" s="2">
        <v>0.1733449074074074</v>
      </c>
      <c r="D87" t="s">
        <v>489</v>
      </c>
      <c r="E87">
        <v>0.671</v>
      </c>
      <c r="F87">
        <v>8.8757</v>
      </c>
      <c r="G87" t="s">
        <v>490</v>
      </c>
      <c r="H87">
        <v>1.823</v>
      </c>
      <c r="I87">
        <v>69.2434</v>
      </c>
      <c r="K87" s="2">
        <v>0.17222222222222225</v>
      </c>
      <c r="L87" s="3">
        <f t="shared" si="5"/>
        <v>261.1722222222222</v>
      </c>
      <c r="M87">
        <f t="shared" si="3"/>
        <v>500.43696682998893</v>
      </c>
      <c r="N87">
        <f t="shared" si="4"/>
        <v>106.89891997956718</v>
      </c>
    </row>
    <row r="88" spans="1:14" ht="12.75">
      <c r="A88" t="s">
        <v>83</v>
      </c>
      <c r="B88" s="1">
        <v>36786</v>
      </c>
      <c r="C88" s="2">
        <v>0.17542824074074073</v>
      </c>
      <c r="D88" t="s">
        <v>489</v>
      </c>
      <c r="E88">
        <v>0.671</v>
      </c>
      <c r="F88">
        <v>8.9536</v>
      </c>
      <c r="G88" t="s">
        <v>490</v>
      </c>
      <c r="H88">
        <v>1.821</v>
      </c>
      <c r="I88">
        <v>68.2279</v>
      </c>
      <c r="K88" s="2">
        <v>0.17430555555555557</v>
      </c>
      <c r="L88" s="3">
        <f t="shared" si="5"/>
        <v>261.1743055555556</v>
      </c>
      <c r="M88">
        <f t="shared" si="3"/>
        <v>504.8291882565869</v>
      </c>
      <c r="N88">
        <f t="shared" si="4"/>
        <v>105.82439086685426</v>
      </c>
    </row>
    <row r="89" spans="1:14" ht="12.75">
      <c r="A89" t="s">
        <v>84</v>
      </c>
      <c r="B89" s="1">
        <v>36786</v>
      </c>
      <c r="C89" s="2">
        <v>0.17751157407407406</v>
      </c>
      <c r="D89" t="s">
        <v>489</v>
      </c>
      <c r="E89">
        <v>0.671</v>
      </c>
      <c r="F89">
        <v>8.7259</v>
      </c>
      <c r="G89" t="s">
        <v>490</v>
      </c>
      <c r="H89">
        <v>1.823</v>
      </c>
      <c r="I89">
        <v>69.292</v>
      </c>
      <c r="K89" s="2">
        <v>0.1763888888888889</v>
      </c>
      <c r="L89" s="3">
        <f t="shared" si="5"/>
        <v>261.1763888888889</v>
      </c>
      <c r="M89">
        <f t="shared" si="3"/>
        <v>491.99082087742937</v>
      </c>
      <c r="N89">
        <f t="shared" si="4"/>
        <v>106.95034500652716</v>
      </c>
    </row>
    <row r="90" spans="1:14" ht="12.75">
      <c r="A90" t="s">
        <v>85</v>
      </c>
      <c r="B90" s="1">
        <v>36786</v>
      </c>
      <c r="C90" s="2">
        <v>0.17959490740740738</v>
      </c>
      <c r="D90" t="s">
        <v>489</v>
      </c>
      <c r="E90">
        <v>0.67</v>
      </c>
      <c r="F90">
        <v>9.5086</v>
      </c>
      <c r="G90" t="s">
        <v>490</v>
      </c>
      <c r="H90">
        <v>1.821</v>
      </c>
      <c r="I90">
        <v>68.5056</v>
      </c>
      <c r="K90" s="2">
        <v>0.17847222222222223</v>
      </c>
      <c r="L90" s="3">
        <f t="shared" si="5"/>
        <v>261.17847222222224</v>
      </c>
      <c r="M90">
        <f t="shared" si="3"/>
        <v>536.1216515654689</v>
      </c>
      <c r="N90">
        <f t="shared" si="4"/>
        <v>106.11823304765224</v>
      </c>
    </row>
    <row r="91" spans="1:14" ht="12.75">
      <c r="A91" t="s">
        <v>86</v>
      </c>
      <c r="B91" s="1">
        <v>36786</v>
      </c>
      <c r="C91" s="2">
        <v>0.18167824074074077</v>
      </c>
      <c r="D91" t="s">
        <v>489</v>
      </c>
      <c r="E91">
        <v>0.671</v>
      </c>
      <c r="F91">
        <v>9.2819</v>
      </c>
      <c r="G91" t="s">
        <v>490</v>
      </c>
      <c r="H91">
        <v>1.821</v>
      </c>
      <c r="I91">
        <v>68.8617</v>
      </c>
      <c r="K91" s="2">
        <v>0.18055555555555555</v>
      </c>
      <c r="L91" s="3">
        <f t="shared" si="5"/>
        <v>261.18055555555554</v>
      </c>
      <c r="M91">
        <f t="shared" si="3"/>
        <v>523.3396670030841</v>
      </c>
      <c r="N91">
        <f t="shared" si="4"/>
        <v>106.49503247358737</v>
      </c>
    </row>
    <row r="92" spans="1:14" ht="12.75">
      <c r="A92" t="s">
        <v>87</v>
      </c>
      <c r="B92" s="1">
        <v>36786</v>
      </c>
      <c r="C92" s="2">
        <v>0.1837615740740741</v>
      </c>
      <c r="D92" t="s">
        <v>489</v>
      </c>
      <c r="E92">
        <v>0.671</v>
      </c>
      <c r="F92">
        <v>9.3101</v>
      </c>
      <c r="G92" t="s">
        <v>490</v>
      </c>
      <c r="H92">
        <v>1.821</v>
      </c>
      <c r="I92">
        <v>68.0585</v>
      </c>
      <c r="K92" s="2">
        <v>0.1826388888888889</v>
      </c>
      <c r="L92" s="3">
        <f t="shared" si="5"/>
        <v>261.1826388888889</v>
      </c>
      <c r="M92">
        <f t="shared" si="3"/>
        <v>524.929662436076</v>
      </c>
      <c r="N92">
        <f t="shared" si="4"/>
        <v>105.64514396218308</v>
      </c>
    </row>
    <row r="93" spans="1:14" ht="12.75">
      <c r="A93" t="s">
        <v>88</v>
      </c>
      <c r="B93" s="1">
        <v>36786</v>
      </c>
      <c r="C93" s="2">
        <v>0.18584490740740742</v>
      </c>
      <c r="D93" t="s">
        <v>489</v>
      </c>
      <c r="E93">
        <v>0.671</v>
      </c>
      <c r="F93">
        <v>8.8579</v>
      </c>
      <c r="G93" t="s">
        <v>490</v>
      </c>
      <c r="H93">
        <v>1.821</v>
      </c>
      <c r="I93">
        <v>67.9823</v>
      </c>
      <c r="K93" s="2">
        <v>0.18472222222222223</v>
      </c>
      <c r="L93" s="3">
        <f t="shared" si="5"/>
        <v>261.1847222222222</v>
      </c>
      <c r="M93">
        <f t="shared" si="3"/>
        <v>499.4333526914338</v>
      </c>
      <c r="N93">
        <f t="shared" si="4"/>
        <v>105.56451459892483</v>
      </c>
    </row>
    <row r="94" spans="1:14" ht="12.75">
      <c r="A94" t="s">
        <v>89</v>
      </c>
      <c r="B94" s="1">
        <v>36786</v>
      </c>
      <c r="C94" s="2">
        <v>0.18792824074074074</v>
      </c>
      <c r="D94" t="s">
        <v>489</v>
      </c>
      <c r="E94">
        <v>0.671</v>
      </c>
      <c r="F94">
        <v>8.8667</v>
      </c>
      <c r="G94" t="s">
        <v>490</v>
      </c>
      <c r="H94">
        <v>1.823</v>
      </c>
      <c r="I94">
        <v>69.0482</v>
      </c>
      <c r="K94" s="2">
        <v>0.18680555555555556</v>
      </c>
      <c r="L94" s="3">
        <f t="shared" si="5"/>
        <v>261.18680555555557</v>
      </c>
      <c r="M94">
        <f t="shared" si="3"/>
        <v>499.92952147903395</v>
      </c>
      <c r="N94">
        <f t="shared" si="4"/>
        <v>106.69237336922592</v>
      </c>
    </row>
    <row r="95" spans="1:14" ht="12.75">
      <c r="A95" t="s">
        <v>90</v>
      </c>
      <c r="B95" s="1">
        <v>36786</v>
      </c>
      <c r="C95" s="2">
        <v>0.19002314814814814</v>
      </c>
      <c r="D95" t="s">
        <v>489</v>
      </c>
      <c r="E95">
        <v>0.671</v>
      </c>
      <c r="F95">
        <v>9.5769</v>
      </c>
      <c r="G95" t="s">
        <v>490</v>
      </c>
      <c r="H95">
        <v>1.823</v>
      </c>
      <c r="I95">
        <v>69.3903</v>
      </c>
      <c r="K95" s="2">
        <v>0.18888888888888888</v>
      </c>
      <c r="L95" s="3">
        <f t="shared" si="5"/>
        <v>261.18888888888887</v>
      </c>
      <c r="M95">
        <f t="shared" si="3"/>
        <v>539.9725979510484</v>
      </c>
      <c r="N95">
        <f t="shared" si="4"/>
        <v>107.05435900138653</v>
      </c>
    </row>
    <row r="96" spans="1:14" ht="12.75">
      <c r="A96" t="s">
        <v>91</v>
      </c>
      <c r="B96" s="1">
        <v>36786</v>
      </c>
      <c r="C96" s="2">
        <v>0.19210648148148146</v>
      </c>
      <c r="D96" t="s">
        <v>489</v>
      </c>
      <c r="E96">
        <v>0.673</v>
      </c>
      <c r="F96">
        <v>8.6125</v>
      </c>
      <c r="G96" t="s">
        <v>490</v>
      </c>
      <c r="H96">
        <v>1.823</v>
      </c>
      <c r="I96">
        <v>69.2789</v>
      </c>
      <c r="K96" s="2">
        <v>0.1909722222222222</v>
      </c>
      <c r="L96" s="3">
        <f t="shared" si="5"/>
        <v>261.19097222222223</v>
      </c>
      <c r="M96">
        <f t="shared" si="3"/>
        <v>485.59700945539834</v>
      </c>
      <c r="N96">
        <f t="shared" si="4"/>
        <v>106.93648352806676</v>
      </c>
    </row>
    <row r="97" spans="1:14" ht="12.75">
      <c r="A97" t="s">
        <v>92</v>
      </c>
      <c r="B97" s="1">
        <v>36786</v>
      </c>
      <c r="C97" s="2">
        <v>0.19418981481481482</v>
      </c>
      <c r="D97" t="s">
        <v>489</v>
      </c>
      <c r="E97">
        <v>0.671</v>
      </c>
      <c r="F97">
        <v>9.4811</v>
      </c>
      <c r="G97" t="s">
        <v>490</v>
      </c>
      <c r="H97">
        <v>1.823</v>
      </c>
      <c r="I97">
        <v>65.5914</v>
      </c>
      <c r="K97" s="2">
        <v>0.19305555555555554</v>
      </c>
      <c r="L97" s="3">
        <f t="shared" si="5"/>
        <v>261.19305555555553</v>
      </c>
      <c r="M97">
        <f t="shared" si="3"/>
        <v>534.571124104218</v>
      </c>
      <c r="N97">
        <f t="shared" si="4"/>
        <v>103.03463606068223</v>
      </c>
    </row>
    <row r="98" spans="1:14" ht="12.75">
      <c r="A98" t="s">
        <v>93</v>
      </c>
      <c r="B98" s="1">
        <v>36786</v>
      </c>
      <c r="C98" s="2">
        <v>0.19627314814814814</v>
      </c>
      <c r="D98" t="s">
        <v>489</v>
      </c>
      <c r="E98">
        <v>0.673</v>
      </c>
      <c r="F98">
        <v>8.9864</v>
      </c>
      <c r="G98" t="s">
        <v>490</v>
      </c>
      <c r="H98">
        <v>1.823</v>
      </c>
      <c r="I98">
        <v>66.3638</v>
      </c>
      <c r="K98" s="2">
        <v>0.1951388888888889</v>
      </c>
      <c r="L98" s="3">
        <f t="shared" si="5"/>
        <v>261.1951388888889</v>
      </c>
      <c r="M98">
        <f t="shared" si="3"/>
        <v>506.6785446467334</v>
      </c>
      <c r="N98">
        <f t="shared" si="4"/>
        <v>103.85193422578268</v>
      </c>
    </row>
    <row r="99" spans="1:14" ht="12.75">
      <c r="A99" t="s">
        <v>94</v>
      </c>
      <c r="B99" s="1">
        <v>36786</v>
      </c>
      <c r="C99" s="2">
        <v>0.19835648148148147</v>
      </c>
      <c r="D99" t="s">
        <v>489</v>
      </c>
      <c r="E99">
        <v>0.671</v>
      </c>
      <c r="F99">
        <v>8.778</v>
      </c>
      <c r="G99" t="s">
        <v>490</v>
      </c>
      <c r="H99">
        <v>1.823</v>
      </c>
      <c r="I99">
        <v>65.907</v>
      </c>
      <c r="K99" s="2">
        <v>0.19722222222222222</v>
      </c>
      <c r="L99" s="3">
        <f t="shared" si="5"/>
        <v>261.1972222222222</v>
      </c>
      <c r="M99">
        <f t="shared" si="3"/>
        <v>494.9283656312902</v>
      </c>
      <c r="N99">
        <f t="shared" si="4"/>
        <v>103.36858129748398</v>
      </c>
    </row>
    <row r="100" spans="1:14" ht="12.75">
      <c r="A100" t="s">
        <v>95</v>
      </c>
      <c r="B100" s="1">
        <v>36786</v>
      </c>
      <c r="C100" s="2">
        <v>0.2004398148148148</v>
      </c>
      <c r="D100" t="s">
        <v>489</v>
      </c>
      <c r="E100">
        <v>0.671</v>
      </c>
      <c r="F100">
        <v>9.3663</v>
      </c>
      <c r="G100" t="s">
        <v>490</v>
      </c>
      <c r="H100">
        <v>1.821</v>
      </c>
      <c r="I100">
        <v>66.1543</v>
      </c>
      <c r="K100" s="2">
        <v>0.19930555555555554</v>
      </c>
      <c r="L100" s="3">
        <f t="shared" si="5"/>
        <v>261.19930555555555</v>
      </c>
      <c r="M100">
        <f t="shared" si="3"/>
        <v>528.0983767387052</v>
      </c>
      <c r="N100">
        <f t="shared" si="4"/>
        <v>103.6302563832289</v>
      </c>
    </row>
    <row r="101" spans="1:14" ht="12.75">
      <c r="A101" t="s">
        <v>96</v>
      </c>
      <c r="B101" s="1">
        <v>36786</v>
      </c>
      <c r="C101" s="2">
        <v>0.20252314814814812</v>
      </c>
      <c r="D101" t="s">
        <v>489</v>
      </c>
      <c r="E101">
        <v>0.67</v>
      </c>
      <c r="F101">
        <v>9.7595</v>
      </c>
      <c r="G101" t="s">
        <v>490</v>
      </c>
      <c r="H101">
        <v>1.82</v>
      </c>
      <c r="I101">
        <v>63.7877</v>
      </c>
      <c r="K101" s="2">
        <v>0.20138888888888887</v>
      </c>
      <c r="L101" s="3">
        <f t="shared" si="5"/>
        <v>261.2013888888889</v>
      </c>
      <c r="M101">
        <f t="shared" si="3"/>
        <v>550.2681002937544</v>
      </c>
      <c r="N101">
        <f t="shared" si="4"/>
        <v>101.12609035846626</v>
      </c>
    </row>
    <row r="102" spans="1:14" ht="12.75">
      <c r="A102" t="s">
        <v>97</v>
      </c>
      <c r="B102" s="1">
        <v>36786</v>
      </c>
      <c r="C102" s="2">
        <v>0.20461805555555557</v>
      </c>
      <c r="D102" t="s">
        <v>489</v>
      </c>
      <c r="E102">
        <v>0.67</v>
      </c>
      <c r="F102">
        <v>9.7691</v>
      </c>
      <c r="G102" t="s">
        <v>490</v>
      </c>
      <c r="H102">
        <v>1.821</v>
      </c>
      <c r="I102">
        <v>65.5966</v>
      </c>
      <c r="K102" s="2">
        <v>0.2034722222222222</v>
      </c>
      <c r="L102" s="3">
        <f t="shared" si="5"/>
        <v>261.2034722222222</v>
      </c>
      <c r="M102">
        <f t="shared" si="3"/>
        <v>550.809375334773</v>
      </c>
      <c r="N102">
        <f t="shared" si="4"/>
        <v>103.04013832694133</v>
      </c>
    </row>
    <row r="103" spans="1:14" ht="12.75">
      <c r="A103" t="s">
        <v>98</v>
      </c>
      <c r="B103" s="1">
        <v>36786</v>
      </c>
      <c r="C103" s="2">
        <v>0.2067013888888889</v>
      </c>
      <c r="D103" t="s">
        <v>489</v>
      </c>
      <c r="E103">
        <v>0.671</v>
      </c>
      <c r="F103">
        <v>8.8969</v>
      </c>
      <c r="G103" t="s">
        <v>490</v>
      </c>
      <c r="H103">
        <v>1.823</v>
      </c>
      <c r="I103">
        <v>64.4338</v>
      </c>
      <c r="K103" s="2">
        <v>0.20555555555555557</v>
      </c>
      <c r="L103" s="3">
        <f t="shared" si="5"/>
        <v>261.2055555555556</v>
      </c>
      <c r="M103">
        <f t="shared" si="3"/>
        <v>501.63228254557134</v>
      </c>
      <c r="N103">
        <f t="shared" si="4"/>
        <v>101.80974694115835</v>
      </c>
    </row>
    <row r="104" spans="1:14" ht="12.75">
      <c r="A104" t="s">
        <v>99</v>
      </c>
      <c r="B104" s="1">
        <v>36786</v>
      </c>
      <c r="C104" s="2">
        <v>0.20878472222222222</v>
      </c>
      <c r="D104" t="s">
        <v>489</v>
      </c>
      <c r="E104">
        <v>0.67</v>
      </c>
      <c r="F104">
        <v>9.3883</v>
      </c>
      <c r="G104" t="s">
        <v>490</v>
      </c>
      <c r="H104">
        <v>1.821</v>
      </c>
      <c r="I104">
        <v>65.5087</v>
      </c>
      <c r="K104" s="2">
        <v>0.2076388888888889</v>
      </c>
      <c r="L104" s="3">
        <f t="shared" si="5"/>
        <v>261.2076388888889</v>
      </c>
      <c r="M104">
        <f t="shared" si="3"/>
        <v>529.3387987077058</v>
      </c>
      <c r="N104">
        <f t="shared" si="4"/>
        <v>102.94712886460016</v>
      </c>
    </row>
    <row r="105" spans="1:14" ht="12.75">
      <c r="A105" t="s">
        <v>100</v>
      </c>
      <c r="B105" s="1">
        <v>36786</v>
      </c>
      <c r="C105" s="2">
        <v>0.21086805555555554</v>
      </c>
      <c r="D105" t="s">
        <v>489</v>
      </c>
      <c r="E105">
        <v>0.671</v>
      </c>
      <c r="F105">
        <v>9.1609</v>
      </c>
      <c r="G105" t="s">
        <v>490</v>
      </c>
      <c r="H105">
        <v>1.823</v>
      </c>
      <c r="I105">
        <v>63.3101</v>
      </c>
      <c r="K105" s="2">
        <v>0.20972222222222223</v>
      </c>
      <c r="L105" s="3">
        <f t="shared" si="5"/>
        <v>261.20972222222224</v>
      </c>
      <c r="M105">
        <f t="shared" si="3"/>
        <v>516.5173461735801</v>
      </c>
      <c r="N105">
        <f t="shared" si="4"/>
        <v>100.62072836513121</v>
      </c>
    </row>
    <row r="106" spans="1:14" ht="12.75">
      <c r="A106" t="s">
        <v>101</v>
      </c>
      <c r="B106" s="1">
        <v>36786</v>
      </c>
      <c r="C106" s="2">
        <v>0.2129513888888889</v>
      </c>
      <c r="D106" t="s">
        <v>489</v>
      </c>
      <c r="E106">
        <v>0.671</v>
      </c>
      <c r="F106">
        <v>9.0187</v>
      </c>
      <c r="G106" t="s">
        <v>490</v>
      </c>
      <c r="H106">
        <v>1.823</v>
      </c>
      <c r="I106">
        <v>64.8056</v>
      </c>
      <c r="K106" s="2">
        <v>0.21180555555555555</v>
      </c>
      <c r="L106" s="3">
        <f t="shared" si="5"/>
        <v>261.21180555555554</v>
      </c>
      <c r="M106">
        <f t="shared" si="3"/>
        <v>508.49970962849363</v>
      </c>
      <c r="N106">
        <f t="shared" si="4"/>
        <v>102.20315897868338</v>
      </c>
    </row>
    <row r="107" spans="1:14" ht="12.75">
      <c r="A107" t="s">
        <v>102</v>
      </c>
      <c r="B107" s="1">
        <v>36786</v>
      </c>
      <c r="C107" s="2">
        <v>0.21503472222222222</v>
      </c>
      <c r="D107" t="s">
        <v>489</v>
      </c>
      <c r="E107">
        <v>0.67</v>
      </c>
      <c r="F107">
        <v>9.4981</v>
      </c>
      <c r="G107" t="s">
        <v>490</v>
      </c>
      <c r="H107">
        <v>1.823</v>
      </c>
      <c r="I107">
        <v>62.1837</v>
      </c>
      <c r="K107" s="2">
        <v>0.2138888888888889</v>
      </c>
      <c r="L107" s="3">
        <f t="shared" si="5"/>
        <v>261.2138888888889</v>
      </c>
      <c r="M107">
        <f t="shared" si="3"/>
        <v>535.5296319893549</v>
      </c>
      <c r="N107">
        <f t="shared" si="4"/>
        <v>99.42885284316188</v>
      </c>
    </row>
    <row r="108" spans="1:14" ht="12.75">
      <c r="A108" t="s">
        <v>103</v>
      </c>
      <c r="B108" s="1">
        <v>36786</v>
      </c>
      <c r="C108" s="2">
        <v>0.21712962962962964</v>
      </c>
      <c r="D108" t="s">
        <v>489</v>
      </c>
      <c r="E108">
        <v>0.671</v>
      </c>
      <c r="F108">
        <v>9.3331</v>
      </c>
      <c r="G108" t="s">
        <v>490</v>
      </c>
      <c r="H108">
        <v>1.823</v>
      </c>
      <c r="I108">
        <v>62.2132</v>
      </c>
      <c r="K108" s="2">
        <v>0.21597222222222223</v>
      </c>
      <c r="L108" s="3">
        <f t="shared" si="5"/>
        <v>261.2159722222222</v>
      </c>
      <c r="M108">
        <f t="shared" si="3"/>
        <v>526.2264672218495</v>
      </c>
      <c r="N108">
        <f t="shared" si="4"/>
        <v>99.460067622901</v>
      </c>
    </row>
    <row r="109" spans="1:14" ht="12.75">
      <c r="A109" t="s">
        <v>104</v>
      </c>
      <c r="B109" s="1">
        <v>36786</v>
      </c>
      <c r="C109" s="2">
        <v>0.21921296296296297</v>
      </c>
      <c r="D109" t="s">
        <v>489</v>
      </c>
      <c r="E109">
        <v>0.671</v>
      </c>
      <c r="F109">
        <v>9.1201</v>
      </c>
      <c r="G109" t="s">
        <v>490</v>
      </c>
      <c r="H109">
        <v>1.821</v>
      </c>
      <c r="I109">
        <v>62.8149</v>
      </c>
      <c r="K109" s="2">
        <v>0.21805555555555556</v>
      </c>
      <c r="L109" s="3">
        <f t="shared" si="5"/>
        <v>261.21805555555557</v>
      </c>
      <c r="M109">
        <f t="shared" si="3"/>
        <v>514.2169272492515</v>
      </c>
      <c r="N109">
        <f t="shared" si="4"/>
        <v>100.09674331676544</v>
      </c>
    </row>
    <row r="110" spans="1:14" ht="12.75">
      <c r="A110" t="s">
        <v>105</v>
      </c>
      <c r="B110" s="1">
        <v>36786</v>
      </c>
      <c r="C110" s="2">
        <v>0.2212962962962963</v>
      </c>
      <c r="D110" t="s">
        <v>489</v>
      </c>
      <c r="E110">
        <v>0.671</v>
      </c>
      <c r="F110">
        <v>9.0383</v>
      </c>
      <c r="G110" t="s">
        <v>490</v>
      </c>
      <c r="H110">
        <v>1.823</v>
      </c>
      <c r="I110">
        <v>65.2517</v>
      </c>
      <c r="K110" s="2">
        <v>0.22013888888888888</v>
      </c>
      <c r="L110" s="3">
        <f t="shared" si="5"/>
        <v>261.22013888888887</v>
      </c>
      <c r="M110">
        <f t="shared" si="3"/>
        <v>509.60481283723965</v>
      </c>
      <c r="N110">
        <f t="shared" si="4"/>
        <v>102.67518993602582</v>
      </c>
    </row>
    <row r="111" spans="1:14" ht="12.75">
      <c r="A111" t="s">
        <v>106</v>
      </c>
      <c r="B111" s="1">
        <v>36786</v>
      </c>
      <c r="C111" s="2">
        <v>0.22337962962962962</v>
      </c>
      <c r="D111" t="s">
        <v>489</v>
      </c>
      <c r="E111">
        <v>0.676</v>
      </c>
      <c r="F111">
        <v>9.162</v>
      </c>
      <c r="G111" t="s">
        <v>490</v>
      </c>
      <c r="H111">
        <v>1.828</v>
      </c>
      <c r="I111">
        <v>62.2533</v>
      </c>
      <c r="K111" s="2">
        <v>0.2222222222222222</v>
      </c>
      <c r="L111" s="3">
        <f t="shared" si="5"/>
        <v>261.22222222222223</v>
      </c>
      <c r="M111">
        <f t="shared" si="3"/>
        <v>516.5793672720301</v>
      </c>
      <c r="N111">
        <f t="shared" si="4"/>
        <v>99.50249856078361</v>
      </c>
    </row>
    <row r="112" spans="1:14" ht="12.75">
      <c r="A112" t="s">
        <v>107</v>
      </c>
      <c r="B112" s="1">
        <v>36786</v>
      </c>
      <c r="C112" s="2">
        <v>0.22546296296296298</v>
      </c>
      <c r="D112" t="s">
        <v>489</v>
      </c>
      <c r="E112">
        <v>0.671</v>
      </c>
      <c r="F112">
        <v>8.9918</v>
      </c>
      <c r="G112" t="s">
        <v>490</v>
      </c>
      <c r="H112">
        <v>1.821</v>
      </c>
      <c r="I112">
        <v>66.3847</v>
      </c>
      <c r="K112" s="2">
        <v>0.22430555555555556</v>
      </c>
      <c r="L112" s="3">
        <f t="shared" si="5"/>
        <v>261.22430555555553</v>
      </c>
      <c r="M112">
        <f t="shared" si="3"/>
        <v>506.9830118573063</v>
      </c>
      <c r="N112">
        <f t="shared" si="4"/>
        <v>103.87404910363168</v>
      </c>
    </row>
    <row r="113" spans="1:14" ht="12.75">
      <c r="A113" t="s">
        <v>108</v>
      </c>
      <c r="B113" s="1">
        <v>36786</v>
      </c>
      <c r="C113" s="2">
        <v>0.2275462962962963</v>
      </c>
      <c r="D113" t="s">
        <v>489</v>
      </c>
      <c r="E113">
        <v>0.67</v>
      </c>
      <c r="F113">
        <v>9.1807</v>
      </c>
      <c r="G113" t="s">
        <v>490</v>
      </c>
      <c r="H113">
        <v>1.821</v>
      </c>
      <c r="I113">
        <v>63.8756</v>
      </c>
      <c r="K113" s="2">
        <v>0.2263888888888889</v>
      </c>
      <c r="L113" s="3">
        <f t="shared" si="5"/>
        <v>261.2263888888889</v>
      </c>
      <c r="M113">
        <f aca="true" t="shared" si="6" ref="M113:M176">500*F113/AVERAGE($Q$207,$Q$47)</f>
        <v>517.6337259456808</v>
      </c>
      <c r="N113">
        <f t="shared" si="4"/>
        <v>101.21909982080743</v>
      </c>
    </row>
    <row r="114" spans="1:14" ht="12.75">
      <c r="A114" t="s">
        <v>109</v>
      </c>
      <c r="B114" s="1">
        <v>36786</v>
      </c>
      <c r="C114" s="2">
        <v>0.22962962962962963</v>
      </c>
      <c r="D114" t="s">
        <v>489</v>
      </c>
      <c r="E114">
        <v>0.67</v>
      </c>
      <c r="F114">
        <v>9.3362</v>
      </c>
      <c r="G114" t="s">
        <v>490</v>
      </c>
      <c r="H114">
        <v>1.821</v>
      </c>
      <c r="I114">
        <v>61.4784</v>
      </c>
      <c r="K114" s="2">
        <v>0.22847222222222222</v>
      </c>
      <c r="L114" s="3">
        <f t="shared" si="5"/>
        <v>261.2284722222222</v>
      </c>
      <c r="M114">
        <f t="shared" si="6"/>
        <v>526.4012539538451</v>
      </c>
      <c r="N114">
        <f aca="true" t="shared" si="7" ref="N114:N177">(277-103)/(-67.4+(AVERAGE($P$207,$P$47)))*I114+277-((277-103)/(-67.4+(AVERAGE($P$207,$P$47)))*230)</f>
        <v>98.68255507536631</v>
      </c>
    </row>
    <row r="115" spans="1:14" ht="12.75">
      <c r="A115" t="s">
        <v>110</v>
      </c>
      <c r="B115" s="1">
        <v>36786</v>
      </c>
      <c r="C115" s="2">
        <v>0.23172453703703702</v>
      </c>
      <c r="D115" t="s">
        <v>489</v>
      </c>
      <c r="E115">
        <v>0.67</v>
      </c>
      <c r="F115">
        <v>9.3046</v>
      </c>
      <c r="G115" t="s">
        <v>490</v>
      </c>
      <c r="H115">
        <v>1.823</v>
      </c>
      <c r="I115">
        <v>60.5827</v>
      </c>
      <c r="K115" s="2">
        <v>0.23055555555555554</v>
      </c>
      <c r="L115" s="3">
        <f t="shared" si="5"/>
        <v>261.23055555555555</v>
      </c>
      <c r="M115">
        <f t="shared" si="6"/>
        <v>524.6195569438258</v>
      </c>
      <c r="N115">
        <f t="shared" si="7"/>
        <v>97.73478971223781</v>
      </c>
    </row>
    <row r="116" spans="1:14" ht="12.75">
      <c r="A116" t="s">
        <v>111</v>
      </c>
      <c r="B116" s="1">
        <v>36786</v>
      </c>
      <c r="C116" s="2">
        <v>0.23380787037037035</v>
      </c>
      <c r="D116" t="s">
        <v>489</v>
      </c>
      <c r="E116">
        <v>0.671</v>
      </c>
      <c r="F116">
        <v>8.9047</v>
      </c>
      <c r="G116" t="s">
        <v>490</v>
      </c>
      <c r="H116">
        <v>1.823</v>
      </c>
      <c r="I116">
        <v>64.0713</v>
      </c>
      <c r="K116" s="2">
        <v>0.23263888888888887</v>
      </c>
      <c r="L116" s="3">
        <f t="shared" si="5"/>
        <v>261.2326388888889</v>
      </c>
      <c r="M116">
        <f t="shared" si="6"/>
        <v>502.072068516399</v>
      </c>
      <c r="N116">
        <f t="shared" si="7"/>
        <v>101.4261754952121</v>
      </c>
    </row>
    <row r="117" spans="1:14" ht="12.75">
      <c r="A117" t="s">
        <v>112</v>
      </c>
      <c r="B117" s="1">
        <v>36786</v>
      </c>
      <c r="C117" s="2">
        <v>0.23589120370370367</v>
      </c>
      <c r="D117" t="s">
        <v>489</v>
      </c>
      <c r="E117">
        <v>0.67</v>
      </c>
      <c r="F117">
        <v>9.3103</v>
      </c>
      <c r="G117" t="s">
        <v>490</v>
      </c>
      <c r="H117">
        <v>1.821</v>
      </c>
      <c r="I117">
        <v>61.922</v>
      </c>
      <c r="K117" s="2">
        <v>0.2347222222222222</v>
      </c>
      <c r="L117" s="3">
        <f t="shared" si="5"/>
        <v>261.2347222222222</v>
      </c>
      <c r="M117">
        <f t="shared" si="6"/>
        <v>524.9409389994305</v>
      </c>
      <c r="N117">
        <f t="shared" si="7"/>
        <v>99.15194071239185</v>
      </c>
    </row>
    <row r="118" spans="1:14" ht="12.75">
      <c r="A118" t="s">
        <v>113</v>
      </c>
      <c r="B118" s="1">
        <v>36786</v>
      </c>
      <c r="C118" s="2">
        <v>0.23797453703703705</v>
      </c>
      <c r="D118" t="s">
        <v>489</v>
      </c>
      <c r="E118">
        <v>0.67</v>
      </c>
      <c r="F118">
        <v>9.5851</v>
      </c>
      <c r="G118" t="s">
        <v>490</v>
      </c>
      <c r="H118">
        <v>1.821</v>
      </c>
      <c r="I118">
        <v>62.803</v>
      </c>
      <c r="K118" s="2">
        <v>0.23680555555555557</v>
      </c>
      <c r="L118" s="3">
        <f t="shared" si="5"/>
        <v>261.2368055555556</v>
      </c>
      <c r="M118">
        <f t="shared" si="6"/>
        <v>540.4349370485851</v>
      </c>
      <c r="N118">
        <f t="shared" si="7"/>
        <v>100.08415159205717</v>
      </c>
    </row>
    <row r="119" spans="1:14" ht="12.75">
      <c r="A119" t="s">
        <v>114</v>
      </c>
      <c r="B119" s="1">
        <v>36786</v>
      </c>
      <c r="C119" s="2">
        <v>0.24005787037037038</v>
      </c>
      <c r="D119" t="s">
        <v>489</v>
      </c>
      <c r="E119">
        <v>0.67</v>
      </c>
      <c r="F119">
        <v>9.0694</v>
      </c>
      <c r="G119" t="s">
        <v>490</v>
      </c>
      <c r="H119">
        <v>1.821</v>
      </c>
      <c r="I119">
        <v>63.2112</v>
      </c>
      <c r="K119" s="2">
        <v>0.2388888888888889</v>
      </c>
      <c r="L119" s="3">
        <f t="shared" si="5"/>
        <v>261.2388888888889</v>
      </c>
      <c r="M119">
        <f t="shared" si="6"/>
        <v>511.3583184388725</v>
      </c>
      <c r="N119">
        <f t="shared" si="7"/>
        <v>100.51607949339584</v>
      </c>
    </row>
    <row r="120" spans="1:14" ht="12.75">
      <c r="A120" t="s">
        <v>115</v>
      </c>
      <c r="B120" s="1">
        <v>36786</v>
      </c>
      <c r="C120" s="2">
        <v>0.2421412037037037</v>
      </c>
      <c r="D120" t="s">
        <v>489</v>
      </c>
      <c r="E120">
        <v>0.67</v>
      </c>
      <c r="F120">
        <v>8.861</v>
      </c>
      <c r="G120" t="s">
        <v>490</v>
      </c>
      <c r="H120">
        <v>1.82</v>
      </c>
      <c r="I120">
        <v>63.0069</v>
      </c>
      <c r="K120" s="2">
        <v>0.24097222222222223</v>
      </c>
      <c r="L120" s="3">
        <f t="shared" si="5"/>
        <v>261.24097222222224</v>
      </c>
      <c r="M120">
        <f t="shared" si="6"/>
        <v>499.6081394234293</v>
      </c>
      <c r="N120">
        <f t="shared" si="7"/>
        <v>100.29990391710115</v>
      </c>
    </row>
    <row r="121" spans="1:14" ht="12.75">
      <c r="A121" t="s">
        <v>116</v>
      </c>
      <c r="B121" s="1">
        <v>36786</v>
      </c>
      <c r="C121" s="2">
        <v>0.24422453703703703</v>
      </c>
      <c r="D121" t="s">
        <v>489</v>
      </c>
      <c r="E121">
        <v>0.671</v>
      </c>
      <c r="F121">
        <v>9.4588</v>
      </c>
      <c r="G121" t="s">
        <v>490</v>
      </c>
      <c r="H121">
        <v>1.821</v>
      </c>
      <c r="I121">
        <v>59.7351</v>
      </c>
      <c r="K121" s="2">
        <v>0.24305555555555555</v>
      </c>
      <c r="L121" s="3">
        <f t="shared" si="5"/>
        <v>261.24305555555554</v>
      </c>
      <c r="M121">
        <f t="shared" si="6"/>
        <v>533.3137872901854</v>
      </c>
      <c r="N121">
        <f t="shared" si="7"/>
        <v>96.83792031200593</v>
      </c>
    </row>
    <row r="122" spans="1:14" ht="12.75">
      <c r="A122" t="s">
        <v>117</v>
      </c>
      <c r="B122" s="1">
        <v>36786</v>
      </c>
      <c r="C122" s="2">
        <v>0.24631944444444445</v>
      </c>
      <c r="D122" t="s">
        <v>489</v>
      </c>
      <c r="E122">
        <v>0.671</v>
      </c>
      <c r="F122">
        <v>9.417</v>
      </c>
      <c r="G122" t="s">
        <v>490</v>
      </c>
      <c r="H122">
        <v>1.821</v>
      </c>
      <c r="I122">
        <v>62.8655</v>
      </c>
      <c r="K122" s="2">
        <v>0.24513888888888888</v>
      </c>
      <c r="L122" s="3">
        <f t="shared" si="5"/>
        <v>261.2451388888889</v>
      </c>
      <c r="M122">
        <f t="shared" si="6"/>
        <v>530.956985549084</v>
      </c>
      <c r="N122">
        <f t="shared" si="7"/>
        <v>100.1502845999789</v>
      </c>
    </row>
    <row r="123" spans="1:14" ht="12.75">
      <c r="A123" t="s">
        <v>118</v>
      </c>
      <c r="B123" s="1">
        <v>36786</v>
      </c>
      <c r="C123" s="2">
        <v>0.24840277777777778</v>
      </c>
      <c r="D123" t="s">
        <v>489</v>
      </c>
      <c r="E123">
        <v>0.675</v>
      </c>
      <c r="F123">
        <v>8.6799</v>
      </c>
      <c r="G123" t="s">
        <v>490</v>
      </c>
      <c r="H123">
        <v>1.826</v>
      </c>
      <c r="I123">
        <v>59.8311</v>
      </c>
      <c r="K123" s="2">
        <v>0.24722222222222223</v>
      </c>
      <c r="L123" s="3">
        <f t="shared" si="5"/>
        <v>261.2472222222222</v>
      </c>
      <c r="M123">
        <f t="shared" si="6"/>
        <v>489.39721130588237</v>
      </c>
      <c r="N123">
        <f t="shared" si="7"/>
        <v>96.93950061217376</v>
      </c>
    </row>
    <row r="124" spans="1:14" ht="12.75">
      <c r="A124" t="s">
        <v>119</v>
      </c>
      <c r="B124" s="1">
        <v>36786</v>
      </c>
      <c r="C124" s="2">
        <v>0.25048611111111113</v>
      </c>
      <c r="D124" t="s">
        <v>489</v>
      </c>
      <c r="E124">
        <v>0.671</v>
      </c>
      <c r="F124">
        <v>9.1436</v>
      </c>
      <c r="G124" t="s">
        <v>490</v>
      </c>
      <c r="H124">
        <v>1.821</v>
      </c>
      <c r="I124">
        <v>63.3793</v>
      </c>
      <c r="K124" s="2">
        <v>0.24930555555555556</v>
      </c>
      <c r="L124" s="3">
        <f t="shared" si="5"/>
        <v>261.24930555555557</v>
      </c>
      <c r="M124">
        <f t="shared" si="6"/>
        <v>515.5419234434113</v>
      </c>
      <c r="N124">
        <f t="shared" si="7"/>
        <v>100.69395083150224</v>
      </c>
    </row>
    <row r="125" spans="1:14" ht="12.75">
      <c r="A125" t="s">
        <v>120</v>
      </c>
      <c r="B125" s="1">
        <v>36786</v>
      </c>
      <c r="C125" s="2">
        <v>0.25256944444444446</v>
      </c>
      <c r="D125" t="s">
        <v>489</v>
      </c>
      <c r="E125">
        <v>0.671</v>
      </c>
      <c r="F125">
        <v>8.9953</v>
      </c>
      <c r="G125" t="s">
        <v>490</v>
      </c>
      <c r="H125">
        <v>1.821</v>
      </c>
      <c r="I125">
        <v>61.0362</v>
      </c>
      <c r="K125" s="2">
        <v>0.2513888888888889</v>
      </c>
      <c r="L125" s="3">
        <f t="shared" si="5"/>
        <v>261.25138888888887</v>
      </c>
      <c r="M125">
        <f t="shared" si="6"/>
        <v>507.18035171601105</v>
      </c>
      <c r="N125">
        <f t="shared" si="7"/>
        <v>98.2146508177182</v>
      </c>
    </row>
    <row r="126" spans="1:14" ht="12.75">
      <c r="A126" t="s">
        <v>121</v>
      </c>
      <c r="B126" s="1">
        <v>36786</v>
      </c>
      <c r="C126" s="2">
        <v>0.2546527777777778</v>
      </c>
      <c r="D126" t="s">
        <v>489</v>
      </c>
      <c r="E126">
        <v>0.67</v>
      </c>
      <c r="F126">
        <v>8.6817</v>
      </c>
      <c r="G126" t="s">
        <v>490</v>
      </c>
      <c r="H126">
        <v>1.821</v>
      </c>
      <c r="I126">
        <v>60.6091</v>
      </c>
      <c r="K126" s="2">
        <v>0.2534722222222222</v>
      </c>
      <c r="L126" s="3">
        <f t="shared" si="5"/>
        <v>261.25347222222223</v>
      </c>
      <c r="M126">
        <f t="shared" si="6"/>
        <v>489.4987003760733</v>
      </c>
      <c r="N126">
        <f t="shared" si="7"/>
        <v>97.76272429478396</v>
      </c>
    </row>
    <row r="127" spans="1:14" ht="12.75">
      <c r="A127" t="s">
        <v>122</v>
      </c>
      <c r="B127" s="1">
        <v>36786</v>
      </c>
      <c r="C127" s="2">
        <v>0.2567361111111111</v>
      </c>
      <c r="D127" t="s">
        <v>489</v>
      </c>
      <c r="E127">
        <v>0.671</v>
      </c>
      <c r="F127">
        <v>9.3154</v>
      </c>
      <c r="G127" t="s">
        <v>490</v>
      </c>
      <c r="H127">
        <v>1.821</v>
      </c>
      <c r="I127">
        <v>62.891</v>
      </c>
      <c r="K127" s="2">
        <v>0.2555555555555556</v>
      </c>
      <c r="L127" s="3">
        <f t="shared" si="5"/>
        <v>261.25555555555553</v>
      </c>
      <c r="M127">
        <f t="shared" si="6"/>
        <v>525.2284913649715</v>
      </c>
      <c r="N127">
        <f t="shared" si="7"/>
        <v>100.17726686721099</v>
      </c>
    </row>
    <row r="128" spans="1:14" ht="12.75">
      <c r="A128" t="s">
        <v>123</v>
      </c>
      <c r="B128" s="1">
        <v>36786</v>
      </c>
      <c r="C128" s="2">
        <v>0.25881944444444444</v>
      </c>
      <c r="D128" t="s">
        <v>489</v>
      </c>
      <c r="E128">
        <v>0.671</v>
      </c>
      <c r="F128">
        <v>9.2978</v>
      </c>
      <c r="G128" t="s">
        <v>490</v>
      </c>
      <c r="H128">
        <v>1.821</v>
      </c>
      <c r="I128">
        <v>61.7068</v>
      </c>
      <c r="K128" s="2">
        <v>0.2576388888888889</v>
      </c>
      <c r="L128" s="3">
        <f t="shared" si="5"/>
        <v>261.2576388888889</v>
      </c>
      <c r="M128">
        <f t="shared" si="6"/>
        <v>524.236153789771</v>
      </c>
      <c r="N128">
        <f t="shared" si="7"/>
        <v>98.9242315395156</v>
      </c>
    </row>
    <row r="129" spans="1:14" ht="12.75">
      <c r="A129" t="s">
        <v>124</v>
      </c>
      <c r="B129" s="1">
        <v>36786</v>
      </c>
      <c r="C129" s="2">
        <v>0.26091435185185186</v>
      </c>
      <c r="D129" t="s">
        <v>489</v>
      </c>
      <c r="E129">
        <v>0.67</v>
      </c>
      <c r="F129">
        <v>9.0698</v>
      </c>
      <c r="G129" t="s">
        <v>490</v>
      </c>
      <c r="H129">
        <v>1.82</v>
      </c>
      <c r="I129">
        <v>60.8269</v>
      </c>
      <c r="K129" s="2">
        <v>0.25972222222222224</v>
      </c>
      <c r="L129" s="3">
        <f t="shared" si="5"/>
        <v>261.2597222222222</v>
      </c>
      <c r="M129">
        <f t="shared" si="6"/>
        <v>511.3808715655817</v>
      </c>
      <c r="N129">
        <f t="shared" si="7"/>
        <v>97.99318460078976</v>
      </c>
    </row>
    <row r="130" spans="1:14" ht="12.75">
      <c r="A130" t="s">
        <v>125</v>
      </c>
      <c r="B130" s="1">
        <v>36786</v>
      </c>
      <c r="C130" s="2">
        <v>0.2629976851851852</v>
      </c>
      <c r="D130" t="s">
        <v>489</v>
      </c>
      <c r="E130">
        <v>0.671</v>
      </c>
      <c r="F130">
        <v>9.5086</v>
      </c>
      <c r="G130" t="s">
        <v>490</v>
      </c>
      <c r="H130">
        <v>1.823</v>
      </c>
      <c r="I130">
        <v>59.744</v>
      </c>
      <c r="K130" s="2">
        <v>0.26180555555555557</v>
      </c>
      <c r="L130" s="3">
        <f t="shared" si="5"/>
        <v>261.26180555555555</v>
      </c>
      <c r="M130">
        <f t="shared" si="6"/>
        <v>536.1216515654689</v>
      </c>
      <c r="N130">
        <f t="shared" si="7"/>
        <v>96.84733765233395</v>
      </c>
    </row>
    <row r="131" spans="1:14" ht="12.75">
      <c r="A131" t="s">
        <v>126</v>
      </c>
      <c r="B131" s="1">
        <v>36786</v>
      </c>
      <c r="C131" s="2">
        <v>0.2650810185185185</v>
      </c>
      <c r="D131" t="s">
        <v>489</v>
      </c>
      <c r="E131">
        <v>0.671</v>
      </c>
      <c r="F131">
        <v>8.924</v>
      </c>
      <c r="G131" t="s">
        <v>490</v>
      </c>
      <c r="H131">
        <v>1.82</v>
      </c>
      <c r="I131">
        <v>57.4819</v>
      </c>
      <c r="K131" s="2">
        <v>0.2638888888888889</v>
      </c>
      <c r="L131" s="3">
        <f t="shared" si="5"/>
        <v>261.2638888888889</v>
      </c>
      <c r="M131">
        <f t="shared" si="6"/>
        <v>503.1602568801132</v>
      </c>
      <c r="N131">
        <f t="shared" si="7"/>
        <v>94.45374601681655</v>
      </c>
    </row>
    <row r="132" spans="1:14" ht="12.75">
      <c r="A132" t="s">
        <v>127</v>
      </c>
      <c r="B132" s="1">
        <v>36786</v>
      </c>
      <c r="C132" s="2">
        <v>0.26716435185185183</v>
      </c>
      <c r="D132" t="s">
        <v>489</v>
      </c>
      <c r="E132">
        <v>0.671</v>
      </c>
      <c r="F132">
        <v>9.5322</v>
      </c>
      <c r="G132" t="s">
        <v>490</v>
      </c>
      <c r="H132">
        <v>1.821</v>
      </c>
      <c r="I132">
        <v>60.9712</v>
      </c>
      <c r="K132" s="2">
        <v>0.2659722222222222</v>
      </c>
      <c r="L132" s="3">
        <f t="shared" si="5"/>
        <v>261.2659722222222</v>
      </c>
      <c r="M132">
        <f t="shared" si="6"/>
        <v>537.4522860413059</v>
      </c>
      <c r="N132">
        <f t="shared" si="7"/>
        <v>98.14587248947956</v>
      </c>
    </row>
    <row r="133" spans="1:14" ht="12.75">
      <c r="A133" t="s">
        <v>128</v>
      </c>
      <c r="B133" s="1">
        <v>36786</v>
      </c>
      <c r="C133" s="2">
        <v>0.2692476851851852</v>
      </c>
      <c r="D133" t="s">
        <v>489</v>
      </c>
      <c r="E133">
        <v>0.671</v>
      </c>
      <c r="F133">
        <v>8.9622</v>
      </c>
      <c r="G133" t="s">
        <v>490</v>
      </c>
      <c r="H133">
        <v>1.823</v>
      </c>
      <c r="I133">
        <v>60.3152</v>
      </c>
      <c r="K133" s="2">
        <v>0.26805555555555555</v>
      </c>
      <c r="L133" s="3">
        <f t="shared" si="5"/>
        <v>261.2680555555556</v>
      </c>
      <c r="M133">
        <f t="shared" si="6"/>
        <v>505.31408048083256</v>
      </c>
      <c r="N133">
        <f t="shared" si="7"/>
        <v>97.45174043833262</v>
      </c>
    </row>
    <row r="134" spans="1:14" ht="12.75">
      <c r="A134" t="s">
        <v>129</v>
      </c>
      <c r="B134" s="1">
        <v>36786</v>
      </c>
      <c r="C134" s="2">
        <v>0.27133101851851854</v>
      </c>
      <c r="D134" t="s">
        <v>489</v>
      </c>
      <c r="E134">
        <v>0.671</v>
      </c>
      <c r="F134">
        <v>9.3184</v>
      </c>
      <c r="G134" t="s">
        <v>490</v>
      </c>
      <c r="H134">
        <v>1.821</v>
      </c>
      <c r="I134">
        <v>59.1439</v>
      </c>
      <c r="K134" s="2">
        <v>0.2701388888888889</v>
      </c>
      <c r="L134" s="3">
        <f aca="true" t="shared" si="8" ref="L134:L197">B134-DATE(1999,12,31)+K134</f>
        <v>261.2701388888889</v>
      </c>
      <c r="M134">
        <f t="shared" si="6"/>
        <v>525.3976398152898</v>
      </c>
      <c r="N134">
        <f t="shared" si="7"/>
        <v>96.21235496347228</v>
      </c>
    </row>
    <row r="135" spans="1:14" ht="12.75">
      <c r="A135" t="s">
        <v>130</v>
      </c>
      <c r="B135" s="1">
        <v>36786</v>
      </c>
      <c r="C135" s="2">
        <v>0.27341435185185187</v>
      </c>
      <c r="D135" t="s">
        <v>489</v>
      </c>
      <c r="E135">
        <v>0.67</v>
      </c>
      <c r="F135">
        <v>9.3988</v>
      </c>
      <c r="G135" t="s">
        <v>490</v>
      </c>
      <c r="H135">
        <v>1.821</v>
      </c>
      <c r="I135">
        <v>60.7507</v>
      </c>
      <c r="K135" s="2">
        <v>0.2722222222222222</v>
      </c>
      <c r="L135" s="3">
        <f t="shared" si="8"/>
        <v>261.27222222222224</v>
      </c>
      <c r="M135">
        <f t="shared" si="6"/>
        <v>529.9308182838198</v>
      </c>
      <c r="N135">
        <f t="shared" si="7"/>
        <v>97.9125552375315</v>
      </c>
    </row>
    <row r="136" spans="1:14" ht="12.75">
      <c r="A136" t="s">
        <v>131</v>
      </c>
      <c r="B136" s="1">
        <v>36786</v>
      </c>
      <c r="C136" s="2">
        <v>0.2754976851851852</v>
      </c>
      <c r="D136" t="s">
        <v>489</v>
      </c>
      <c r="E136">
        <v>0.671</v>
      </c>
      <c r="F136">
        <v>8.9428</v>
      </c>
      <c r="G136" t="s">
        <v>490</v>
      </c>
      <c r="H136">
        <v>1.823</v>
      </c>
      <c r="I136">
        <v>61.098</v>
      </c>
      <c r="K136" s="2">
        <v>0.2743055555555555</v>
      </c>
      <c r="L136" s="3">
        <f t="shared" si="8"/>
        <v>261.27430555555554</v>
      </c>
      <c r="M136">
        <f t="shared" si="6"/>
        <v>504.22025383544104</v>
      </c>
      <c r="N136">
        <f t="shared" si="7"/>
        <v>98.28004313595122</v>
      </c>
    </row>
    <row r="137" spans="1:14" ht="12.75">
      <c r="A137" t="s">
        <v>132</v>
      </c>
      <c r="B137" s="1">
        <v>36786</v>
      </c>
      <c r="C137" s="2">
        <v>0.2775925925925926</v>
      </c>
      <c r="D137" t="s">
        <v>489</v>
      </c>
      <c r="E137">
        <v>0.671</v>
      </c>
      <c r="F137">
        <v>9.7425</v>
      </c>
      <c r="G137" t="s">
        <v>490</v>
      </c>
      <c r="H137">
        <v>1.821</v>
      </c>
      <c r="I137">
        <v>58.1294</v>
      </c>
      <c r="K137" s="2">
        <v>0.27638888888888885</v>
      </c>
      <c r="L137" s="3">
        <f t="shared" si="8"/>
        <v>261.2763888888889</v>
      </c>
      <c r="M137">
        <f t="shared" si="6"/>
        <v>549.3095924086175</v>
      </c>
      <c r="N137">
        <f t="shared" si="7"/>
        <v>95.13888397888607</v>
      </c>
    </row>
    <row r="138" spans="1:14" ht="12.75">
      <c r="A138" t="s">
        <v>133</v>
      </c>
      <c r="B138" s="1">
        <v>36786</v>
      </c>
      <c r="C138" s="2">
        <v>0.27967592592592594</v>
      </c>
      <c r="D138" t="s">
        <v>489</v>
      </c>
      <c r="E138">
        <v>0.67</v>
      </c>
      <c r="F138">
        <v>8.3951</v>
      </c>
      <c r="G138" t="s">
        <v>490</v>
      </c>
      <c r="H138">
        <v>1.821</v>
      </c>
      <c r="I138">
        <v>59.4644</v>
      </c>
      <c r="K138" s="2">
        <v>0.27847222222222223</v>
      </c>
      <c r="L138" s="3">
        <f t="shared" si="8"/>
        <v>261.2784722222222</v>
      </c>
      <c r="M138">
        <f t="shared" si="6"/>
        <v>473.3393850890002</v>
      </c>
      <c r="N138">
        <f t="shared" si="7"/>
        <v>96.55148502809513</v>
      </c>
    </row>
    <row r="139" spans="1:14" ht="12.75">
      <c r="A139" t="s">
        <v>134</v>
      </c>
      <c r="B139" s="1">
        <v>36786</v>
      </c>
      <c r="C139" s="2">
        <v>0.28175925925925926</v>
      </c>
      <c r="D139" t="s">
        <v>489</v>
      </c>
      <c r="E139">
        <v>0.67</v>
      </c>
      <c r="F139">
        <v>8.9473</v>
      </c>
      <c r="G139" t="s">
        <v>490</v>
      </c>
      <c r="H139">
        <v>1.821</v>
      </c>
      <c r="I139">
        <v>60.4524</v>
      </c>
      <c r="K139" s="2">
        <v>0.28055555555555556</v>
      </c>
      <c r="L139" s="3">
        <f t="shared" si="8"/>
        <v>261.28055555555557</v>
      </c>
      <c r="M139">
        <f t="shared" si="6"/>
        <v>504.4739765109186</v>
      </c>
      <c r="N139">
        <f t="shared" si="7"/>
        <v>97.59691561732248</v>
      </c>
    </row>
    <row r="140" spans="1:14" ht="12.75">
      <c r="A140" t="s">
        <v>135</v>
      </c>
      <c r="B140" s="1">
        <v>36786</v>
      </c>
      <c r="C140" s="2">
        <v>0.2838425925925926</v>
      </c>
      <c r="D140" t="s">
        <v>489</v>
      </c>
      <c r="E140">
        <v>0.671</v>
      </c>
      <c r="F140">
        <v>9.103</v>
      </c>
      <c r="G140" t="s">
        <v>490</v>
      </c>
      <c r="H140">
        <v>1.823</v>
      </c>
      <c r="I140">
        <v>58.0678</v>
      </c>
      <c r="K140" s="2">
        <v>0.2826388888888889</v>
      </c>
      <c r="L140" s="3">
        <f t="shared" si="8"/>
        <v>261.28263888888887</v>
      </c>
      <c r="M140">
        <f t="shared" si="6"/>
        <v>513.2527810824373</v>
      </c>
      <c r="N140">
        <f t="shared" si="7"/>
        <v>95.0737032862784</v>
      </c>
    </row>
    <row r="141" spans="1:14" ht="12.75">
      <c r="A141" t="s">
        <v>136</v>
      </c>
      <c r="B141" s="1">
        <v>36786</v>
      </c>
      <c r="C141" s="2">
        <v>0.2859259259259259</v>
      </c>
      <c r="D141" t="s">
        <v>489</v>
      </c>
      <c r="E141">
        <v>0.671</v>
      </c>
      <c r="F141">
        <v>9.0152</v>
      </c>
      <c r="G141" t="s">
        <v>490</v>
      </c>
      <c r="H141">
        <v>1.821</v>
      </c>
      <c r="I141">
        <v>61.4155</v>
      </c>
      <c r="K141" s="2">
        <v>0.2847222222222222</v>
      </c>
      <c r="L141" s="3">
        <f t="shared" si="8"/>
        <v>261.28472222222223</v>
      </c>
      <c r="M141">
        <f t="shared" si="6"/>
        <v>508.302369769789</v>
      </c>
      <c r="N141">
        <f t="shared" si="7"/>
        <v>98.61599881619381</v>
      </c>
    </row>
    <row r="142" spans="1:14" ht="12.75">
      <c r="A142" t="s">
        <v>137</v>
      </c>
      <c r="B142" s="1">
        <v>36786</v>
      </c>
      <c r="C142" s="2">
        <v>0.2880092592592593</v>
      </c>
      <c r="D142" t="s">
        <v>489</v>
      </c>
      <c r="E142">
        <v>0.671</v>
      </c>
      <c r="F142">
        <v>9.4628</v>
      </c>
      <c r="G142" t="s">
        <v>490</v>
      </c>
      <c r="H142">
        <v>1.825</v>
      </c>
      <c r="I142">
        <v>57.2765</v>
      </c>
      <c r="K142" s="2">
        <v>0.28680555555555554</v>
      </c>
      <c r="L142" s="3">
        <f t="shared" si="8"/>
        <v>261.28680555555553</v>
      </c>
      <c r="M142">
        <f t="shared" si="6"/>
        <v>533.5393185572764</v>
      </c>
      <c r="N142">
        <f t="shared" si="7"/>
        <v>94.23640649958244</v>
      </c>
    </row>
    <row r="143" spans="1:14" ht="12.75">
      <c r="A143" t="s">
        <v>138</v>
      </c>
      <c r="B143" s="1">
        <v>36786</v>
      </c>
      <c r="C143" s="2">
        <v>0.29010416666666666</v>
      </c>
      <c r="D143" t="s">
        <v>489</v>
      </c>
      <c r="E143">
        <v>0.671</v>
      </c>
      <c r="F143">
        <v>8.7837</v>
      </c>
      <c r="G143" t="s">
        <v>490</v>
      </c>
      <c r="H143">
        <v>1.823</v>
      </c>
      <c r="I143">
        <v>60.6103</v>
      </c>
      <c r="K143" s="2">
        <v>0.2888888888888889</v>
      </c>
      <c r="L143" s="3">
        <f t="shared" si="8"/>
        <v>261.2888888888889</v>
      </c>
      <c r="M143">
        <f t="shared" si="6"/>
        <v>495.24974768689486</v>
      </c>
      <c r="N143">
        <f t="shared" si="7"/>
        <v>97.76399404853603</v>
      </c>
    </row>
    <row r="144" spans="1:14" ht="12.75">
      <c r="A144" t="s">
        <v>139</v>
      </c>
      <c r="B144" s="1">
        <v>36786</v>
      </c>
      <c r="C144" s="2">
        <v>0.2921875</v>
      </c>
      <c r="D144" t="s">
        <v>489</v>
      </c>
      <c r="E144">
        <v>0.671</v>
      </c>
      <c r="F144">
        <v>8.7418</v>
      </c>
      <c r="G144" t="s">
        <v>490</v>
      </c>
      <c r="H144">
        <v>1.823</v>
      </c>
      <c r="I144">
        <v>61.0519</v>
      </c>
      <c r="K144" s="2">
        <v>0.29097222222222224</v>
      </c>
      <c r="L144" s="3">
        <f t="shared" si="8"/>
        <v>261.2909722222222</v>
      </c>
      <c r="M144">
        <f t="shared" si="6"/>
        <v>492.88730766411624</v>
      </c>
      <c r="N144">
        <f t="shared" si="7"/>
        <v>98.23126342930814</v>
      </c>
    </row>
    <row r="145" spans="1:14" ht="12.75">
      <c r="A145" t="s">
        <v>140</v>
      </c>
      <c r="B145" s="1">
        <v>36786</v>
      </c>
      <c r="C145" s="2">
        <v>0.2942708333333333</v>
      </c>
      <c r="D145" t="s">
        <v>489</v>
      </c>
      <c r="E145">
        <v>0.673</v>
      </c>
      <c r="F145">
        <v>8.7656</v>
      </c>
      <c r="G145" t="s">
        <v>490</v>
      </c>
      <c r="H145">
        <v>1.825</v>
      </c>
      <c r="I145">
        <v>59.3359</v>
      </c>
      <c r="K145" s="2">
        <v>0.29305555555555557</v>
      </c>
      <c r="L145" s="3">
        <f t="shared" si="8"/>
        <v>261.29305555555555</v>
      </c>
      <c r="M145">
        <f t="shared" si="6"/>
        <v>494.2292187033079</v>
      </c>
      <c r="N145">
        <f t="shared" si="7"/>
        <v>96.41551556380799</v>
      </c>
    </row>
    <row r="146" spans="1:14" ht="12.75">
      <c r="A146" t="s">
        <v>141</v>
      </c>
      <c r="B146" s="1">
        <v>36786</v>
      </c>
      <c r="C146" s="2">
        <v>0.29635416666666664</v>
      </c>
      <c r="D146" t="s">
        <v>489</v>
      </c>
      <c r="E146">
        <v>0.671</v>
      </c>
      <c r="F146">
        <v>7.8394</v>
      </c>
      <c r="G146" t="s">
        <v>490</v>
      </c>
      <c r="H146">
        <v>1.823</v>
      </c>
      <c r="I146">
        <v>61.4051</v>
      </c>
      <c r="K146" s="2">
        <v>0.2951388888888889</v>
      </c>
      <c r="L146" s="3">
        <f t="shared" si="8"/>
        <v>261.2951388888889</v>
      </c>
      <c r="M146">
        <f t="shared" si="6"/>
        <v>442.00745380837736</v>
      </c>
      <c r="N146">
        <f t="shared" si="7"/>
        <v>98.60499428367567</v>
      </c>
    </row>
    <row r="147" spans="1:14" ht="12.75">
      <c r="A147" t="s">
        <v>142</v>
      </c>
      <c r="B147" s="1">
        <v>36786</v>
      </c>
      <c r="C147" s="2">
        <v>0.2984375</v>
      </c>
      <c r="D147" t="s">
        <v>489</v>
      </c>
      <c r="E147">
        <v>0.671</v>
      </c>
      <c r="F147">
        <v>9.6038</v>
      </c>
      <c r="G147" t="s">
        <v>490</v>
      </c>
      <c r="H147">
        <v>1.821</v>
      </c>
      <c r="I147">
        <v>62.0144</v>
      </c>
      <c r="K147" s="2">
        <v>0.2972222222222222</v>
      </c>
      <c r="L147" s="3">
        <f t="shared" si="8"/>
        <v>261.2972222222222</v>
      </c>
      <c r="M147">
        <f t="shared" si="6"/>
        <v>541.4892957222356</v>
      </c>
      <c r="N147">
        <f t="shared" si="7"/>
        <v>99.24971175130341</v>
      </c>
    </row>
    <row r="148" spans="1:14" ht="12.75">
      <c r="A148" t="s">
        <v>143</v>
      </c>
      <c r="B148" s="1">
        <v>36786</v>
      </c>
      <c r="C148" s="2">
        <v>0.30052083333333335</v>
      </c>
      <c r="D148" t="s">
        <v>489</v>
      </c>
      <c r="E148">
        <v>0.67</v>
      </c>
      <c r="F148">
        <v>8.94</v>
      </c>
      <c r="G148" t="s">
        <v>490</v>
      </c>
      <c r="H148">
        <v>1.821</v>
      </c>
      <c r="I148">
        <v>58.4842</v>
      </c>
      <c r="K148" s="2">
        <v>0.29930555555555555</v>
      </c>
      <c r="L148" s="3">
        <f t="shared" si="8"/>
        <v>261.2993055555556</v>
      </c>
      <c r="M148">
        <f t="shared" si="6"/>
        <v>504.06238194847737</v>
      </c>
      <c r="N148">
        <f t="shared" si="7"/>
        <v>95.51430783825643</v>
      </c>
    </row>
    <row r="149" spans="1:14" ht="12.75">
      <c r="A149" t="s">
        <v>144</v>
      </c>
      <c r="B149" s="1">
        <v>36786</v>
      </c>
      <c r="C149" s="2">
        <v>0.3026041666666667</v>
      </c>
      <c r="D149" t="s">
        <v>489</v>
      </c>
      <c r="E149">
        <v>0.671</v>
      </c>
      <c r="F149">
        <v>9.5332</v>
      </c>
      <c r="G149" t="s">
        <v>490</v>
      </c>
      <c r="H149">
        <v>1.823</v>
      </c>
      <c r="I149">
        <v>58.254</v>
      </c>
      <c r="K149" s="2">
        <v>0.3013888888888889</v>
      </c>
      <c r="L149" s="3">
        <f t="shared" si="8"/>
        <v>261.3013888888889</v>
      </c>
      <c r="M149">
        <f t="shared" si="6"/>
        <v>537.5086688580789</v>
      </c>
      <c r="N149">
        <f t="shared" si="7"/>
        <v>95.27072674347895</v>
      </c>
    </row>
    <row r="150" spans="1:14" ht="12.75">
      <c r="A150" t="s">
        <v>145</v>
      </c>
      <c r="B150" s="1">
        <v>36786</v>
      </c>
      <c r="C150" s="2">
        <v>0.3046875</v>
      </c>
      <c r="D150" t="s">
        <v>489</v>
      </c>
      <c r="E150">
        <v>0.67</v>
      </c>
      <c r="F150">
        <v>8.9774</v>
      </c>
      <c r="G150" t="s">
        <v>490</v>
      </c>
      <c r="H150">
        <v>1.823</v>
      </c>
      <c r="I150">
        <v>61.9745</v>
      </c>
      <c r="K150" s="2">
        <v>0.3034722222222222</v>
      </c>
      <c r="L150" s="3">
        <f t="shared" si="8"/>
        <v>261.30347222222224</v>
      </c>
      <c r="M150">
        <f t="shared" si="6"/>
        <v>506.17109929577856</v>
      </c>
      <c r="N150">
        <f t="shared" si="7"/>
        <v>99.20749243904615</v>
      </c>
    </row>
    <row r="151" spans="1:14" ht="12.75">
      <c r="A151" t="s">
        <v>146</v>
      </c>
      <c r="B151" s="1">
        <v>36786</v>
      </c>
      <c r="C151" s="2">
        <v>0.3067824074074074</v>
      </c>
      <c r="D151" t="s">
        <v>489</v>
      </c>
      <c r="E151">
        <v>0.671</v>
      </c>
      <c r="F151">
        <v>9.5186</v>
      </c>
      <c r="G151" t="s">
        <v>490</v>
      </c>
      <c r="H151">
        <v>1.825</v>
      </c>
      <c r="I151">
        <v>60.7841</v>
      </c>
      <c r="K151" s="2">
        <v>0.3055555555555555</v>
      </c>
      <c r="L151" s="3">
        <f t="shared" si="8"/>
        <v>261.30555555555554</v>
      </c>
      <c r="M151">
        <f t="shared" si="6"/>
        <v>536.6854797331964</v>
      </c>
      <c r="N151">
        <f t="shared" si="7"/>
        <v>97.94789671696495</v>
      </c>
    </row>
    <row r="152" spans="1:14" ht="12.75">
      <c r="A152" t="s">
        <v>147</v>
      </c>
      <c r="B152" s="1">
        <v>36786</v>
      </c>
      <c r="C152" s="2">
        <v>0.30886574074074075</v>
      </c>
      <c r="D152" t="s">
        <v>489</v>
      </c>
      <c r="E152">
        <v>0.671</v>
      </c>
      <c r="F152">
        <v>9.1504</v>
      </c>
      <c r="G152" t="s">
        <v>490</v>
      </c>
      <c r="H152">
        <v>1.825</v>
      </c>
      <c r="I152">
        <v>59.2938</v>
      </c>
      <c r="K152" s="2">
        <v>0.3076388888888889</v>
      </c>
      <c r="L152" s="3">
        <f t="shared" si="8"/>
        <v>261.3076388888889</v>
      </c>
      <c r="M152">
        <f t="shared" si="6"/>
        <v>515.9253265974661</v>
      </c>
      <c r="N152">
        <f t="shared" si="7"/>
        <v>96.37096836967189</v>
      </c>
    </row>
    <row r="153" spans="1:14" ht="12.75">
      <c r="A153" t="s">
        <v>148</v>
      </c>
      <c r="B153" s="1">
        <v>36786</v>
      </c>
      <c r="C153" s="2">
        <v>0.31094907407407407</v>
      </c>
      <c r="D153" t="s">
        <v>489</v>
      </c>
      <c r="E153">
        <v>0.671</v>
      </c>
      <c r="F153">
        <v>8.8251</v>
      </c>
      <c r="G153" t="s">
        <v>490</v>
      </c>
      <c r="H153">
        <v>1.825</v>
      </c>
      <c r="I153">
        <v>60.9553</v>
      </c>
      <c r="K153" s="2">
        <v>0.30972222222222223</v>
      </c>
      <c r="L153" s="3">
        <f t="shared" si="8"/>
        <v>261.3097222222222</v>
      </c>
      <c r="M153">
        <f t="shared" si="6"/>
        <v>497.58399630128724</v>
      </c>
      <c r="N153">
        <f t="shared" si="7"/>
        <v>98.12904825226425</v>
      </c>
    </row>
    <row r="154" spans="1:14" ht="12.75">
      <c r="A154" t="s">
        <v>149</v>
      </c>
      <c r="B154" s="1">
        <v>36786</v>
      </c>
      <c r="C154" s="2">
        <v>0.3130324074074074</v>
      </c>
      <c r="D154" t="s">
        <v>489</v>
      </c>
      <c r="E154">
        <v>0.67</v>
      </c>
      <c r="F154">
        <v>8.6026</v>
      </c>
      <c r="G154" t="s">
        <v>490</v>
      </c>
      <c r="H154">
        <v>1.823</v>
      </c>
      <c r="I154">
        <v>61.2868</v>
      </c>
      <c r="K154" s="2">
        <v>0.31180555555555556</v>
      </c>
      <c r="L154" s="3">
        <f t="shared" si="8"/>
        <v>261.31180555555557</v>
      </c>
      <c r="M154">
        <f t="shared" si="6"/>
        <v>485.03881956934805</v>
      </c>
      <c r="N154">
        <f t="shared" si="7"/>
        <v>98.47981772628131</v>
      </c>
    </row>
    <row r="155" spans="1:14" ht="12.75">
      <c r="A155" t="s">
        <v>150</v>
      </c>
      <c r="B155" s="1">
        <v>36786</v>
      </c>
      <c r="C155" s="2">
        <v>0.3151157407407407</v>
      </c>
      <c r="D155" t="s">
        <v>489</v>
      </c>
      <c r="E155">
        <v>0.67</v>
      </c>
      <c r="F155">
        <v>8.9615</v>
      </c>
      <c r="G155" t="s">
        <v>490</v>
      </c>
      <c r="H155">
        <v>1.823</v>
      </c>
      <c r="I155">
        <v>60.6939</v>
      </c>
      <c r="K155" s="2">
        <v>0.3138888888888889</v>
      </c>
      <c r="L155" s="3">
        <f t="shared" si="8"/>
        <v>261.31388888888887</v>
      </c>
      <c r="M155">
        <f t="shared" si="6"/>
        <v>505.2746125090917</v>
      </c>
      <c r="N155">
        <f t="shared" si="7"/>
        <v>97.85245355993223</v>
      </c>
    </row>
    <row r="156" spans="1:14" ht="12.75">
      <c r="A156" t="s">
        <v>151</v>
      </c>
      <c r="B156" s="1">
        <v>36786</v>
      </c>
      <c r="C156" s="2">
        <v>0.31719907407407405</v>
      </c>
      <c r="D156" t="s">
        <v>489</v>
      </c>
      <c r="E156">
        <v>0.671</v>
      </c>
      <c r="F156">
        <v>9.0521</v>
      </c>
      <c r="G156" t="s">
        <v>490</v>
      </c>
      <c r="H156">
        <v>1.825</v>
      </c>
      <c r="I156">
        <v>60.5209</v>
      </c>
      <c r="K156" s="2">
        <v>0.3159722222222222</v>
      </c>
      <c r="L156" s="3">
        <f t="shared" si="8"/>
        <v>261.31597222222223</v>
      </c>
      <c r="M156">
        <f t="shared" si="6"/>
        <v>510.3828957087037</v>
      </c>
      <c r="N156">
        <f t="shared" si="7"/>
        <v>97.66939739400473</v>
      </c>
    </row>
    <row r="157" spans="1:14" ht="12.75">
      <c r="A157" t="s">
        <v>152</v>
      </c>
      <c r="B157" s="1">
        <v>36786</v>
      </c>
      <c r="C157" s="2">
        <v>0.31929398148148147</v>
      </c>
      <c r="D157" t="s">
        <v>489</v>
      </c>
      <c r="E157">
        <v>0.671</v>
      </c>
      <c r="F157">
        <v>8.4009</v>
      </c>
      <c r="G157" t="s">
        <v>490</v>
      </c>
      <c r="H157">
        <v>1.825</v>
      </c>
      <c r="I157">
        <v>63.5898</v>
      </c>
      <c r="K157" s="2">
        <v>0.31805555555555554</v>
      </c>
      <c r="L157" s="3">
        <f t="shared" si="8"/>
        <v>261.31805555555553</v>
      </c>
      <c r="M157">
        <f t="shared" si="6"/>
        <v>473.66640542628227</v>
      </c>
      <c r="N157">
        <f t="shared" si="7"/>
        <v>100.91668680218274</v>
      </c>
    </row>
    <row r="158" spans="1:14" ht="12.75">
      <c r="A158" t="s">
        <v>153</v>
      </c>
      <c r="B158" s="1">
        <v>36786</v>
      </c>
      <c r="C158" s="2">
        <v>0.32137731481481485</v>
      </c>
      <c r="D158" t="s">
        <v>489</v>
      </c>
      <c r="E158">
        <v>0.676</v>
      </c>
      <c r="F158">
        <v>7.7981</v>
      </c>
      <c r="G158" t="s">
        <v>490</v>
      </c>
      <c r="H158">
        <v>1.83</v>
      </c>
      <c r="I158">
        <v>68.0929</v>
      </c>
      <c r="K158" s="2">
        <v>0.3201388888888889</v>
      </c>
      <c r="L158" s="3">
        <f t="shared" si="8"/>
        <v>261.3201388888889</v>
      </c>
      <c r="M158">
        <f t="shared" si="6"/>
        <v>439.6788434756623</v>
      </c>
      <c r="N158">
        <f t="shared" si="7"/>
        <v>105.68154356974324</v>
      </c>
    </row>
    <row r="159" spans="1:14" ht="12.75">
      <c r="A159" t="s">
        <v>154</v>
      </c>
      <c r="B159" s="1">
        <v>36786</v>
      </c>
      <c r="C159" s="2">
        <v>0.3234606481481482</v>
      </c>
      <c r="D159" t="s">
        <v>489</v>
      </c>
      <c r="E159">
        <v>0.671</v>
      </c>
      <c r="F159">
        <v>7.5803</v>
      </c>
      <c r="G159" t="s">
        <v>490</v>
      </c>
      <c r="H159">
        <v>1.826</v>
      </c>
      <c r="I159">
        <v>66.1472</v>
      </c>
      <c r="K159" s="2">
        <v>0.32222222222222224</v>
      </c>
      <c r="L159" s="3">
        <f t="shared" si="8"/>
        <v>261.3222222222222</v>
      </c>
      <c r="M159">
        <f t="shared" si="6"/>
        <v>427.39866598255514</v>
      </c>
      <c r="N159">
        <f t="shared" si="7"/>
        <v>103.62274367352896</v>
      </c>
    </row>
    <row r="160" spans="1:14" ht="12.75">
      <c r="A160" t="s">
        <v>155</v>
      </c>
      <c r="B160" s="1">
        <v>36786</v>
      </c>
      <c r="C160" s="2">
        <v>0.3255439814814815</v>
      </c>
      <c r="D160" t="s">
        <v>489</v>
      </c>
      <c r="E160">
        <v>0.671</v>
      </c>
      <c r="F160">
        <v>7.8803</v>
      </c>
      <c r="G160" t="s">
        <v>490</v>
      </c>
      <c r="H160">
        <v>1.825</v>
      </c>
      <c r="I160">
        <v>67.0433</v>
      </c>
      <c r="K160" s="2">
        <v>0.32430555555555557</v>
      </c>
      <c r="L160" s="3">
        <f t="shared" si="8"/>
        <v>261.32430555555555</v>
      </c>
      <c r="M160">
        <f t="shared" si="6"/>
        <v>444.31351101438327</v>
      </c>
      <c r="N160">
        <f t="shared" si="7"/>
        <v>104.57093228790816</v>
      </c>
    </row>
    <row r="161" spans="1:14" ht="12.75">
      <c r="A161" t="s">
        <v>156</v>
      </c>
      <c r="B161" s="1">
        <v>36786</v>
      </c>
      <c r="C161" s="2">
        <v>0.32762731481481483</v>
      </c>
      <c r="D161" t="s">
        <v>489</v>
      </c>
      <c r="E161">
        <v>0.671</v>
      </c>
      <c r="F161">
        <v>8.5988</v>
      </c>
      <c r="G161" t="s">
        <v>490</v>
      </c>
      <c r="H161">
        <v>1.825</v>
      </c>
      <c r="I161">
        <v>62.5348</v>
      </c>
      <c r="K161" s="2">
        <v>0.3263888888888889</v>
      </c>
      <c r="L161" s="3">
        <f t="shared" si="8"/>
        <v>261.3263888888889</v>
      </c>
      <c r="M161">
        <f t="shared" si="6"/>
        <v>484.8245648656116</v>
      </c>
      <c r="N161">
        <f t="shared" si="7"/>
        <v>99.80036162846326</v>
      </c>
    </row>
    <row r="162" spans="1:14" ht="12.75">
      <c r="A162" t="s">
        <v>157</v>
      </c>
      <c r="B162" s="1">
        <v>36786</v>
      </c>
      <c r="C162" s="2">
        <v>0.32971064814814816</v>
      </c>
      <c r="D162" t="s">
        <v>489</v>
      </c>
      <c r="E162">
        <v>0.671</v>
      </c>
      <c r="F162">
        <v>8.4064</v>
      </c>
      <c r="G162" t="s">
        <v>490</v>
      </c>
      <c r="H162">
        <v>1.826</v>
      </c>
      <c r="I162">
        <v>67.8518</v>
      </c>
      <c r="K162" s="2">
        <v>0.3284722222222222</v>
      </c>
      <c r="L162" s="3">
        <f t="shared" si="8"/>
        <v>261.3284722222222</v>
      </c>
      <c r="M162">
        <f t="shared" si="6"/>
        <v>473.9765109185324</v>
      </c>
      <c r="N162">
        <f t="shared" si="7"/>
        <v>105.4264288783842</v>
      </c>
    </row>
    <row r="163" spans="1:14" ht="12.75">
      <c r="A163" t="s">
        <v>158</v>
      </c>
      <c r="B163" s="1">
        <v>36786</v>
      </c>
      <c r="C163" s="2">
        <v>0.3317939814814815</v>
      </c>
      <c r="D163" t="s">
        <v>489</v>
      </c>
      <c r="E163">
        <v>0.671</v>
      </c>
      <c r="F163">
        <v>8.2427</v>
      </c>
      <c r="G163" t="s">
        <v>490</v>
      </c>
      <c r="H163">
        <v>1.826</v>
      </c>
      <c r="I163">
        <v>77.8682</v>
      </c>
      <c r="K163" s="2">
        <v>0.33055555555555555</v>
      </c>
      <c r="L163" s="3">
        <f t="shared" si="8"/>
        <v>261.3305555555556</v>
      </c>
      <c r="M163">
        <f t="shared" si="6"/>
        <v>464.7466438128315</v>
      </c>
      <c r="N163">
        <f t="shared" si="7"/>
        <v>116.02506344714632</v>
      </c>
    </row>
    <row r="164" spans="1:14" ht="12.75">
      <c r="A164" t="s">
        <v>159</v>
      </c>
      <c r="B164" s="1">
        <v>36786</v>
      </c>
      <c r="C164" s="2">
        <v>0.3338888888888889</v>
      </c>
      <c r="D164" t="s">
        <v>489</v>
      </c>
      <c r="E164">
        <v>0.671</v>
      </c>
      <c r="F164">
        <v>8.506</v>
      </c>
      <c r="G164" t="s">
        <v>490</v>
      </c>
      <c r="H164">
        <v>1.825</v>
      </c>
      <c r="I164">
        <v>74.1376</v>
      </c>
      <c r="K164" s="2">
        <v>0.3326388888888889</v>
      </c>
      <c r="L164" s="3">
        <f t="shared" si="8"/>
        <v>261.3326388888889</v>
      </c>
      <c r="M164">
        <f t="shared" si="6"/>
        <v>479.59223946909935</v>
      </c>
      <c r="N164">
        <f t="shared" si="7"/>
        <v>112.07761065749892</v>
      </c>
    </row>
    <row r="165" spans="1:14" ht="12.75">
      <c r="A165" t="s">
        <v>160</v>
      </c>
      <c r="B165" s="1">
        <v>36786</v>
      </c>
      <c r="C165" s="2">
        <v>0.33597222222222217</v>
      </c>
      <c r="D165" t="s">
        <v>489</v>
      </c>
      <c r="E165">
        <v>0.673</v>
      </c>
      <c r="F165">
        <v>8.545</v>
      </c>
      <c r="G165" t="s">
        <v>490</v>
      </c>
      <c r="H165">
        <v>1.823</v>
      </c>
      <c r="I165">
        <v>66.1913</v>
      </c>
      <c r="K165" s="2">
        <v>0.3347222222222222</v>
      </c>
      <c r="L165" s="3">
        <f t="shared" si="8"/>
        <v>261.33472222222224</v>
      </c>
      <c r="M165">
        <f t="shared" si="6"/>
        <v>481.791169323237</v>
      </c>
      <c r="N165">
        <f t="shared" si="7"/>
        <v>103.66940712391855</v>
      </c>
    </row>
    <row r="166" spans="1:14" ht="12.75">
      <c r="A166" t="s">
        <v>161</v>
      </c>
      <c r="B166" s="1">
        <v>36786</v>
      </c>
      <c r="C166" s="2">
        <v>0.33805555555555555</v>
      </c>
      <c r="D166" t="s">
        <v>489</v>
      </c>
      <c r="E166">
        <v>0.673</v>
      </c>
      <c r="F166">
        <v>9.6597</v>
      </c>
      <c r="G166" t="s">
        <v>490</v>
      </c>
      <c r="H166">
        <v>1.823</v>
      </c>
      <c r="I166">
        <v>70.3482</v>
      </c>
      <c r="K166" s="2">
        <v>0.3368055555555556</v>
      </c>
      <c r="L166" s="3">
        <f t="shared" si="8"/>
        <v>261.33680555555554</v>
      </c>
      <c r="M166">
        <f t="shared" si="6"/>
        <v>544.641095179833</v>
      </c>
      <c r="N166">
        <f t="shared" si="7"/>
        <v>108.06793993399876</v>
      </c>
    </row>
    <row r="167" spans="1:14" ht="12.75">
      <c r="A167" t="s">
        <v>162</v>
      </c>
      <c r="B167" s="1">
        <v>36786</v>
      </c>
      <c r="C167" s="2">
        <v>0.34013888888888894</v>
      </c>
      <c r="D167" t="s">
        <v>489</v>
      </c>
      <c r="E167">
        <v>0.671</v>
      </c>
      <c r="F167">
        <v>9.4704</v>
      </c>
      <c r="G167" t="s">
        <v>490</v>
      </c>
      <c r="H167">
        <v>1.823</v>
      </c>
      <c r="I167">
        <v>60.3391</v>
      </c>
      <c r="K167" s="2">
        <v>0.33888888888888885</v>
      </c>
      <c r="L167" s="3">
        <f t="shared" si="8"/>
        <v>261.3388888888889</v>
      </c>
      <c r="M167">
        <f t="shared" si="6"/>
        <v>533.9678279647494</v>
      </c>
      <c r="N167">
        <f t="shared" si="7"/>
        <v>97.47702970056193</v>
      </c>
    </row>
    <row r="168" spans="1:14" ht="12.75">
      <c r="A168" t="s">
        <v>163</v>
      </c>
      <c r="B168" s="1">
        <v>36786</v>
      </c>
      <c r="C168" s="2">
        <v>0.3422222222222222</v>
      </c>
      <c r="D168" t="s">
        <v>489</v>
      </c>
      <c r="E168">
        <v>0.673</v>
      </c>
      <c r="F168">
        <v>9.3748</v>
      </c>
      <c r="G168" t="s">
        <v>490</v>
      </c>
      <c r="H168">
        <v>1.823</v>
      </c>
      <c r="I168">
        <v>60.4285</v>
      </c>
      <c r="K168" s="2">
        <v>0.34097222222222223</v>
      </c>
      <c r="L168" s="3">
        <f t="shared" si="8"/>
        <v>261.3409722222222</v>
      </c>
      <c r="M168">
        <f t="shared" si="6"/>
        <v>528.5776306812736</v>
      </c>
      <c r="N168">
        <f t="shared" si="7"/>
        <v>97.57162635509323</v>
      </c>
    </row>
    <row r="169" spans="1:14" ht="12.75">
      <c r="A169" t="s">
        <v>164</v>
      </c>
      <c r="B169" s="1">
        <v>36786</v>
      </c>
      <c r="C169" s="2">
        <v>0.3443055555555556</v>
      </c>
      <c r="D169" t="s">
        <v>489</v>
      </c>
      <c r="E169">
        <v>0.673</v>
      </c>
      <c r="F169">
        <v>9.2603</v>
      </c>
      <c r="G169" t="s">
        <v>490</v>
      </c>
      <c r="H169">
        <v>1.823</v>
      </c>
      <c r="I169">
        <v>59.9473</v>
      </c>
      <c r="K169" s="2">
        <v>0.3430555555555555</v>
      </c>
      <c r="L169" s="3">
        <f t="shared" si="8"/>
        <v>261.34305555555557</v>
      </c>
      <c r="M169">
        <f t="shared" si="6"/>
        <v>522.1217981607925</v>
      </c>
      <c r="N169">
        <f t="shared" si="7"/>
        <v>97.06245510050192</v>
      </c>
    </row>
    <row r="170" spans="1:14" ht="12.75">
      <c r="A170" t="s">
        <v>165</v>
      </c>
      <c r="B170" s="1">
        <v>36786</v>
      </c>
      <c r="C170" s="2">
        <v>0.34638888888888886</v>
      </c>
      <c r="D170" t="s">
        <v>489</v>
      </c>
      <c r="E170">
        <v>0.678</v>
      </c>
      <c r="F170">
        <v>8.894</v>
      </c>
      <c r="G170" t="s">
        <v>490</v>
      </c>
      <c r="H170">
        <v>1.826</v>
      </c>
      <c r="I170">
        <v>63.2436</v>
      </c>
      <c r="K170" s="2">
        <v>0.3451388888888889</v>
      </c>
      <c r="L170" s="3">
        <f t="shared" si="8"/>
        <v>261.34513888888887</v>
      </c>
      <c r="M170">
        <f t="shared" si="6"/>
        <v>501.46877237693036</v>
      </c>
      <c r="N170">
        <f t="shared" si="7"/>
        <v>100.5503628447025</v>
      </c>
    </row>
    <row r="171" spans="1:14" ht="12.75">
      <c r="A171" t="s">
        <v>166</v>
      </c>
      <c r="B171" s="1">
        <v>36786</v>
      </c>
      <c r="C171" s="2">
        <v>0.34848379629629633</v>
      </c>
      <c r="D171" t="s">
        <v>489</v>
      </c>
      <c r="E171">
        <v>0.673</v>
      </c>
      <c r="F171">
        <v>10.0813</v>
      </c>
      <c r="G171" t="s">
        <v>490</v>
      </c>
      <c r="H171">
        <v>1.818</v>
      </c>
      <c r="I171">
        <v>60.0473</v>
      </c>
      <c r="K171" s="2">
        <v>0.34722222222222227</v>
      </c>
      <c r="L171" s="3">
        <f t="shared" si="8"/>
        <v>261.34722222222223</v>
      </c>
      <c r="M171">
        <f t="shared" si="6"/>
        <v>568.4120907312288</v>
      </c>
      <c r="N171">
        <f t="shared" si="7"/>
        <v>97.16826791317672</v>
      </c>
    </row>
    <row r="172" spans="1:14" ht="12.75">
      <c r="A172" t="s">
        <v>167</v>
      </c>
      <c r="B172" s="1">
        <v>36786</v>
      </c>
      <c r="C172" s="2">
        <v>0.3505671296296296</v>
      </c>
      <c r="D172" t="s">
        <v>489</v>
      </c>
      <c r="E172">
        <v>0.671</v>
      </c>
      <c r="F172">
        <v>9.5994</v>
      </c>
      <c r="G172" t="s">
        <v>490</v>
      </c>
      <c r="H172">
        <v>1.816</v>
      </c>
      <c r="I172">
        <v>62.1129</v>
      </c>
      <c r="K172" s="2">
        <v>0.34930555555555554</v>
      </c>
      <c r="L172" s="3">
        <f t="shared" si="8"/>
        <v>261.34930555555553</v>
      </c>
      <c r="M172">
        <f t="shared" si="6"/>
        <v>541.2412113284355</v>
      </c>
      <c r="N172">
        <f t="shared" si="7"/>
        <v>99.35393737178813</v>
      </c>
    </row>
    <row r="173" spans="1:14" ht="12.75">
      <c r="A173" t="s">
        <v>168</v>
      </c>
      <c r="B173" s="1">
        <v>36786</v>
      </c>
      <c r="C173" s="2">
        <v>0.352650462962963</v>
      </c>
      <c r="D173" t="s">
        <v>489</v>
      </c>
      <c r="E173">
        <v>0.673</v>
      </c>
      <c r="F173">
        <v>9.0413</v>
      </c>
      <c r="G173" t="s">
        <v>490</v>
      </c>
      <c r="H173">
        <v>1.818</v>
      </c>
      <c r="I173">
        <v>61.7345</v>
      </c>
      <c r="K173" s="2">
        <v>0.3513888888888889</v>
      </c>
      <c r="L173" s="3">
        <f t="shared" si="8"/>
        <v>261.3513888888889</v>
      </c>
      <c r="M173">
        <f t="shared" si="6"/>
        <v>509.77396128755794</v>
      </c>
      <c r="N173">
        <f t="shared" si="7"/>
        <v>98.95354168862653</v>
      </c>
    </row>
    <row r="174" spans="1:14" ht="12.75">
      <c r="A174" t="s">
        <v>169</v>
      </c>
      <c r="B174" s="1">
        <v>36786</v>
      </c>
      <c r="C174" s="2">
        <v>0.35473379629629626</v>
      </c>
      <c r="D174" t="s">
        <v>489</v>
      </c>
      <c r="E174">
        <v>0.673</v>
      </c>
      <c r="F174">
        <v>9.6037</v>
      </c>
      <c r="G174" t="s">
        <v>490</v>
      </c>
      <c r="H174">
        <v>1.818</v>
      </c>
      <c r="I174">
        <v>61.3702</v>
      </c>
      <c r="K174" s="2">
        <v>0.3534722222222222</v>
      </c>
      <c r="L174" s="3">
        <f t="shared" si="8"/>
        <v>261.3534722222222</v>
      </c>
      <c r="M174">
        <f t="shared" si="6"/>
        <v>541.4836574405584</v>
      </c>
      <c r="N174">
        <f t="shared" si="7"/>
        <v>98.56806561205215</v>
      </c>
    </row>
    <row r="175" spans="1:14" ht="12.75">
      <c r="A175" t="s">
        <v>170</v>
      </c>
      <c r="B175" s="1">
        <v>36786</v>
      </c>
      <c r="C175" s="2">
        <v>0.35681712962962964</v>
      </c>
      <c r="D175" t="s">
        <v>489</v>
      </c>
      <c r="E175">
        <v>0.671</v>
      </c>
      <c r="F175">
        <v>9.0137</v>
      </c>
      <c r="G175" t="s">
        <v>490</v>
      </c>
      <c r="H175">
        <v>1.816</v>
      </c>
      <c r="I175">
        <v>63.3935</v>
      </c>
      <c r="K175" s="2">
        <v>0.35555555555555557</v>
      </c>
      <c r="L175" s="3">
        <f t="shared" si="8"/>
        <v>261.35555555555555</v>
      </c>
      <c r="M175">
        <f t="shared" si="6"/>
        <v>508.21779554462984</v>
      </c>
      <c r="N175">
        <f t="shared" si="7"/>
        <v>100.70897625090205</v>
      </c>
    </row>
    <row r="176" spans="1:14" ht="12.75">
      <c r="A176" t="s">
        <v>171</v>
      </c>
      <c r="B176" s="1">
        <v>36786</v>
      </c>
      <c r="C176" s="2">
        <v>0.358900462962963</v>
      </c>
      <c r="D176" t="s">
        <v>489</v>
      </c>
      <c r="E176">
        <v>0.671</v>
      </c>
      <c r="F176">
        <v>9.2653</v>
      </c>
      <c r="G176" t="s">
        <v>490</v>
      </c>
      <c r="H176">
        <v>1.815</v>
      </c>
      <c r="I176">
        <v>63.8875</v>
      </c>
      <c r="K176" s="2">
        <v>0.3576388888888889</v>
      </c>
      <c r="L176" s="3">
        <f t="shared" si="8"/>
        <v>261.3576388888889</v>
      </c>
      <c r="M176">
        <f t="shared" si="6"/>
        <v>522.4037122446563</v>
      </c>
      <c r="N176">
        <f t="shared" si="7"/>
        <v>101.2316915455157</v>
      </c>
    </row>
    <row r="177" spans="1:14" ht="12.75">
      <c r="A177" t="s">
        <v>172</v>
      </c>
      <c r="B177" s="1">
        <v>36786</v>
      </c>
      <c r="C177" s="2">
        <v>0.3609837962962963</v>
      </c>
      <c r="D177" t="s">
        <v>489</v>
      </c>
      <c r="E177">
        <v>0.675</v>
      </c>
      <c r="F177">
        <v>8.7749</v>
      </c>
      <c r="G177" t="s">
        <v>490</v>
      </c>
      <c r="H177">
        <v>1.82</v>
      </c>
      <c r="I177">
        <v>61.1491</v>
      </c>
      <c r="K177" s="2">
        <v>0.3597222222222222</v>
      </c>
      <c r="L177" s="3">
        <f t="shared" si="8"/>
        <v>261.3597222222222</v>
      </c>
      <c r="M177">
        <f aca="true" t="shared" si="9" ref="M177:M203">500*F177/AVERAGE($Q$207,$Q$47)</f>
        <v>494.7535788992947</v>
      </c>
      <c r="N177">
        <f t="shared" si="7"/>
        <v>98.3341134832281</v>
      </c>
    </row>
    <row r="178" spans="1:14" ht="12.75">
      <c r="A178" t="s">
        <v>173</v>
      </c>
      <c r="B178" s="1">
        <v>36786</v>
      </c>
      <c r="C178" s="2">
        <v>0.3630787037037037</v>
      </c>
      <c r="D178" t="s">
        <v>489</v>
      </c>
      <c r="E178">
        <v>0.671</v>
      </c>
      <c r="F178">
        <v>9.3155</v>
      </c>
      <c r="G178" t="s">
        <v>490</v>
      </c>
      <c r="H178">
        <v>1.815</v>
      </c>
      <c r="I178">
        <v>64.8678</v>
      </c>
      <c r="K178" s="2">
        <v>0.36180555555555555</v>
      </c>
      <c r="L178" s="3">
        <f t="shared" si="8"/>
        <v>261.3618055555556</v>
      </c>
      <c r="M178">
        <f t="shared" si="9"/>
        <v>525.2341296466489</v>
      </c>
      <c r="N178">
        <f aca="true" t="shared" si="10" ref="N178:N203">(277-103)/(-67.4+(AVERAGE($P$207,$P$47)))*I178+277-((277-103)/(-67.4+(AVERAGE($P$207,$P$47)))*230)</f>
        <v>102.26897454816711</v>
      </c>
    </row>
    <row r="179" spans="1:14" ht="12.75">
      <c r="A179" t="s">
        <v>174</v>
      </c>
      <c r="B179" s="1">
        <v>36786</v>
      </c>
      <c r="C179" s="2">
        <v>0.36516203703703703</v>
      </c>
      <c r="D179" t="s">
        <v>489</v>
      </c>
      <c r="E179">
        <v>0.67</v>
      </c>
      <c r="F179">
        <v>8.8055</v>
      </c>
      <c r="G179" t="s">
        <v>490</v>
      </c>
      <c r="H179">
        <v>1.815</v>
      </c>
      <c r="I179">
        <v>62.2362</v>
      </c>
      <c r="K179" s="2">
        <v>0.3638888888888889</v>
      </c>
      <c r="L179" s="3">
        <f t="shared" si="8"/>
        <v>261.3638888888889</v>
      </c>
      <c r="M179">
        <f t="shared" si="9"/>
        <v>496.4788930925411</v>
      </c>
      <c r="N179">
        <f t="shared" si="10"/>
        <v>99.48440456981618</v>
      </c>
    </row>
    <row r="180" spans="1:14" ht="12.75">
      <c r="A180" t="s">
        <v>175</v>
      </c>
      <c r="B180" s="1">
        <v>36786</v>
      </c>
      <c r="C180" s="2">
        <v>0.36724537037037036</v>
      </c>
      <c r="D180" t="s">
        <v>489</v>
      </c>
      <c r="E180">
        <v>0.671</v>
      </c>
      <c r="F180">
        <v>9.1874</v>
      </c>
      <c r="G180" t="s">
        <v>490</v>
      </c>
      <c r="H180">
        <v>1.815</v>
      </c>
      <c r="I180">
        <v>62.2081</v>
      </c>
      <c r="K180" s="2">
        <v>0.3659722222222222</v>
      </c>
      <c r="L180" s="3">
        <f t="shared" si="8"/>
        <v>261.36597222222224</v>
      </c>
      <c r="M180">
        <f t="shared" si="9"/>
        <v>518.0114908180583</v>
      </c>
      <c r="N180">
        <f t="shared" si="10"/>
        <v>99.45467116945454</v>
      </c>
    </row>
    <row r="181" spans="1:14" ht="12.75">
      <c r="A181" t="s">
        <v>176</v>
      </c>
      <c r="B181" s="1">
        <v>36786</v>
      </c>
      <c r="C181" s="2">
        <v>0.3693287037037037</v>
      </c>
      <c r="D181" t="s">
        <v>489</v>
      </c>
      <c r="E181">
        <v>0.67</v>
      </c>
      <c r="F181">
        <v>9.7867</v>
      </c>
      <c r="G181" t="s">
        <v>490</v>
      </c>
      <c r="H181">
        <v>1.813</v>
      </c>
      <c r="I181">
        <v>61.5067</v>
      </c>
      <c r="K181" s="2">
        <v>0.3680555555555556</v>
      </c>
      <c r="L181" s="3">
        <f t="shared" si="8"/>
        <v>261.36805555555554</v>
      </c>
      <c r="M181">
        <f t="shared" si="9"/>
        <v>551.8017129099735</v>
      </c>
      <c r="N181">
        <f t="shared" si="10"/>
        <v>98.7125001013533</v>
      </c>
    </row>
    <row r="182" spans="1:14" ht="12.75">
      <c r="A182" t="s">
        <v>177</v>
      </c>
      <c r="B182" s="1">
        <v>36786</v>
      </c>
      <c r="C182" s="2">
        <v>0.37141203703703707</v>
      </c>
      <c r="D182" t="s">
        <v>489</v>
      </c>
      <c r="E182">
        <v>0.67</v>
      </c>
      <c r="F182">
        <v>9.0515</v>
      </c>
      <c r="G182" t="s">
        <v>490</v>
      </c>
      <c r="H182">
        <v>1.81</v>
      </c>
      <c r="I182">
        <v>65.3367</v>
      </c>
      <c r="K182" s="2">
        <v>0.37013888888888885</v>
      </c>
      <c r="L182" s="3">
        <f t="shared" si="8"/>
        <v>261.3701388888889</v>
      </c>
      <c r="M182">
        <f t="shared" si="9"/>
        <v>510.34906601864014</v>
      </c>
      <c r="N182">
        <f t="shared" si="10"/>
        <v>102.76513082679944</v>
      </c>
    </row>
    <row r="183" spans="1:14" ht="12.75">
      <c r="A183" t="s">
        <v>178</v>
      </c>
      <c r="B183" s="1">
        <v>36786</v>
      </c>
      <c r="C183" s="2">
        <v>0.37349537037037034</v>
      </c>
      <c r="D183" t="s">
        <v>489</v>
      </c>
      <c r="E183">
        <v>0.67</v>
      </c>
      <c r="F183">
        <v>9.1013</v>
      </c>
      <c r="G183" t="s">
        <v>490</v>
      </c>
      <c r="H183">
        <v>1.813</v>
      </c>
      <c r="I183">
        <v>61.485</v>
      </c>
      <c r="K183" s="2">
        <v>0.37222222222222223</v>
      </c>
      <c r="L183" s="3">
        <f t="shared" si="8"/>
        <v>261.3722222222222</v>
      </c>
      <c r="M183">
        <f t="shared" si="9"/>
        <v>513.1569302939236</v>
      </c>
      <c r="N183">
        <f t="shared" si="10"/>
        <v>98.68953872100283</v>
      </c>
    </row>
    <row r="184" spans="1:14" ht="12.75">
      <c r="A184" t="s">
        <v>179</v>
      </c>
      <c r="B184" s="1">
        <v>36786</v>
      </c>
      <c r="C184" s="2">
        <v>0.37559027777777776</v>
      </c>
      <c r="D184" t="s">
        <v>489</v>
      </c>
      <c r="E184">
        <v>0.67</v>
      </c>
      <c r="F184">
        <v>9.6199</v>
      </c>
      <c r="G184" t="s">
        <v>490</v>
      </c>
      <c r="H184">
        <v>1.813</v>
      </c>
      <c r="I184">
        <v>65.0535</v>
      </c>
      <c r="K184" s="2">
        <v>0.3743055555555555</v>
      </c>
      <c r="L184" s="3">
        <f t="shared" si="8"/>
        <v>261.37430555555557</v>
      </c>
      <c r="M184">
        <f t="shared" si="9"/>
        <v>542.3970590722771</v>
      </c>
      <c r="N184">
        <f t="shared" si="10"/>
        <v>102.4654689413043</v>
      </c>
    </row>
    <row r="185" spans="1:14" ht="12.75">
      <c r="A185" t="s">
        <v>180</v>
      </c>
      <c r="B185" s="1">
        <v>36786</v>
      </c>
      <c r="C185" s="2">
        <v>0.37767361111111114</v>
      </c>
      <c r="D185" t="s">
        <v>489</v>
      </c>
      <c r="E185">
        <v>0.67</v>
      </c>
      <c r="F185">
        <v>9.1959</v>
      </c>
      <c r="G185" t="s">
        <v>490</v>
      </c>
      <c r="H185">
        <v>1.81</v>
      </c>
      <c r="I185">
        <v>66.5309</v>
      </c>
      <c r="K185" s="2">
        <v>0.3763888888888889</v>
      </c>
      <c r="L185" s="3">
        <f t="shared" si="8"/>
        <v>261.37638888888887</v>
      </c>
      <c r="M185">
        <f t="shared" si="9"/>
        <v>518.4907447606267</v>
      </c>
      <c r="N185">
        <f t="shared" si="10"/>
        <v>104.02874743576231</v>
      </c>
    </row>
    <row r="186" spans="1:14" ht="12.75">
      <c r="A186" t="s">
        <v>181</v>
      </c>
      <c r="B186" s="1">
        <v>36786</v>
      </c>
      <c r="C186" s="2">
        <v>0.3797569444444444</v>
      </c>
      <c r="D186" t="s">
        <v>489</v>
      </c>
      <c r="E186">
        <v>0.67</v>
      </c>
      <c r="F186">
        <v>9.037</v>
      </c>
      <c r="G186" t="s">
        <v>490</v>
      </c>
      <c r="H186">
        <v>1.811</v>
      </c>
      <c r="I186">
        <v>64.8854</v>
      </c>
      <c r="K186" s="2">
        <v>0.37847222222222227</v>
      </c>
      <c r="L186" s="3">
        <f t="shared" si="8"/>
        <v>261.37847222222223</v>
      </c>
      <c r="M186">
        <f t="shared" si="9"/>
        <v>509.5315151754351</v>
      </c>
      <c r="N186">
        <f t="shared" si="10"/>
        <v>102.2875976031979</v>
      </c>
    </row>
    <row r="187" spans="1:14" ht="12.75">
      <c r="A187" t="s">
        <v>182</v>
      </c>
      <c r="B187" s="1">
        <v>36786</v>
      </c>
      <c r="C187" s="2">
        <v>0.3818402777777778</v>
      </c>
      <c r="D187" t="s">
        <v>489</v>
      </c>
      <c r="E187">
        <v>0.67</v>
      </c>
      <c r="F187">
        <v>9.3693</v>
      </c>
      <c r="G187" t="s">
        <v>490</v>
      </c>
      <c r="H187">
        <v>1.811</v>
      </c>
      <c r="I187">
        <v>64.0525</v>
      </c>
      <c r="K187" s="2">
        <v>0.38055555555555554</v>
      </c>
      <c r="L187" s="3">
        <f t="shared" si="8"/>
        <v>261.38055555555553</v>
      </c>
      <c r="M187">
        <f t="shared" si="9"/>
        <v>528.2675251890234</v>
      </c>
      <c r="N187">
        <f t="shared" si="10"/>
        <v>101.4062826864292</v>
      </c>
    </row>
    <row r="188" spans="1:14" ht="12.75">
      <c r="A188" t="s">
        <v>183</v>
      </c>
      <c r="B188" s="1">
        <v>36786</v>
      </c>
      <c r="C188" s="2">
        <v>0.3839236111111111</v>
      </c>
      <c r="D188" t="s">
        <v>489</v>
      </c>
      <c r="E188">
        <v>0.67</v>
      </c>
      <c r="F188">
        <v>9.0288</v>
      </c>
      <c r="G188" t="s">
        <v>490</v>
      </c>
      <c r="H188">
        <v>1.811</v>
      </c>
      <c r="I188">
        <v>64.8025</v>
      </c>
      <c r="K188" s="2">
        <v>0.3826388888888889</v>
      </c>
      <c r="L188" s="3">
        <f t="shared" si="8"/>
        <v>261.3826388888889</v>
      </c>
      <c r="M188">
        <f t="shared" si="9"/>
        <v>509.06917607789853</v>
      </c>
      <c r="N188">
        <f t="shared" si="10"/>
        <v>102.19987878149047</v>
      </c>
    </row>
    <row r="189" spans="1:14" ht="12.75">
      <c r="A189" t="s">
        <v>184</v>
      </c>
      <c r="B189" s="1">
        <v>36786</v>
      </c>
      <c r="C189" s="2">
        <v>0.38600694444444444</v>
      </c>
      <c r="D189" t="s">
        <v>489</v>
      </c>
      <c r="E189">
        <v>0.67</v>
      </c>
      <c r="F189">
        <v>8.918</v>
      </c>
      <c r="G189" t="s">
        <v>490</v>
      </c>
      <c r="H189">
        <v>1.811</v>
      </c>
      <c r="I189">
        <v>65.296</v>
      </c>
      <c r="K189" s="2">
        <v>0.3847222222222222</v>
      </c>
      <c r="L189" s="3">
        <f t="shared" si="8"/>
        <v>261.3847222222222</v>
      </c>
      <c r="M189">
        <f t="shared" si="9"/>
        <v>502.8219599794766</v>
      </c>
      <c r="N189">
        <f t="shared" si="10"/>
        <v>102.72206501204076</v>
      </c>
    </row>
    <row r="190" spans="1:14" ht="12.75">
      <c r="A190" t="s">
        <v>185</v>
      </c>
      <c r="B190" s="1">
        <v>36786</v>
      </c>
      <c r="C190" s="2">
        <v>0.38809027777777777</v>
      </c>
      <c r="D190" t="s">
        <v>489</v>
      </c>
      <c r="E190">
        <v>0.67</v>
      </c>
      <c r="F190">
        <v>9.3598</v>
      </c>
      <c r="G190" t="s">
        <v>490</v>
      </c>
      <c r="H190">
        <v>1.81</v>
      </c>
      <c r="I190">
        <v>63.7317</v>
      </c>
      <c r="K190" s="2">
        <v>0.38680555555555557</v>
      </c>
      <c r="L190" s="3">
        <f t="shared" si="8"/>
        <v>261.38680555555555</v>
      </c>
      <c r="M190">
        <f t="shared" si="9"/>
        <v>527.7318884296822</v>
      </c>
      <c r="N190">
        <f t="shared" si="10"/>
        <v>101.06683518336834</v>
      </c>
    </row>
    <row r="191" spans="1:14" ht="12.75">
      <c r="A191" t="s">
        <v>186</v>
      </c>
      <c r="B191" s="1">
        <v>36786</v>
      </c>
      <c r="C191" s="2">
        <v>0.3901851851851852</v>
      </c>
      <c r="D191" t="s">
        <v>489</v>
      </c>
      <c r="E191">
        <v>0.67</v>
      </c>
      <c r="F191">
        <v>10.0751</v>
      </c>
      <c r="G191" t="s">
        <v>490</v>
      </c>
      <c r="H191">
        <v>1.811</v>
      </c>
      <c r="I191">
        <v>65.1082</v>
      </c>
      <c r="K191" s="2">
        <v>0.3888888888888889</v>
      </c>
      <c r="L191" s="3">
        <f t="shared" si="8"/>
        <v>261.3888888888889</v>
      </c>
      <c r="M191">
        <f t="shared" si="9"/>
        <v>568.0625172672376</v>
      </c>
      <c r="N191">
        <f t="shared" si="10"/>
        <v>102.52334854983744</v>
      </c>
    </row>
    <row r="192" spans="1:14" ht="12.75">
      <c r="A192" t="s">
        <v>187</v>
      </c>
      <c r="B192" s="1">
        <v>36786</v>
      </c>
      <c r="C192" s="2">
        <v>0.39226851851851857</v>
      </c>
      <c r="D192" t="s">
        <v>489</v>
      </c>
      <c r="E192">
        <v>0.67</v>
      </c>
      <c r="F192">
        <v>9.4179</v>
      </c>
      <c r="G192" t="s">
        <v>490</v>
      </c>
      <c r="H192">
        <v>1.811</v>
      </c>
      <c r="I192">
        <v>66.4799</v>
      </c>
      <c r="K192" s="2">
        <v>0.3909722222222222</v>
      </c>
      <c r="L192" s="3">
        <f t="shared" si="8"/>
        <v>261.3909722222222</v>
      </c>
      <c r="M192">
        <f t="shared" si="9"/>
        <v>531.0077300841795</v>
      </c>
      <c r="N192">
        <f t="shared" si="10"/>
        <v>103.97478290129814</v>
      </c>
    </row>
    <row r="193" spans="1:14" ht="12.75">
      <c r="A193" t="s">
        <v>188</v>
      </c>
      <c r="B193" s="1">
        <v>36786</v>
      </c>
      <c r="C193" s="2">
        <v>0.39435185185185184</v>
      </c>
      <c r="D193" t="s">
        <v>489</v>
      </c>
      <c r="E193">
        <v>0.67</v>
      </c>
      <c r="F193">
        <v>8.9517</v>
      </c>
      <c r="G193" t="s">
        <v>490</v>
      </c>
      <c r="H193">
        <v>1.811</v>
      </c>
      <c r="I193">
        <v>66.9631</v>
      </c>
      <c r="K193" s="2">
        <v>0.39305555555555555</v>
      </c>
      <c r="L193" s="3">
        <f t="shared" si="8"/>
        <v>261.3930555555556</v>
      </c>
      <c r="M193">
        <f t="shared" si="9"/>
        <v>504.7220609047187</v>
      </c>
      <c r="N193">
        <f t="shared" si="10"/>
        <v>104.48607041214294</v>
      </c>
    </row>
    <row r="194" spans="1:14" ht="12.75">
      <c r="A194" t="s">
        <v>189</v>
      </c>
      <c r="B194" s="1">
        <v>36786</v>
      </c>
      <c r="C194" s="2">
        <v>0.3964351851851852</v>
      </c>
      <c r="D194" t="s">
        <v>489</v>
      </c>
      <c r="E194">
        <v>0.67</v>
      </c>
      <c r="F194">
        <v>9.8991</v>
      </c>
      <c r="G194" t="s">
        <v>490</v>
      </c>
      <c r="H194">
        <v>1.808</v>
      </c>
      <c r="I194">
        <v>78.2586</v>
      </c>
      <c r="K194" s="2">
        <v>0.3951388888888889</v>
      </c>
      <c r="L194" s="3">
        <f t="shared" si="8"/>
        <v>261.3951388888889</v>
      </c>
      <c r="M194">
        <f t="shared" si="9"/>
        <v>558.1391415152318</v>
      </c>
      <c r="N194">
        <f t="shared" si="10"/>
        <v>116.43815666782885</v>
      </c>
    </row>
    <row r="195" spans="1:14" ht="12.75">
      <c r="A195" t="s">
        <v>190</v>
      </c>
      <c r="B195" s="1">
        <v>36786</v>
      </c>
      <c r="C195" s="2">
        <v>0.3985185185185185</v>
      </c>
      <c r="D195" t="s">
        <v>489</v>
      </c>
      <c r="E195">
        <v>0.668</v>
      </c>
      <c r="F195">
        <v>9.247</v>
      </c>
      <c r="G195" t="s">
        <v>490</v>
      </c>
      <c r="H195">
        <v>1.808</v>
      </c>
      <c r="I195">
        <v>61.6492</v>
      </c>
      <c r="K195" s="2">
        <v>0.3972222222222222</v>
      </c>
      <c r="L195" s="3">
        <f t="shared" si="8"/>
        <v>261.39722222222224</v>
      </c>
      <c r="M195">
        <f t="shared" si="9"/>
        <v>521.3719066977147</v>
      </c>
      <c r="N195">
        <f t="shared" si="10"/>
        <v>98.86328335941491</v>
      </c>
    </row>
    <row r="196" spans="1:14" ht="12.75">
      <c r="A196" t="s">
        <v>191</v>
      </c>
      <c r="B196" s="1">
        <v>36786</v>
      </c>
      <c r="C196" s="2">
        <v>0.4006018518518519</v>
      </c>
      <c r="D196" t="s">
        <v>489</v>
      </c>
      <c r="E196">
        <v>0.668</v>
      </c>
      <c r="F196">
        <v>9.235</v>
      </c>
      <c r="G196" t="s">
        <v>490</v>
      </c>
      <c r="H196">
        <v>1.808</v>
      </c>
      <c r="I196">
        <v>66.1588</v>
      </c>
      <c r="K196" s="2">
        <v>0.3993055555555556</v>
      </c>
      <c r="L196" s="3">
        <f t="shared" si="8"/>
        <v>261.39930555555554</v>
      </c>
      <c r="M196">
        <f t="shared" si="9"/>
        <v>520.6953128964417</v>
      </c>
      <c r="N196">
        <f t="shared" si="10"/>
        <v>103.63501795979923</v>
      </c>
    </row>
    <row r="197" spans="1:14" ht="12.75">
      <c r="A197" t="s">
        <v>192</v>
      </c>
      <c r="B197" s="1">
        <v>36786</v>
      </c>
      <c r="C197" s="2">
        <v>0.4026851851851852</v>
      </c>
      <c r="D197" t="s">
        <v>489</v>
      </c>
      <c r="E197">
        <v>0.67</v>
      </c>
      <c r="F197">
        <v>9.3496</v>
      </c>
      <c r="G197" t="s">
        <v>490</v>
      </c>
      <c r="H197">
        <v>1.811</v>
      </c>
      <c r="I197">
        <v>62.276</v>
      </c>
      <c r="K197" s="2">
        <v>0.40138888888888885</v>
      </c>
      <c r="L197" s="3">
        <f t="shared" si="8"/>
        <v>261.4013888888889</v>
      </c>
      <c r="M197">
        <f t="shared" si="9"/>
        <v>527.1567836986</v>
      </c>
      <c r="N197">
        <f t="shared" si="10"/>
        <v>99.52651806926079</v>
      </c>
    </row>
    <row r="198" spans="1:14" ht="12.75">
      <c r="A198" t="s">
        <v>193</v>
      </c>
      <c r="B198" s="1">
        <v>36786</v>
      </c>
      <c r="C198" s="2">
        <v>0.4047685185185185</v>
      </c>
      <c r="D198" t="s">
        <v>489</v>
      </c>
      <c r="E198">
        <v>0.668</v>
      </c>
      <c r="F198">
        <v>9.3987</v>
      </c>
      <c r="G198" t="s">
        <v>490</v>
      </c>
      <c r="H198">
        <v>1.81</v>
      </c>
      <c r="I198">
        <v>63.8862</v>
      </c>
      <c r="K198" s="2">
        <v>0.40347222222222223</v>
      </c>
      <c r="L198" s="3">
        <f aca="true" t="shared" si="11" ref="L198:L261">B198-DATE(1999,12,31)+K198</f>
        <v>261.4034722222222</v>
      </c>
      <c r="M198">
        <f t="shared" si="9"/>
        <v>529.9251800021426</v>
      </c>
      <c r="N198">
        <f t="shared" si="10"/>
        <v>101.23031597895098</v>
      </c>
    </row>
    <row r="199" spans="1:14" ht="12.75">
      <c r="A199" t="s">
        <v>194</v>
      </c>
      <c r="B199" s="1">
        <v>36786</v>
      </c>
      <c r="C199" s="2">
        <v>0.4068634259259259</v>
      </c>
      <c r="D199" t="s">
        <v>489</v>
      </c>
      <c r="E199">
        <v>0.67</v>
      </c>
      <c r="F199">
        <v>10.1646</v>
      </c>
      <c r="G199" t="s">
        <v>490</v>
      </c>
      <c r="H199">
        <v>1.808</v>
      </c>
      <c r="I199">
        <v>62.1209</v>
      </c>
      <c r="K199" s="2">
        <v>0.4055555555555555</v>
      </c>
      <c r="L199" s="3">
        <f t="shared" si="11"/>
        <v>261.40555555555557</v>
      </c>
      <c r="M199">
        <f t="shared" si="9"/>
        <v>573.1087793683997</v>
      </c>
      <c r="N199">
        <f t="shared" si="10"/>
        <v>99.36240239680208</v>
      </c>
    </row>
    <row r="200" spans="1:14" ht="12.75">
      <c r="A200" t="s">
        <v>195</v>
      </c>
      <c r="B200" s="1">
        <v>36786</v>
      </c>
      <c r="C200" s="2">
        <v>0.4089467592592593</v>
      </c>
      <c r="D200" t="s">
        <v>489</v>
      </c>
      <c r="E200">
        <v>0.673</v>
      </c>
      <c r="F200">
        <v>9.2038</v>
      </c>
      <c r="G200" t="s">
        <v>490</v>
      </c>
      <c r="H200">
        <v>1.813</v>
      </c>
      <c r="I200">
        <v>61.5817</v>
      </c>
      <c r="K200" s="2">
        <v>0.4076388888888889</v>
      </c>
      <c r="L200" s="3">
        <f t="shared" si="11"/>
        <v>261.40763888888887</v>
      </c>
      <c r="M200">
        <f t="shared" si="9"/>
        <v>518.9361690131315</v>
      </c>
      <c r="N200">
        <f t="shared" si="10"/>
        <v>98.79185971085943</v>
      </c>
    </row>
    <row r="201" spans="1:14" ht="12.75">
      <c r="A201" t="s">
        <v>196</v>
      </c>
      <c r="B201" s="1">
        <v>36786</v>
      </c>
      <c r="C201" s="2">
        <v>0.41103009259259254</v>
      </c>
      <c r="D201" t="s">
        <v>489</v>
      </c>
      <c r="E201">
        <v>0.668</v>
      </c>
      <c r="F201">
        <v>9.2634</v>
      </c>
      <c r="G201" t="s">
        <v>490</v>
      </c>
      <c r="H201">
        <v>1.808</v>
      </c>
      <c r="I201">
        <v>62.3883</v>
      </c>
      <c r="K201" s="2">
        <v>0.40972222222222227</v>
      </c>
      <c r="L201" s="3">
        <f t="shared" si="11"/>
        <v>261.40972222222223</v>
      </c>
      <c r="M201">
        <f t="shared" si="9"/>
        <v>522.2965848927881</v>
      </c>
      <c r="N201">
        <f t="shared" si="10"/>
        <v>99.64534585789463</v>
      </c>
    </row>
    <row r="202" spans="1:14" ht="12.75">
      <c r="A202" t="s">
        <v>197</v>
      </c>
      <c r="B202" s="1">
        <v>36786</v>
      </c>
      <c r="C202" s="2">
        <v>0.4131134259259259</v>
      </c>
      <c r="D202" t="s">
        <v>489</v>
      </c>
      <c r="E202">
        <v>0.67</v>
      </c>
      <c r="F202">
        <v>9.5612</v>
      </c>
      <c r="G202" t="s">
        <v>490</v>
      </c>
      <c r="H202">
        <v>1.811</v>
      </c>
      <c r="I202">
        <v>62.001</v>
      </c>
      <c r="K202" s="2">
        <v>0.41180555555555554</v>
      </c>
      <c r="L202" s="3">
        <f t="shared" si="11"/>
        <v>261.41180555555553</v>
      </c>
      <c r="M202">
        <f t="shared" si="9"/>
        <v>539.087387727716</v>
      </c>
      <c r="N202">
        <f t="shared" si="10"/>
        <v>99.23553283440495</v>
      </c>
    </row>
    <row r="203" spans="1:14" ht="12.75">
      <c r="A203" t="s">
        <v>198</v>
      </c>
      <c r="B203" s="1">
        <v>36786</v>
      </c>
      <c r="C203" s="2">
        <v>0.4151967592592593</v>
      </c>
      <c r="D203" t="s">
        <v>489</v>
      </c>
      <c r="E203">
        <v>0.668</v>
      </c>
      <c r="F203">
        <v>9.3934</v>
      </c>
      <c r="G203" t="s">
        <v>490</v>
      </c>
      <c r="H203">
        <v>1.808</v>
      </c>
      <c r="I203">
        <v>60.9079</v>
      </c>
      <c r="K203" s="2">
        <v>0.4138888888888889</v>
      </c>
      <c r="L203" s="3">
        <f t="shared" si="11"/>
        <v>261.4138888888889</v>
      </c>
      <c r="M203">
        <f t="shared" si="9"/>
        <v>529.6263510732468</v>
      </c>
      <c r="N203">
        <f t="shared" si="10"/>
        <v>98.07889297905635</v>
      </c>
    </row>
    <row r="204" spans="1:14" ht="12.75">
      <c r="A204" t="s">
        <v>199</v>
      </c>
      <c r="B204" s="1">
        <v>36786</v>
      </c>
      <c r="C204" s="2">
        <v>0.4172800925925926</v>
      </c>
      <c r="D204" t="s">
        <v>489</v>
      </c>
      <c r="E204">
        <v>0.67</v>
      </c>
      <c r="F204">
        <v>9.7866</v>
      </c>
      <c r="G204" t="s">
        <v>490</v>
      </c>
      <c r="H204">
        <v>1.81</v>
      </c>
      <c r="I204">
        <v>63.6296</v>
      </c>
      <c r="K204" s="2">
        <v>0.4159722222222222</v>
      </c>
      <c r="L204" s="3">
        <f t="shared" si="11"/>
        <v>261.4159722222222</v>
      </c>
      <c r="M204">
        <f>$O$4/AVERAGE($P$207,$P$47)*F204*40</f>
        <v>467.714390876519</v>
      </c>
      <c r="N204">
        <f>$O$4/AVERAGE($P$207,$P$47)*I204</f>
        <v>76.02354138750064</v>
      </c>
    </row>
    <row r="205" spans="1:17" ht="12.75">
      <c r="A205" t="s">
        <v>200</v>
      </c>
      <c r="B205" s="1">
        <v>36786</v>
      </c>
      <c r="C205" s="2">
        <v>0.419375</v>
      </c>
      <c r="D205" t="s">
        <v>489</v>
      </c>
      <c r="E205">
        <v>0.67</v>
      </c>
      <c r="F205">
        <v>8.9845</v>
      </c>
      <c r="G205" t="s">
        <v>490</v>
      </c>
      <c r="H205">
        <v>1.808</v>
      </c>
      <c r="I205">
        <v>232.535</v>
      </c>
      <c r="K205" s="2">
        <v>0.41805555555555557</v>
      </c>
      <c r="L205" s="3">
        <f t="shared" si="11"/>
        <v>261.41805555555555</v>
      </c>
      <c r="M205" t="s">
        <v>497</v>
      </c>
      <c r="N205" t="s">
        <v>497</v>
      </c>
      <c r="P205" t="s">
        <v>498</v>
      </c>
      <c r="Q205" t="s">
        <v>489</v>
      </c>
    </row>
    <row r="206" spans="1:14" ht="12.75">
      <c r="A206" t="s">
        <v>201</v>
      </c>
      <c r="B206" s="1">
        <v>36786</v>
      </c>
      <c r="C206" s="2">
        <v>0.4214583333333333</v>
      </c>
      <c r="D206" t="s">
        <v>489</v>
      </c>
      <c r="E206">
        <v>0.668</v>
      </c>
      <c r="F206">
        <v>9.2269</v>
      </c>
      <c r="G206" t="s">
        <v>490</v>
      </c>
      <c r="H206">
        <v>1.808</v>
      </c>
      <c r="I206">
        <v>231.6044</v>
      </c>
      <c r="K206" s="2">
        <v>0.4201388888888889</v>
      </c>
      <c r="L206" s="3">
        <f t="shared" si="11"/>
        <v>261.4201388888889</v>
      </c>
      <c r="M206" t="s">
        <v>497</v>
      </c>
      <c r="N206" t="s">
        <v>497</v>
      </c>
    </row>
    <row r="207" spans="1:17" ht="12.75">
      <c r="A207" t="s">
        <v>202</v>
      </c>
      <c r="B207" s="1">
        <v>36786</v>
      </c>
      <c r="C207" s="2">
        <v>0.42354166666666665</v>
      </c>
      <c r="D207" t="s">
        <v>489</v>
      </c>
      <c r="E207">
        <v>0.668</v>
      </c>
      <c r="F207">
        <v>9.5548</v>
      </c>
      <c r="G207" t="s">
        <v>490</v>
      </c>
      <c r="H207">
        <v>1.806</v>
      </c>
      <c r="I207">
        <v>231.8736</v>
      </c>
      <c r="K207" s="2">
        <v>0.4222222222222222</v>
      </c>
      <c r="L207" s="3">
        <f t="shared" si="11"/>
        <v>261.4222222222222</v>
      </c>
      <c r="M207" t="s">
        <v>497</v>
      </c>
      <c r="N207" t="s">
        <v>497</v>
      </c>
      <c r="P207">
        <f>AVERAGE(I206:I208)</f>
        <v>233.39033333333336</v>
      </c>
      <c r="Q207">
        <f>AVERAGE(F206:F208)</f>
        <v>9.1135</v>
      </c>
    </row>
    <row r="208" spans="1:17" ht="12.75">
      <c r="A208" t="s">
        <v>203</v>
      </c>
      <c r="B208" s="1">
        <v>36786</v>
      </c>
      <c r="C208" s="2">
        <v>0.425625</v>
      </c>
      <c r="D208" t="s">
        <v>489</v>
      </c>
      <c r="E208">
        <v>0.668</v>
      </c>
      <c r="F208">
        <v>8.5588</v>
      </c>
      <c r="G208" t="s">
        <v>490</v>
      </c>
      <c r="H208">
        <v>1.805</v>
      </c>
      <c r="I208">
        <v>236.693</v>
      </c>
      <c r="K208" s="2">
        <v>0.42430555555555555</v>
      </c>
      <c r="L208" s="3">
        <f t="shared" si="11"/>
        <v>261.4243055555556</v>
      </c>
      <c r="M208" t="s">
        <v>497</v>
      </c>
      <c r="N208" t="s">
        <v>497</v>
      </c>
      <c r="P208">
        <f>STDEV(I206:I208)</f>
        <v>2.863358603688276</v>
      </c>
      <c r="Q208">
        <f>STDEV(F206:F208)</f>
        <v>0.5075910460203262</v>
      </c>
    </row>
    <row r="209" spans="1:14" ht="12.75">
      <c r="A209" t="s">
        <v>204</v>
      </c>
      <c r="B209" s="1">
        <v>36786</v>
      </c>
      <c r="C209" s="2">
        <v>0.42770833333333336</v>
      </c>
      <c r="D209" t="s">
        <v>489</v>
      </c>
      <c r="E209">
        <v>0.67</v>
      </c>
      <c r="F209">
        <v>9.4538</v>
      </c>
      <c r="G209" t="s">
        <v>490</v>
      </c>
      <c r="H209">
        <v>1.808</v>
      </c>
      <c r="I209">
        <v>65.8147</v>
      </c>
      <c r="K209" s="2">
        <v>0.4263888888888889</v>
      </c>
      <c r="L209" s="3">
        <f t="shared" si="11"/>
        <v>261.4263888888889</v>
      </c>
      <c r="M209">
        <f aca="true" t="shared" si="12" ref="M209:M272">500*F209/AVERAGE($Q$367,$Q$207)</f>
        <v>531.411900715572</v>
      </c>
      <c r="N209">
        <f aca="true" t="shared" si="13" ref="N209:N272">(277-103)/(-67.4+(AVERAGE($P$207,$P$367)))*I209+277-((277-103)/(-67.4+(AVERAGE($P$207,$P$367)))*230)</f>
        <v>103.57026380304163</v>
      </c>
    </row>
    <row r="210" spans="1:14" ht="12.75">
      <c r="A210" t="s">
        <v>205</v>
      </c>
      <c r="B210" s="1">
        <v>36786</v>
      </c>
      <c r="C210" s="2">
        <v>0.4297916666666666</v>
      </c>
      <c r="D210" t="s">
        <v>489</v>
      </c>
      <c r="E210">
        <v>0.668</v>
      </c>
      <c r="F210">
        <v>9.5324</v>
      </c>
      <c r="G210" t="s">
        <v>490</v>
      </c>
      <c r="H210">
        <v>1.81</v>
      </c>
      <c r="I210">
        <v>64.9628</v>
      </c>
      <c r="K210" s="2">
        <v>0.4284722222222222</v>
      </c>
      <c r="L210" s="3">
        <f t="shared" si="11"/>
        <v>261.42847222222224</v>
      </c>
      <c r="M210">
        <f t="shared" si="12"/>
        <v>535.8301214729653</v>
      </c>
      <c r="N210">
        <f t="shared" si="13"/>
        <v>102.67039766236897</v>
      </c>
    </row>
    <row r="211" spans="1:14" ht="12.75">
      <c r="A211" t="s">
        <v>206</v>
      </c>
      <c r="B211" s="1">
        <v>36786</v>
      </c>
      <c r="C211" s="2">
        <v>0.431875</v>
      </c>
      <c r="D211" t="s">
        <v>489</v>
      </c>
      <c r="E211">
        <v>0.67</v>
      </c>
      <c r="F211">
        <v>9.335</v>
      </c>
      <c r="G211" t="s">
        <v>490</v>
      </c>
      <c r="H211">
        <v>1.808</v>
      </c>
      <c r="I211">
        <v>63.7015</v>
      </c>
      <c r="K211" s="2">
        <v>0.4305555555555556</v>
      </c>
      <c r="L211" s="3">
        <f t="shared" si="11"/>
        <v>261.43055555555554</v>
      </c>
      <c r="M211">
        <f t="shared" si="12"/>
        <v>524.7339792654661</v>
      </c>
      <c r="N211">
        <f t="shared" si="13"/>
        <v>101.33808029738421</v>
      </c>
    </row>
    <row r="212" spans="1:14" ht="12.75">
      <c r="A212" t="s">
        <v>207</v>
      </c>
      <c r="B212" s="1">
        <v>36786</v>
      </c>
      <c r="C212" s="2">
        <v>0.43396990740740743</v>
      </c>
      <c r="D212" t="s">
        <v>489</v>
      </c>
      <c r="E212">
        <v>0.67</v>
      </c>
      <c r="F212">
        <v>9.4954</v>
      </c>
      <c r="G212" t="s">
        <v>490</v>
      </c>
      <c r="H212">
        <v>1.806</v>
      </c>
      <c r="I212">
        <v>63.438</v>
      </c>
      <c r="K212" s="2">
        <v>0.43263888888888885</v>
      </c>
      <c r="L212" s="3">
        <f t="shared" si="11"/>
        <v>261.4326388888889</v>
      </c>
      <c r="M212">
        <f t="shared" si="12"/>
        <v>533.7502974523093</v>
      </c>
      <c r="N212">
        <f t="shared" si="13"/>
        <v>101.0597439573593</v>
      </c>
    </row>
    <row r="213" spans="1:14" ht="12.75">
      <c r="A213" t="s">
        <v>208</v>
      </c>
      <c r="B213" s="1">
        <v>36786</v>
      </c>
      <c r="C213" s="2">
        <v>0.43604166666666666</v>
      </c>
      <c r="D213" t="s">
        <v>489</v>
      </c>
      <c r="E213">
        <v>0.67</v>
      </c>
      <c r="F213">
        <v>9.1233</v>
      </c>
      <c r="G213" t="s">
        <v>490</v>
      </c>
      <c r="H213">
        <v>1.808</v>
      </c>
      <c r="I213">
        <v>63.5218</v>
      </c>
      <c r="K213" s="2">
        <v>0.43472222222222223</v>
      </c>
      <c r="L213" s="3">
        <f t="shared" si="11"/>
        <v>261.4347222222222</v>
      </c>
      <c r="M213">
        <f t="shared" si="12"/>
        <v>512.8340131797138</v>
      </c>
      <c r="N213">
        <f t="shared" si="13"/>
        <v>101.14826230762148</v>
      </c>
    </row>
    <row r="214" spans="1:14" ht="12.75">
      <c r="A214" t="s">
        <v>209</v>
      </c>
      <c r="B214" s="1">
        <v>36786</v>
      </c>
      <c r="C214" s="2">
        <v>0.4381365740740741</v>
      </c>
      <c r="D214" t="s">
        <v>489</v>
      </c>
      <c r="E214">
        <v>0.668</v>
      </c>
      <c r="F214">
        <v>9.5366</v>
      </c>
      <c r="G214" t="s">
        <v>490</v>
      </c>
      <c r="H214">
        <v>1.81</v>
      </c>
      <c r="I214">
        <v>64.5209</v>
      </c>
      <c r="K214" s="2">
        <v>0.4368055555555555</v>
      </c>
      <c r="L214" s="3">
        <f t="shared" si="11"/>
        <v>261.43680555555557</v>
      </c>
      <c r="M214">
        <f t="shared" si="12"/>
        <v>536.0662096050396</v>
      </c>
      <c r="N214">
        <f t="shared" si="13"/>
        <v>102.20361652894567</v>
      </c>
    </row>
    <row r="215" spans="1:14" ht="12.75">
      <c r="A215" t="s">
        <v>210</v>
      </c>
      <c r="B215" s="1">
        <v>36786</v>
      </c>
      <c r="C215" s="2">
        <v>0.4402199074074074</v>
      </c>
      <c r="D215" t="s">
        <v>489</v>
      </c>
      <c r="E215">
        <v>0.668</v>
      </c>
      <c r="F215">
        <v>9.8747</v>
      </c>
      <c r="G215" t="s">
        <v>490</v>
      </c>
      <c r="H215">
        <v>1.808</v>
      </c>
      <c r="I215">
        <v>64.1191</v>
      </c>
      <c r="K215" s="2">
        <v>0.4388888888888889</v>
      </c>
      <c r="L215" s="3">
        <f t="shared" si="11"/>
        <v>261.43888888888887</v>
      </c>
      <c r="M215">
        <f t="shared" si="12"/>
        <v>555.0713042370326</v>
      </c>
      <c r="N215">
        <f t="shared" si="13"/>
        <v>101.77919322184121</v>
      </c>
    </row>
    <row r="216" spans="1:14" ht="12.75">
      <c r="A216" t="s">
        <v>211</v>
      </c>
      <c r="B216" s="1">
        <v>36786</v>
      </c>
      <c r="C216" s="2">
        <v>0.44230324074074073</v>
      </c>
      <c r="D216" t="s">
        <v>489</v>
      </c>
      <c r="E216">
        <v>0.67</v>
      </c>
      <c r="F216">
        <v>9.997</v>
      </c>
      <c r="G216" t="s">
        <v>490</v>
      </c>
      <c r="H216">
        <v>1.808</v>
      </c>
      <c r="I216">
        <v>65.3436</v>
      </c>
      <c r="K216" s="2">
        <v>0.44097222222222227</v>
      </c>
      <c r="L216" s="3">
        <f t="shared" si="11"/>
        <v>261.44097222222223</v>
      </c>
      <c r="M216">
        <f t="shared" si="12"/>
        <v>561.9459657972003</v>
      </c>
      <c r="N216">
        <f t="shared" si="13"/>
        <v>103.07263856666307</v>
      </c>
    </row>
    <row r="217" spans="1:14" ht="12.75">
      <c r="A217" t="s">
        <v>212</v>
      </c>
      <c r="B217" s="1">
        <v>36786</v>
      </c>
      <c r="C217" s="2">
        <v>0.44438657407407406</v>
      </c>
      <c r="D217" t="s">
        <v>489</v>
      </c>
      <c r="E217">
        <v>0.67</v>
      </c>
      <c r="F217">
        <v>9.633</v>
      </c>
      <c r="G217" t="s">
        <v>490</v>
      </c>
      <c r="H217">
        <v>1.808</v>
      </c>
      <c r="I217">
        <v>62.3362</v>
      </c>
      <c r="K217" s="2">
        <v>0.44305555555555554</v>
      </c>
      <c r="L217" s="3">
        <f t="shared" si="11"/>
        <v>261.44305555555553</v>
      </c>
      <c r="M217">
        <f t="shared" si="12"/>
        <v>541.4849943507484</v>
      </c>
      <c r="N217">
        <f t="shared" si="13"/>
        <v>99.89590722324354</v>
      </c>
    </row>
    <row r="218" spans="1:14" ht="12.75">
      <c r="A218" t="s">
        <v>213</v>
      </c>
      <c r="B218" s="1">
        <v>36786</v>
      </c>
      <c r="C218" s="2">
        <v>0.44646990740740744</v>
      </c>
      <c r="D218" t="s">
        <v>489</v>
      </c>
      <c r="E218">
        <v>0.673</v>
      </c>
      <c r="F218">
        <v>9.4398</v>
      </c>
      <c r="G218" t="s">
        <v>490</v>
      </c>
      <c r="H218">
        <v>1.816</v>
      </c>
      <c r="I218">
        <v>66.3988</v>
      </c>
      <c r="K218" s="2">
        <v>0.4451388888888889</v>
      </c>
      <c r="L218" s="3">
        <f t="shared" si="11"/>
        <v>261.4451388888889</v>
      </c>
      <c r="M218">
        <f t="shared" si="12"/>
        <v>530.6249402753238</v>
      </c>
      <c r="N218">
        <f t="shared" si="13"/>
        <v>104.18725149263773</v>
      </c>
    </row>
    <row r="219" spans="1:14" ht="12.75">
      <c r="A219" t="s">
        <v>214</v>
      </c>
      <c r="B219" s="1">
        <v>36786</v>
      </c>
      <c r="C219" s="2">
        <v>0.4485532407407407</v>
      </c>
      <c r="D219" t="s">
        <v>489</v>
      </c>
      <c r="E219">
        <v>0.67</v>
      </c>
      <c r="F219">
        <v>9.6157</v>
      </c>
      <c r="G219" t="s">
        <v>490</v>
      </c>
      <c r="H219">
        <v>1.808</v>
      </c>
      <c r="I219">
        <v>62.7304</v>
      </c>
      <c r="K219" s="2">
        <v>0.4472222222222222</v>
      </c>
      <c r="L219" s="3">
        <f t="shared" si="11"/>
        <v>261.4472222222222</v>
      </c>
      <c r="M219">
        <f t="shared" si="12"/>
        <v>540.5125360924417</v>
      </c>
      <c r="N219">
        <f t="shared" si="13"/>
        <v>100.31230261314047</v>
      </c>
    </row>
    <row r="220" spans="1:14" ht="12.75">
      <c r="A220" t="s">
        <v>215</v>
      </c>
      <c r="B220" s="1">
        <v>36786</v>
      </c>
      <c r="C220" s="2">
        <v>0.45064814814814813</v>
      </c>
      <c r="D220" t="s">
        <v>489</v>
      </c>
      <c r="E220">
        <v>0.668</v>
      </c>
      <c r="F220">
        <v>9.5976</v>
      </c>
      <c r="G220" t="s">
        <v>490</v>
      </c>
      <c r="H220">
        <v>1.806</v>
      </c>
      <c r="I220">
        <v>63.3147</v>
      </c>
      <c r="K220" s="2">
        <v>0.44930555555555557</v>
      </c>
      <c r="L220" s="3">
        <f t="shared" si="11"/>
        <v>261.44930555555555</v>
      </c>
      <c r="M220">
        <f t="shared" si="12"/>
        <v>539.4951086661209</v>
      </c>
      <c r="N220">
        <f t="shared" si="13"/>
        <v>100.92950156371572</v>
      </c>
    </row>
    <row r="221" spans="1:14" ht="12.75">
      <c r="A221" t="s">
        <v>216</v>
      </c>
      <c r="B221" s="1">
        <v>36786</v>
      </c>
      <c r="C221" s="2">
        <v>0.4527314814814815</v>
      </c>
      <c r="D221" t="s">
        <v>489</v>
      </c>
      <c r="E221">
        <v>0.67</v>
      </c>
      <c r="F221">
        <v>9.2814</v>
      </c>
      <c r="G221" t="s">
        <v>490</v>
      </c>
      <c r="H221">
        <v>1.81</v>
      </c>
      <c r="I221">
        <v>63.7615</v>
      </c>
      <c r="K221" s="2">
        <v>0.4513888888888889</v>
      </c>
      <c r="L221" s="3">
        <f t="shared" si="11"/>
        <v>261.4513888888889</v>
      </c>
      <c r="M221">
        <f t="shared" si="12"/>
        <v>521.7210450085161</v>
      </c>
      <c r="N221">
        <f t="shared" si="13"/>
        <v>101.40145859112803</v>
      </c>
    </row>
    <row r="222" spans="1:14" ht="12.75">
      <c r="A222" t="s">
        <v>217</v>
      </c>
      <c r="B222" s="1">
        <v>36786</v>
      </c>
      <c r="C222" s="2">
        <v>0.4548148148148148</v>
      </c>
      <c r="D222" t="s">
        <v>489</v>
      </c>
      <c r="E222">
        <v>0.668</v>
      </c>
      <c r="F222">
        <v>9.444</v>
      </c>
      <c r="G222" t="s">
        <v>490</v>
      </c>
      <c r="H222">
        <v>1.811</v>
      </c>
      <c r="I222">
        <v>64.5808</v>
      </c>
      <c r="K222" s="2">
        <v>0.4534722222222222</v>
      </c>
      <c r="L222" s="3">
        <f t="shared" si="11"/>
        <v>261.4534722222222</v>
      </c>
      <c r="M222">
        <f t="shared" si="12"/>
        <v>530.8610284073982</v>
      </c>
      <c r="N222">
        <f t="shared" si="13"/>
        <v>102.26688919219995</v>
      </c>
    </row>
    <row r="223" spans="1:14" ht="12.75">
      <c r="A223" t="s">
        <v>218</v>
      </c>
      <c r="B223" s="1">
        <v>36786</v>
      </c>
      <c r="C223" s="2">
        <v>0.45689814814814816</v>
      </c>
      <c r="D223" t="s">
        <v>489</v>
      </c>
      <c r="E223">
        <v>0.668</v>
      </c>
      <c r="F223">
        <v>9.2476</v>
      </c>
      <c r="G223" t="s">
        <v>490</v>
      </c>
      <c r="H223">
        <v>1.808</v>
      </c>
      <c r="I223">
        <v>65.1955</v>
      </c>
      <c r="K223" s="2">
        <v>0.45555555555555555</v>
      </c>
      <c r="L223" s="3">
        <f t="shared" si="11"/>
        <v>261.4555555555556</v>
      </c>
      <c r="M223">
        <f t="shared" si="12"/>
        <v>519.821097659917</v>
      </c>
      <c r="N223">
        <f t="shared" si="13"/>
        <v>102.91619981160537</v>
      </c>
    </row>
    <row r="224" spans="1:14" ht="12.75">
      <c r="A224" t="s">
        <v>219</v>
      </c>
      <c r="B224" s="1">
        <v>36786</v>
      </c>
      <c r="C224" s="2">
        <v>0.4589814814814815</v>
      </c>
      <c r="D224" t="s">
        <v>489</v>
      </c>
      <c r="E224">
        <v>0.675</v>
      </c>
      <c r="F224">
        <v>9.4363</v>
      </c>
      <c r="G224" t="s">
        <v>490</v>
      </c>
      <c r="H224">
        <v>1.811</v>
      </c>
      <c r="I224">
        <v>65.0283</v>
      </c>
      <c r="K224" s="2">
        <v>0.4576388888888889</v>
      </c>
      <c r="L224" s="3">
        <f t="shared" si="11"/>
        <v>261.4576388888889</v>
      </c>
      <c r="M224">
        <f t="shared" si="12"/>
        <v>530.4282001652617</v>
      </c>
      <c r="N224">
        <f t="shared" si="13"/>
        <v>102.7395856330393</v>
      </c>
    </row>
    <row r="225" spans="1:14" ht="12.75">
      <c r="A225" t="s">
        <v>220</v>
      </c>
      <c r="B225" s="1">
        <v>36786</v>
      </c>
      <c r="C225" s="2">
        <v>0.4610648148148148</v>
      </c>
      <c r="D225" t="s">
        <v>489</v>
      </c>
      <c r="E225">
        <v>0.668</v>
      </c>
      <c r="F225">
        <v>8.865</v>
      </c>
      <c r="G225" t="s">
        <v>490</v>
      </c>
      <c r="H225">
        <v>1.806</v>
      </c>
      <c r="I225">
        <v>61.761</v>
      </c>
      <c r="K225" s="2">
        <v>0.4597222222222222</v>
      </c>
      <c r="L225" s="3">
        <f t="shared" si="11"/>
        <v>261.45972222222224</v>
      </c>
      <c r="M225">
        <f t="shared" si="12"/>
        <v>498.31459305713526</v>
      </c>
      <c r="N225">
        <f t="shared" si="13"/>
        <v>99.28832064721948</v>
      </c>
    </row>
    <row r="226" spans="1:14" ht="12.75">
      <c r="A226" t="s">
        <v>221</v>
      </c>
      <c r="B226" s="1">
        <v>36786</v>
      </c>
      <c r="C226" s="2">
        <v>0.4631597222222222</v>
      </c>
      <c r="D226" t="s">
        <v>489</v>
      </c>
      <c r="E226">
        <v>0.668</v>
      </c>
      <c r="F226">
        <v>9.2118</v>
      </c>
      <c r="G226" t="s">
        <v>490</v>
      </c>
      <c r="H226">
        <v>1.808</v>
      </c>
      <c r="I226">
        <v>63.5182</v>
      </c>
      <c r="K226" s="2">
        <v>0.4618055555555556</v>
      </c>
      <c r="L226" s="3">
        <f t="shared" si="11"/>
        <v>261.46180555555554</v>
      </c>
      <c r="M226">
        <f t="shared" si="12"/>
        <v>517.8087273912824</v>
      </c>
      <c r="N226">
        <f t="shared" si="13"/>
        <v>101.14445960999686</v>
      </c>
    </row>
    <row r="227" spans="1:14" ht="12.75">
      <c r="A227" t="s">
        <v>222</v>
      </c>
      <c r="B227" s="1">
        <v>36786</v>
      </c>
      <c r="C227" s="2">
        <v>0.46524305555555556</v>
      </c>
      <c r="D227" t="s">
        <v>489</v>
      </c>
      <c r="E227">
        <v>0.668</v>
      </c>
      <c r="F227">
        <v>9.3642</v>
      </c>
      <c r="G227" t="s">
        <v>490</v>
      </c>
      <c r="H227">
        <v>1.806</v>
      </c>
      <c r="I227">
        <v>62.863</v>
      </c>
      <c r="K227" s="2">
        <v>0.46388888888888885</v>
      </c>
      <c r="L227" s="3">
        <f t="shared" si="11"/>
        <v>261.4638888888889</v>
      </c>
      <c r="M227">
        <f t="shared" si="12"/>
        <v>526.3753538979838</v>
      </c>
      <c r="N227">
        <f t="shared" si="13"/>
        <v>100.45236864231433</v>
      </c>
    </row>
    <row r="228" spans="1:14" ht="12.75">
      <c r="A228" t="s">
        <v>223</v>
      </c>
      <c r="B228" s="1">
        <v>36786</v>
      </c>
      <c r="C228" s="2">
        <v>0.46732638888888883</v>
      </c>
      <c r="D228" t="s">
        <v>489</v>
      </c>
      <c r="E228">
        <v>0.668</v>
      </c>
      <c r="F228">
        <v>9.1958</v>
      </c>
      <c r="G228" t="s">
        <v>490</v>
      </c>
      <c r="H228">
        <v>1.806</v>
      </c>
      <c r="I228">
        <v>64.4496</v>
      </c>
      <c r="K228" s="2">
        <v>0.46597222222222223</v>
      </c>
      <c r="L228" s="3">
        <f t="shared" si="11"/>
        <v>261.4659722222222</v>
      </c>
      <c r="M228">
        <f t="shared" si="12"/>
        <v>516.9093440309989</v>
      </c>
      <c r="N228">
        <f t="shared" si="13"/>
        <v>102.12830198988016</v>
      </c>
    </row>
    <row r="229" spans="1:14" ht="12.75">
      <c r="A229" t="s">
        <v>224</v>
      </c>
      <c r="B229" s="1">
        <v>36786</v>
      </c>
      <c r="C229" s="2">
        <v>0.4694097222222222</v>
      </c>
      <c r="D229" t="s">
        <v>489</v>
      </c>
      <c r="E229">
        <v>0.67</v>
      </c>
      <c r="F229">
        <v>9.6221</v>
      </c>
      <c r="G229" t="s">
        <v>490</v>
      </c>
      <c r="H229">
        <v>1.808</v>
      </c>
      <c r="I229">
        <v>63.5453</v>
      </c>
      <c r="K229" s="2">
        <v>0.4680555555555555</v>
      </c>
      <c r="L229" s="3">
        <f t="shared" si="11"/>
        <v>261.46805555555557</v>
      </c>
      <c r="M229">
        <f t="shared" si="12"/>
        <v>540.8722894365551</v>
      </c>
      <c r="N229">
        <f t="shared" si="13"/>
        <v>101.17308547267115</v>
      </c>
    </row>
    <row r="230" spans="1:14" ht="12.75">
      <c r="A230" t="s">
        <v>225</v>
      </c>
      <c r="B230" s="1">
        <v>36786</v>
      </c>
      <c r="C230" s="2">
        <v>0.4714930555555556</v>
      </c>
      <c r="D230" t="s">
        <v>489</v>
      </c>
      <c r="E230">
        <v>0.668</v>
      </c>
      <c r="F230">
        <v>9.6631</v>
      </c>
      <c r="G230" t="s">
        <v>490</v>
      </c>
      <c r="H230">
        <v>1.808</v>
      </c>
      <c r="I230">
        <v>66.9345</v>
      </c>
      <c r="K230" s="2">
        <v>0.4701388888888889</v>
      </c>
      <c r="L230" s="3">
        <f t="shared" si="11"/>
        <v>261.47013888888887</v>
      </c>
      <c r="M230">
        <f t="shared" si="12"/>
        <v>543.1769592972819</v>
      </c>
      <c r="N230">
        <f t="shared" si="13"/>
        <v>104.7531140252805</v>
      </c>
    </row>
    <row r="231" spans="1:14" ht="12.75">
      <c r="A231" t="s">
        <v>226</v>
      </c>
      <c r="B231" s="1">
        <v>36786</v>
      </c>
      <c r="C231" s="2">
        <v>0.47357638888888887</v>
      </c>
      <c r="D231" t="s">
        <v>489</v>
      </c>
      <c r="E231">
        <v>0.668</v>
      </c>
      <c r="F231">
        <v>9.2654</v>
      </c>
      <c r="G231" t="s">
        <v>490</v>
      </c>
      <c r="H231">
        <v>1.806</v>
      </c>
      <c r="I231">
        <v>66.603</v>
      </c>
      <c r="K231" s="2">
        <v>0.47222222222222227</v>
      </c>
      <c r="L231" s="3">
        <f t="shared" si="11"/>
        <v>261.47222222222223</v>
      </c>
      <c r="M231">
        <f t="shared" si="12"/>
        <v>520.8216616482325</v>
      </c>
      <c r="N231">
        <f t="shared" si="13"/>
        <v>104.4029489523459</v>
      </c>
    </row>
    <row r="232" spans="1:14" ht="12.75">
      <c r="A232" t="s">
        <v>227</v>
      </c>
      <c r="B232" s="1">
        <v>36786</v>
      </c>
      <c r="C232" s="2">
        <v>0.47565972222222225</v>
      </c>
      <c r="D232" t="s">
        <v>489</v>
      </c>
      <c r="E232">
        <v>0.668</v>
      </c>
      <c r="F232">
        <v>9.2591</v>
      </c>
      <c r="G232" t="s">
        <v>490</v>
      </c>
      <c r="H232">
        <v>1.806</v>
      </c>
      <c r="I232">
        <v>63.3428</v>
      </c>
      <c r="K232" s="2">
        <v>0.47430555555555554</v>
      </c>
      <c r="L232" s="3">
        <f t="shared" si="11"/>
        <v>261.47430555555553</v>
      </c>
      <c r="M232">
        <f t="shared" si="12"/>
        <v>520.4675294501209</v>
      </c>
      <c r="N232">
        <f t="shared" si="13"/>
        <v>100.95918373128578</v>
      </c>
    </row>
    <row r="233" spans="1:14" ht="12.75">
      <c r="A233" t="s">
        <v>228</v>
      </c>
      <c r="B233" s="1">
        <v>36786</v>
      </c>
      <c r="C233" s="2">
        <v>0.4777430555555555</v>
      </c>
      <c r="D233" t="s">
        <v>489</v>
      </c>
      <c r="E233">
        <v>0.668</v>
      </c>
      <c r="F233">
        <v>9.8298</v>
      </c>
      <c r="G233" t="s">
        <v>490</v>
      </c>
      <c r="H233">
        <v>1.806</v>
      </c>
      <c r="I233">
        <v>65.6082</v>
      </c>
      <c r="K233" s="2">
        <v>0.4763888888888889</v>
      </c>
      <c r="L233" s="3">
        <f t="shared" si="11"/>
        <v>261.4763888888889</v>
      </c>
      <c r="M233">
        <f t="shared" si="12"/>
        <v>552.5474096822368</v>
      </c>
      <c r="N233">
        <f t="shared" si="13"/>
        <v>103.35213684207329</v>
      </c>
    </row>
    <row r="234" spans="1:14" ht="12.75">
      <c r="A234" t="s">
        <v>229</v>
      </c>
      <c r="B234" s="1">
        <v>36786</v>
      </c>
      <c r="C234" s="2">
        <v>0.479837962962963</v>
      </c>
      <c r="D234" t="s">
        <v>489</v>
      </c>
      <c r="E234">
        <v>0.67</v>
      </c>
      <c r="F234">
        <v>9.9117</v>
      </c>
      <c r="G234" t="s">
        <v>490</v>
      </c>
      <c r="H234">
        <v>1.81</v>
      </c>
      <c r="I234">
        <v>65.0214</v>
      </c>
      <c r="K234" s="2">
        <v>0.4784722222222222</v>
      </c>
      <c r="L234" s="3">
        <f t="shared" si="11"/>
        <v>261.4784722222222</v>
      </c>
      <c r="M234">
        <f t="shared" si="12"/>
        <v>557.1511282576884</v>
      </c>
      <c r="N234">
        <f t="shared" si="13"/>
        <v>102.73229712925874</v>
      </c>
    </row>
    <row r="235" spans="1:14" ht="12.75">
      <c r="A235" t="s">
        <v>230</v>
      </c>
      <c r="B235" s="1">
        <v>36786</v>
      </c>
      <c r="C235" s="2">
        <v>0.48192129629629626</v>
      </c>
      <c r="D235" t="s">
        <v>489</v>
      </c>
      <c r="E235">
        <v>0.668</v>
      </c>
      <c r="F235">
        <v>9.8628</v>
      </c>
      <c r="G235" t="s">
        <v>490</v>
      </c>
      <c r="H235">
        <v>1.806</v>
      </c>
      <c r="I235">
        <v>67.6156</v>
      </c>
      <c r="K235" s="2">
        <v>0.48055555555555557</v>
      </c>
      <c r="L235" s="3">
        <f t="shared" si="11"/>
        <v>261.48055555555555</v>
      </c>
      <c r="M235">
        <f t="shared" si="12"/>
        <v>554.4023878628216</v>
      </c>
      <c r="N235">
        <f t="shared" si="13"/>
        <v>105.47256328976246</v>
      </c>
    </row>
    <row r="236" spans="1:14" ht="12.75">
      <c r="A236" t="s">
        <v>231</v>
      </c>
      <c r="B236" s="1">
        <v>36786</v>
      </c>
      <c r="C236" s="2">
        <v>0.48400462962962965</v>
      </c>
      <c r="D236" t="s">
        <v>489</v>
      </c>
      <c r="E236">
        <v>0.668</v>
      </c>
      <c r="F236">
        <v>9.8495</v>
      </c>
      <c r="G236" t="s">
        <v>490</v>
      </c>
      <c r="H236">
        <v>1.808</v>
      </c>
      <c r="I236">
        <v>63.7939</v>
      </c>
      <c r="K236" s="2">
        <v>0.4826388888888889</v>
      </c>
      <c r="L236" s="3">
        <f t="shared" si="11"/>
        <v>261.4826388888889</v>
      </c>
      <c r="M236">
        <f t="shared" si="12"/>
        <v>553.6547754445859</v>
      </c>
      <c r="N236">
        <f t="shared" si="13"/>
        <v>101.43568286974974</v>
      </c>
    </row>
    <row r="237" spans="1:14" ht="12.75">
      <c r="A237" t="s">
        <v>232</v>
      </c>
      <c r="B237" s="1">
        <v>36786</v>
      </c>
      <c r="C237" s="2">
        <v>0.4860879629629629</v>
      </c>
      <c r="D237" t="s">
        <v>489</v>
      </c>
      <c r="E237">
        <v>0.668</v>
      </c>
      <c r="F237">
        <v>9.4025</v>
      </c>
      <c r="G237" t="s">
        <v>490</v>
      </c>
      <c r="H237">
        <v>1.806</v>
      </c>
      <c r="I237">
        <v>67.5904</v>
      </c>
      <c r="K237" s="2">
        <v>0.4847222222222222</v>
      </c>
      <c r="L237" s="3">
        <f t="shared" si="11"/>
        <v>261.4847222222222</v>
      </c>
      <c r="M237">
        <f t="shared" si="12"/>
        <v>528.5282528166626</v>
      </c>
      <c r="N237">
        <f t="shared" si="13"/>
        <v>105.44594440639005</v>
      </c>
    </row>
    <row r="238" spans="1:14" ht="12.75">
      <c r="A238" t="s">
        <v>233</v>
      </c>
      <c r="B238" s="1">
        <v>36786</v>
      </c>
      <c r="C238" s="2">
        <v>0.4881712962962963</v>
      </c>
      <c r="D238" t="s">
        <v>489</v>
      </c>
      <c r="E238">
        <v>0.668</v>
      </c>
      <c r="F238">
        <v>9.3294</v>
      </c>
      <c r="G238" t="s">
        <v>490</v>
      </c>
      <c r="H238">
        <v>1.808</v>
      </c>
      <c r="I238">
        <v>67.3105</v>
      </c>
      <c r="K238" s="2">
        <v>0.48680555555555555</v>
      </c>
      <c r="L238" s="3">
        <f t="shared" si="11"/>
        <v>261.4868055555556</v>
      </c>
      <c r="M238">
        <f t="shared" si="12"/>
        <v>524.4191950893669</v>
      </c>
      <c r="N238">
        <f t="shared" si="13"/>
        <v>105.15028466607512</v>
      </c>
    </row>
    <row r="239" spans="1:14" ht="12.75">
      <c r="A239" t="s">
        <v>234</v>
      </c>
      <c r="B239" s="1">
        <v>36786</v>
      </c>
      <c r="C239" s="2">
        <v>0.4902546296296297</v>
      </c>
      <c r="D239" t="s">
        <v>489</v>
      </c>
      <c r="E239">
        <v>0.666</v>
      </c>
      <c r="F239">
        <v>9.0184</v>
      </c>
      <c r="G239" t="s">
        <v>490</v>
      </c>
      <c r="H239">
        <v>1.806</v>
      </c>
      <c r="I239">
        <v>66.743</v>
      </c>
      <c r="K239" s="2">
        <v>0.4888888888888889</v>
      </c>
      <c r="L239" s="3">
        <f t="shared" si="11"/>
        <v>261.4888888888889</v>
      </c>
      <c r="M239">
        <f t="shared" si="12"/>
        <v>506.9374310238543</v>
      </c>
      <c r="N239">
        <f t="shared" si="13"/>
        <v>104.55083163774813</v>
      </c>
    </row>
    <row r="240" spans="1:14" ht="12.75">
      <c r="A240" t="s">
        <v>235</v>
      </c>
      <c r="B240" s="1">
        <v>36786</v>
      </c>
      <c r="C240" s="2">
        <v>0.49233796296296295</v>
      </c>
      <c r="D240" t="s">
        <v>489</v>
      </c>
      <c r="E240">
        <v>0.668</v>
      </c>
      <c r="F240">
        <v>9.5734</v>
      </c>
      <c r="G240" t="s">
        <v>490</v>
      </c>
      <c r="H240">
        <v>1.806</v>
      </c>
      <c r="I240">
        <v>63.1932</v>
      </c>
      <c r="K240" s="2">
        <v>0.4909722222222222</v>
      </c>
      <c r="L240" s="3">
        <f t="shared" si="11"/>
        <v>261.49097222222224</v>
      </c>
      <c r="M240">
        <f t="shared" si="12"/>
        <v>538.1347913336919</v>
      </c>
      <c r="N240">
        <f t="shared" si="13"/>
        <v>100.80116051888447</v>
      </c>
    </row>
    <row r="241" spans="1:14" ht="12.75">
      <c r="A241" t="s">
        <v>236</v>
      </c>
      <c r="B241" s="1">
        <v>36786</v>
      </c>
      <c r="C241" s="2">
        <v>0.49443287037037037</v>
      </c>
      <c r="D241" t="s">
        <v>489</v>
      </c>
      <c r="E241">
        <v>0.668</v>
      </c>
      <c r="F241">
        <v>9.3543</v>
      </c>
      <c r="G241" t="s">
        <v>490</v>
      </c>
      <c r="H241">
        <v>1.808</v>
      </c>
      <c r="I241">
        <v>63.3707</v>
      </c>
      <c r="K241" s="2">
        <v>0.4930555555555556</v>
      </c>
      <c r="L241" s="3">
        <f t="shared" si="11"/>
        <v>261.49305555555554</v>
      </c>
      <c r="M241">
        <f t="shared" si="12"/>
        <v>525.8188604438084</v>
      </c>
      <c r="N241">
        <f t="shared" si="13"/>
        <v>100.98865463787664</v>
      </c>
    </row>
    <row r="242" spans="1:14" ht="12.75">
      <c r="A242" t="s">
        <v>237</v>
      </c>
      <c r="B242" s="1">
        <v>36786</v>
      </c>
      <c r="C242" s="2">
        <v>0.4965162037037037</v>
      </c>
      <c r="D242" t="s">
        <v>489</v>
      </c>
      <c r="E242">
        <v>0.673</v>
      </c>
      <c r="F242">
        <v>9.2226</v>
      </c>
      <c r="G242" t="s">
        <v>490</v>
      </c>
      <c r="H242">
        <v>1.813</v>
      </c>
      <c r="I242">
        <v>67.3461</v>
      </c>
      <c r="K242" s="2">
        <v>0.49513888888888885</v>
      </c>
      <c r="L242" s="3">
        <f t="shared" si="11"/>
        <v>261.4951388888889</v>
      </c>
      <c r="M242">
        <f t="shared" si="12"/>
        <v>518.4158111594738</v>
      </c>
      <c r="N242">
        <f t="shared" si="13"/>
        <v>105.18788912036311</v>
      </c>
    </row>
    <row r="243" spans="1:14" ht="12.75">
      <c r="A243" t="s">
        <v>238</v>
      </c>
      <c r="B243" s="1">
        <v>36786</v>
      </c>
      <c r="C243" s="2">
        <v>0.498599537037037</v>
      </c>
      <c r="D243" t="s">
        <v>489</v>
      </c>
      <c r="E243">
        <v>0.67</v>
      </c>
      <c r="F243">
        <v>9.0997</v>
      </c>
      <c r="G243" t="s">
        <v>490</v>
      </c>
      <c r="H243">
        <v>1.811</v>
      </c>
      <c r="I243">
        <v>63.9044</v>
      </c>
      <c r="K243" s="2">
        <v>0.49722222222222223</v>
      </c>
      <c r="L243" s="3">
        <f t="shared" si="11"/>
        <v>261.4972222222222</v>
      </c>
      <c r="M243">
        <f t="shared" si="12"/>
        <v>511.50742272329546</v>
      </c>
      <c r="N243">
        <f t="shared" si="13"/>
        <v>101.55240456072792</v>
      </c>
    </row>
    <row r="244" spans="1:14" ht="12.75">
      <c r="A244" t="s">
        <v>239</v>
      </c>
      <c r="B244" s="1">
        <v>36786</v>
      </c>
      <c r="C244" s="2">
        <v>0.5006828703703704</v>
      </c>
      <c r="D244" t="s">
        <v>489</v>
      </c>
      <c r="E244">
        <v>0.668</v>
      </c>
      <c r="F244">
        <v>9.3308</v>
      </c>
      <c r="G244" t="s">
        <v>490</v>
      </c>
      <c r="H244">
        <v>1.808</v>
      </c>
      <c r="I244">
        <v>64.76</v>
      </c>
      <c r="K244" s="2">
        <v>0.4993055555555555</v>
      </c>
      <c r="L244" s="3">
        <f t="shared" si="11"/>
        <v>261.49930555555557</v>
      </c>
      <c r="M244">
        <f t="shared" si="12"/>
        <v>524.4978911333917</v>
      </c>
      <c r="N244">
        <f t="shared" si="13"/>
        <v>102.45617902951486</v>
      </c>
    </row>
    <row r="245" spans="1:14" ht="12.75">
      <c r="A245" t="s">
        <v>240</v>
      </c>
      <c r="B245" s="1">
        <v>36786</v>
      </c>
      <c r="C245" s="2">
        <v>0.5027662037037037</v>
      </c>
      <c r="D245" t="s">
        <v>489</v>
      </c>
      <c r="E245">
        <v>0.67</v>
      </c>
      <c r="F245">
        <v>9.8573</v>
      </c>
      <c r="G245" t="s">
        <v>490</v>
      </c>
      <c r="H245">
        <v>1.806</v>
      </c>
      <c r="I245">
        <v>63.7999</v>
      </c>
      <c r="K245" s="2">
        <v>0.5013888888888889</v>
      </c>
      <c r="L245" s="3">
        <f t="shared" si="11"/>
        <v>261.50138888888887</v>
      </c>
      <c r="M245">
        <f t="shared" si="12"/>
        <v>554.0932248327242</v>
      </c>
      <c r="N245">
        <f t="shared" si="13"/>
        <v>101.44202069912413</v>
      </c>
    </row>
    <row r="246" spans="1:14" ht="12.75">
      <c r="A246" t="s">
        <v>241</v>
      </c>
      <c r="B246" s="1">
        <v>36786</v>
      </c>
      <c r="C246" s="2">
        <v>0.504849537037037</v>
      </c>
      <c r="D246" t="s">
        <v>489</v>
      </c>
      <c r="E246">
        <v>0.668</v>
      </c>
      <c r="F246">
        <v>9.8907</v>
      </c>
      <c r="G246" t="s">
        <v>490</v>
      </c>
      <c r="H246">
        <v>1.808</v>
      </c>
      <c r="I246">
        <v>65.6182</v>
      </c>
      <c r="K246" s="2">
        <v>0.5034722222222222</v>
      </c>
      <c r="L246" s="3">
        <f t="shared" si="11"/>
        <v>261.50347222222223</v>
      </c>
      <c r="M246">
        <f t="shared" si="12"/>
        <v>555.9706875973162</v>
      </c>
      <c r="N246">
        <f t="shared" si="13"/>
        <v>103.36269989103064</v>
      </c>
    </row>
    <row r="247" spans="1:14" ht="12.75">
      <c r="A247" t="s">
        <v>242</v>
      </c>
      <c r="B247" s="1">
        <v>36786</v>
      </c>
      <c r="C247" s="2">
        <v>0.5069444444444444</v>
      </c>
      <c r="D247" t="s">
        <v>489</v>
      </c>
      <c r="E247">
        <v>0.668</v>
      </c>
      <c r="F247">
        <v>9.6945</v>
      </c>
      <c r="G247" t="s">
        <v>490</v>
      </c>
      <c r="H247">
        <v>1.81</v>
      </c>
      <c r="I247">
        <v>63.8112</v>
      </c>
      <c r="K247" s="2">
        <v>0.5055555555555555</v>
      </c>
      <c r="L247" s="3">
        <f t="shared" si="11"/>
        <v>261.50555555555553</v>
      </c>
      <c r="M247">
        <f t="shared" si="12"/>
        <v>544.9419991418384</v>
      </c>
      <c r="N247">
        <f t="shared" si="13"/>
        <v>101.45395694444588</v>
      </c>
    </row>
    <row r="248" spans="1:14" ht="12.75">
      <c r="A248" t="s">
        <v>243</v>
      </c>
      <c r="B248" s="1">
        <v>36786</v>
      </c>
      <c r="C248" s="2">
        <v>0.5090277777777777</v>
      </c>
      <c r="D248" t="s">
        <v>489</v>
      </c>
      <c r="E248">
        <v>0.668</v>
      </c>
      <c r="F248">
        <v>9.1641</v>
      </c>
      <c r="G248" t="s">
        <v>490</v>
      </c>
      <c r="H248">
        <v>1.805</v>
      </c>
      <c r="I248">
        <v>68.0378</v>
      </c>
      <c r="K248" s="2">
        <v>0.5076388888888889</v>
      </c>
      <c r="L248" s="3">
        <f t="shared" si="11"/>
        <v>261.5076388888889</v>
      </c>
      <c r="M248">
        <f t="shared" si="12"/>
        <v>515.1274407484369</v>
      </c>
      <c r="N248">
        <f t="shared" si="13"/>
        <v>105.9185352167398</v>
      </c>
    </row>
    <row r="249" spans="1:14" ht="12.75">
      <c r="A249" t="s">
        <v>244</v>
      </c>
      <c r="B249" s="1">
        <v>36786</v>
      </c>
      <c r="C249" s="2">
        <v>0.5111111111111112</v>
      </c>
      <c r="D249" t="s">
        <v>489</v>
      </c>
      <c r="E249">
        <v>0.668</v>
      </c>
      <c r="F249">
        <v>9.3768</v>
      </c>
      <c r="G249" t="s">
        <v>490</v>
      </c>
      <c r="H249">
        <v>1.805</v>
      </c>
      <c r="I249">
        <v>68.3788</v>
      </c>
      <c r="K249" s="2">
        <v>0.5097222222222222</v>
      </c>
      <c r="L249" s="3">
        <f t="shared" si="11"/>
        <v>261.5097222222222</v>
      </c>
      <c r="M249">
        <f t="shared" si="12"/>
        <v>527.0836182942071</v>
      </c>
      <c r="N249">
        <f t="shared" si="13"/>
        <v>106.27873518618387</v>
      </c>
    </row>
    <row r="250" spans="1:14" ht="12.75">
      <c r="A250" t="s">
        <v>245</v>
      </c>
      <c r="B250" s="1">
        <v>36786</v>
      </c>
      <c r="C250" s="2">
        <v>0.5131944444444444</v>
      </c>
      <c r="D250" t="s">
        <v>489</v>
      </c>
      <c r="E250">
        <v>0.668</v>
      </c>
      <c r="F250">
        <v>9.8227</v>
      </c>
      <c r="G250" t="s">
        <v>490</v>
      </c>
      <c r="H250">
        <v>1.806</v>
      </c>
      <c r="I250">
        <v>71.1654</v>
      </c>
      <c r="K250" s="2">
        <v>0.5118055555555555</v>
      </c>
      <c r="L250" s="3">
        <f t="shared" si="11"/>
        <v>261.51180555555555</v>
      </c>
      <c r="M250">
        <f t="shared" si="12"/>
        <v>552.1483083161107</v>
      </c>
      <c r="N250">
        <f t="shared" si="13"/>
        <v>109.22223440862606</v>
      </c>
    </row>
    <row r="251" spans="1:14" ht="12.75">
      <c r="A251" t="s">
        <v>246</v>
      </c>
      <c r="B251" s="1">
        <v>36786</v>
      </c>
      <c r="C251" s="2">
        <v>0.5152777777777778</v>
      </c>
      <c r="D251" t="s">
        <v>489</v>
      </c>
      <c r="E251">
        <v>0.668</v>
      </c>
      <c r="F251">
        <v>9.2836</v>
      </c>
      <c r="G251" t="s">
        <v>490</v>
      </c>
      <c r="H251">
        <v>1.808</v>
      </c>
      <c r="I251">
        <v>69.3961</v>
      </c>
      <c r="K251" s="2">
        <v>0.513888888888889</v>
      </c>
      <c r="L251" s="3">
        <f t="shared" si="11"/>
        <v>261.5138888888889</v>
      </c>
      <c r="M251">
        <f t="shared" si="12"/>
        <v>521.8447102205552</v>
      </c>
      <c r="N251">
        <f t="shared" si="13"/>
        <v>107.35331415661037</v>
      </c>
    </row>
    <row r="252" spans="1:14" ht="12.75">
      <c r="A252" t="s">
        <v>247</v>
      </c>
      <c r="B252" s="1">
        <v>36786</v>
      </c>
      <c r="C252" s="2">
        <v>0.517361111111111</v>
      </c>
      <c r="D252" t="s">
        <v>489</v>
      </c>
      <c r="E252">
        <v>0.666</v>
      </c>
      <c r="F252">
        <v>9.7594</v>
      </c>
      <c r="G252" t="s">
        <v>490</v>
      </c>
      <c r="H252">
        <v>1.805</v>
      </c>
      <c r="I252">
        <v>69.4959</v>
      </c>
      <c r="K252" s="2">
        <v>0.5159722222222222</v>
      </c>
      <c r="L252" s="3">
        <f t="shared" si="11"/>
        <v>261.5159722222222</v>
      </c>
      <c r="M252">
        <f t="shared" si="12"/>
        <v>548.5901228969888</v>
      </c>
      <c r="N252">
        <f t="shared" si="13"/>
        <v>107.45873338520428</v>
      </c>
    </row>
    <row r="253" spans="1:14" ht="12.75">
      <c r="A253" t="s">
        <v>248</v>
      </c>
      <c r="B253" s="1">
        <v>36786</v>
      </c>
      <c r="C253" s="2">
        <v>0.5194444444444445</v>
      </c>
      <c r="D253" t="s">
        <v>489</v>
      </c>
      <c r="E253">
        <v>0.668</v>
      </c>
      <c r="F253">
        <v>10.0993</v>
      </c>
      <c r="G253" t="s">
        <v>490</v>
      </c>
      <c r="H253">
        <v>1.806</v>
      </c>
      <c r="I253">
        <v>70.8787</v>
      </c>
      <c r="K253" s="2">
        <v>0.5180555555555556</v>
      </c>
      <c r="L253" s="3">
        <f t="shared" si="11"/>
        <v>261.5180555555556</v>
      </c>
      <c r="M253">
        <f t="shared" si="12"/>
        <v>567.6963981570136</v>
      </c>
      <c r="N253">
        <f t="shared" si="13"/>
        <v>108.91939179502018</v>
      </c>
    </row>
    <row r="254" spans="1:14" ht="12.75">
      <c r="A254" t="s">
        <v>249</v>
      </c>
      <c r="B254" s="1">
        <v>36786</v>
      </c>
      <c r="C254" s="2">
        <v>0.5215277777777778</v>
      </c>
      <c r="D254" t="s">
        <v>489</v>
      </c>
      <c r="E254">
        <v>0.67</v>
      </c>
      <c r="F254">
        <v>9.2577</v>
      </c>
      <c r="G254" t="s">
        <v>490</v>
      </c>
      <c r="H254">
        <v>1.806</v>
      </c>
      <c r="I254">
        <v>70.7764</v>
      </c>
      <c r="K254" s="2">
        <v>0.5201388888888888</v>
      </c>
      <c r="L254" s="3">
        <f t="shared" si="11"/>
        <v>261.5201388888889</v>
      </c>
      <c r="M254">
        <f t="shared" si="12"/>
        <v>520.3888334060961</v>
      </c>
      <c r="N254">
        <f t="shared" si="13"/>
        <v>108.81133180418695</v>
      </c>
    </row>
    <row r="255" spans="1:14" ht="12.75">
      <c r="A255" t="s">
        <v>250</v>
      </c>
      <c r="B255" s="1">
        <v>36786</v>
      </c>
      <c r="C255" s="2">
        <v>0.5236226851851852</v>
      </c>
      <c r="D255" t="s">
        <v>489</v>
      </c>
      <c r="E255">
        <v>0.668</v>
      </c>
      <c r="F255">
        <v>9.3999</v>
      </c>
      <c r="G255" t="s">
        <v>490</v>
      </c>
      <c r="H255">
        <v>1.808</v>
      </c>
      <c r="I255">
        <v>71.0805</v>
      </c>
      <c r="K255" s="2">
        <v>0.5222222222222223</v>
      </c>
      <c r="L255" s="3">
        <f t="shared" si="11"/>
        <v>261.52222222222224</v>
      </c>
      <c r="M255">
        <f t="shared" si="12"/>
        <v>528.3821030206167</v>
      </c>
      <c r="N255">
        <f t="shared" si="13"/>
        <v>109.13255412297858</v>
      </c>
    </row>
    <row r="256" spans="1:14" ht="12.75">
      <c r="A256" t="s">
        <v>251</v>
      </c>
      <c r="B256" s="1">
        <v>36786</v>
      </c>
      <c r="C256" s="2">
        <v>0.5257060185185185</v>
      </c>
      <c r="D256" t="s">
        <v>489</v>
      </c>
      <c r="E256">
        <v>0.668</v>
      </c>
      <c r="F256">
        <v>9.2277</v>
      </c>
      <c r="G256" t="s">
        <v>490</v>
      </c>
      <c r="H256">
        <v>1.806</v>
      </c>
      <c r="I256">
        <v>71.864</v>
      </c>
      <c r="K256" s="2">
        <v>0.5243055555555556</v>
      </c>
      <c r="L256" s="3">
        <f t="shared" si="11"/>
        <v>261.52430555555554</v>
      </c>
      <c r="M256">
        <f t="shared" si="12"/>
        <v>518.7024896055643</v>
      </c>
      <c r="N256">
        <f t="shared" si="13"/>
        <v>109.96016900878331</v>
      </c>
    </row>
    <row r="257" spans="1:14" ht="12.75">
      <c r="A257" t="s">
        <v>252</v>
      </c>
      <c r="B257" s="1">
        <v>36786</v>
      </c>
      <c r="C257" s="2">
        <v>0.5277893518518518</v>
      </c>
      <c r="D257" t="s">
        <v>489</v>
      </c>
      <c r="E257">
        <v>0.668</v>
      </c>
      <c r="F257">
        <v>10.2728</v>
      </c>
      <c r="G257" t="s">
        <v>490</v>
      </c>
      <c r="H257">
        <v>1.806</v>
      </c>
      <c r="I257">
        <v>71.8477</v>
      </c>
      <c r="K257" s="2">
        <v>0.5263888888888889</v>
      </c>
      <c r="L257" s="3">
        <f t="shared" si="11"/>
        <v>261.5263888888889</v>
      </c>
      <c r="M257">
        <f t="shared" si="12"/>
        <v>577.449086470089</v>
      </c>
      <c r="N257">
        <f t="shared" si="13"/>
        <v>109.94295123898294</v>
      </c>
    </row>
    <row r="258" spans="1:14" ht="12.75">
      <c r="A258" t="s">
        <v>253</v>
      </c>
      <c r="B258" s="1">
        <v>36786</v>
      </c>
      <c r="C258" s="2">
        <v>0.5298726851851852</v>
      </c>
      <c r="D258" t="s">
        <v>489</v>
      </c>
      <c r="E258">
        <v>0.668</v>
      </c>
      <c r="F258">
        <v>9.8679</v>
      </c>
      <c r="G258" t="s">
        <v>490</v>
      </c>
      <c r="H258">
        <v>1.806</v>
      </c>
      <c r="I258">
        <v>74.4475</v>
      </c>
      <c r="K258" s="2">
        <v>0.5284722222222222</v>
      </c>
      <c r="L258" s="3">
        <f t="shared" si="11"/>
        <v>261.5284722222222</v>
      </c>
      <c r="M258">
        <f t="shared" si="12"/>
        <v>554.6890663089121</v>
      </c>
      <c r="N258">
        <f t="shared" si="13"/>
        <v>112.68913270690271</v>
      </c>
    </row>
    <row r="259" spans="1:14" ht="12.75">
      <c r="A259" t="s">
        <v>254</v>
      </c>
      <c r="B259" s="1">
        <v>36786</v>
      </c>
      <c r="C259" s="2">
        <v>0.5319560185185185</v>
      </c>
      <c r="D259" t="s">
        <v>489</v>
      </c>
      <c r="E259">
        <v>0.668</v>
      </c>
      <c r="F259">
        <v>9.6214</v>
      </c>
      <c r="G259" t="s">
        <v>490</v>
      </c>
      <c r="H259">
        <v>1.806</v>
      </c>
      <c r="I259">
        <v>73.2693</v>
      </c>
      <c r="K259" s="2">
        <v>0.5305555555555556</v>
      </c>
      <c r="L259" s="3">
        <f t="shared" si="11"/>
        <v>261.53055555555557</v>
      </c>
      <c r="M259">
        <f t="shared" si="12"/>
        <v>540.8329414145427</v>
      </c>
      <c r="N259">
        <f t="shared" si="13"/>
        <v>111.44459427875321</v>
      </c>
    </row>
    <row r="260" spans="1:14" ht="12.75">
      <c r="A260" t="s">
        <v>255</v>
      </c>
      <c r="B260" s="1">
        <v>36786</v>
      </c>
      <c r="C260" s="2">
        <v>0.5340393518518519</v>
      </c>
      <c r="D260" t="s">
        <v>489</v>
      </c>
      <c r="E260">
        <v>0.668</v>
      </c>
      <c r="F260">
        <v>9.2612</v>
      </c>
      <c r="G260" t="s">
        <v>490</v>
      </c>
      <c r="H260">
        <v>1.808</v>
      </c>
      <c r="I260">
        <v>77.2826</v>
      </c>
      <c r="K260" s="2">
        <v>0.5326388888888889</v>
      </c>
      <c r="L260" s="3">
        <f t="shared" si="11"/>
        <v>261.53263888888887</v>
      </c>
      <c r="M260">
        <f t="shared" si="12"/>
        <v>520.5855735161581</v>
      </c>
      <c r="N260">
        <f t="shared" si="13"/>
        <v>115.6838627167879</v>
      </c>
    </row>
    <row r="261" spans="1:14" ht="12.75">
      <c r="A261" t="s">
        <v>256</v>
      </c>
      <c r="B261" s="1">
        <v>36786</v>
      </c>
      <c r="C261" s="2">
        <v>0.5361342592592593</v>
      </c>
      <c r="D261" t="s">
        <v>489</v>
      </c>
      <c r="E261">
        <v>0.668</v>
      </c>
      <c r="F261">
        <v>9.4107</v>
      </c>
      <c r="G261" t="s">
        <v>490</v>
      </c>
      <c r="H261">
        <v>1.806</v>
      </c>
      <c r="I261">
        <v>72.1435</v>
      </c>
      <c r="K261" s="2">
        <v>0.5347222222222222</v>
      </c>
      <c r="L261" s="3">
        <f t="shared" si="11"/>
        <v>261.53472222222223</v>
      </c>
      <c r="M261">
        <f t="shared" si="12"/>
        <v>528.9891867888081</v>
      </c>
      <c r="N261">
        <f t="shared" si="13"/>
        <v>110.25540622713996</v>
      </c>
    </row>
    <row r="262" spans="1:14" ht="12.75">
      <c r="A262" t="s">
        <v>257</v>
      </c>
      <c r="B262" s="1">
        <v>36786</v>
      </c>
      <c r="C262" s="2">
        <v>0.5382175925925926</v>
      </c>
      <c r="D262" t="s">
        <v>489</v>
      </c>
      <c r="E262">
        <v>0.67</v>
      </c>
      <c r="F262">
        <v>9.6269</v>
      </c>
      <c r="G262" t="s">
        <v>490</v>
      </c>
      <c r="H262">
        <v>1.806</v>
      </c>
      <c r="I262">
        <v>78.4591</v>
      </c>
      <c r="K262" s="2">
        <v>0.5368055555555555</v>
      </c>
      <c r="L262" s="3">
        <f aca="true" t="shared" si="14" ref="L262:L325">B262-DATE(1999,12,31)+K262</f>
        <v>261.53680555555553</v>
      </c>
      <c r="M262">
        <f t="shared" si="12"/>
        <v>541.1421044446402</v>
      </c>
      <c r="N262">
        <f t="shared" si="13"/>
        <v>116.92660542661466</v>
      </c>
    </row>
    <row r="263" spans="1:14" ht="12.75">
      <c r="A263" t="s">
        <v>258</v>
      </c>
      <c r="B263" s="1">
        <v>36786</v>
      </c>
      <c r="C263" s="2">
        <v>0.5403009259259259</v>
      </c>
      <c r="D263" t="s">
        <v>489</v>
      </c>
      <c r="E263">
        <v>0.668</v>
      </c>
      <c r="F263">
        <v>10.0471</v>
      </c>
      <c r="G263" t="s">
        <v>490</v>
      </c>
      <c r="H263">
        <v>1.806</v>
      </c>
      <c r="I263">
        <v>75.6026</v>
      </c>
      <c r="K263" s="2">
        <v>0.5388888888888889</v>
      </c>
      <c r="L263" s="3">
        <f t="shared" si="14"/>
        <v>261.5388888888889</v>
      </c>
      <c r="M263">
        <f t="shared" si="12"/>
        <v>564.7621599440885</v>
      </c>
      <c r="N263">
        <f t="shared" si="13"/>
        <v>113.90927049196083</v>
      </c>
    </row>
    <row r="264" spans="1:14" ht="12.75">
      <c r="A264" t="s">
        <v>259</v>
      </c>
      <c r="B264" s="1">
        <v>36786</v>
      </c>
      <c r="C264" s="2">
        <v>0.5423842592592593</v>
      </c>
      <c r="D264" t="s">
        <v>489</v>
      </c>
      <c r="E264">
        <v>0.668</v>
      </c>
      <c r="F264">
        <v>9.4695</v>
      </c>
      <c r="G264" t="s">
        <v>490</v>
      </c>
      <c r="H264">
        <v>1.806</v>
      </c>
      <c r="I264">
        <v>77.5718</v>
      </c>
      <c r="K264" s="2">
        <v>0.5409722222222222</v>
      </c>
      <c r="L264" s="3">
        <f t="shared" si="14"/>
        <v>261.5409722222222</v>
      </c>
      <c r="M264">
        <f t="shared" si="12"/>
        <v>532.2944206378502</v>
      </c>
      <c r="N264">
        <f t="shared" si="13"/>
        <v>115.9893460926331</v>
      </c>
    </row>
    <row r="265" spans="1:14" ht="12.75">
      <c r="A265" t="s">
        <v>260</v>
      </c>
      <c r="B265" s="1">
        <v>36786</v>
      </c>
      <c r="C265" s="2">
        <v>0.5444675925925926</v>
      </c>
      <c r="D265" t="s">
        <v>489</v>
      </c>
      <c r="E265">
        <v>0.668</v>
      </c>
      <c r="F265">
        <v>9.7973</v>
      </c>
      <c r="G265" t="s">
        <v>490</v>
      </c>
      <c r="H265">
        <v>1.811</v>
      </c>
      <c r="I265">
        <v>76.4362</v>
      </c>
      <c r="K265" s="2">
        <v>0.5430555555555555</v>
      </c>
      <c r="L265" s="3">
        <f t="shared" si="14"/>
        <v>261.54305555555555</v>
      </c>
      <c r="M265">
        <f t="shared" si="12"/>
        <v>550.7205372316606</v>
      </c>
      <c r="N265">
        <f t="shared" si="13"/>
        <v>114.78980625304169</v>
      </c>
    </row>
    <row r="266" spans="1:14" ht="12.75">
      <c r="A266" t="s">
        <v>261</v>
      </c>
      <c r="B266" s="1">
        <v>36786</v>
      </c>
      <c r="C266" s="2">
        <v>0.5465509259259259</v>
      </c>
      <c r="D266" t="s">
        <v>489</v>
      </c>
      <c r="E266">
        <v>0.668</v>
      </c>
      <c r="F266">
        <v>9.3776</v>
      </c>
      <c r="G266" t="s">
        <v>490</v>
      </c>
      <c r="H266">
        <v>1.806</v>
      </c>
      <c r="I266">
        <v>78.6173</v>
      </c>
      <c r="K266" s="2">
        <v>0.545138888888889</v>
      </c>
      <c r="L266" s="3">
        <f t="shared" si="14"/>
        <v>261.5451388888889</v>
      </c>
      <c r="M266">
        <f t="shared" si="12"/>
        <v>527.1285874622212</v>
      </c>
      <c r="N266">
        <f t="shared" si="13"/>
        <v>117.0937128611192</v>
      </c>
    </row>
    <row r="267" spans="1:14" ht="12.75">
      <c r="A267" t="s">
        <v>262</v>
      </c>
      <c r="B267" s="1">
        <v>36786</v>
      </c>
      <c r="C267" s="2">
        <v>0.5486342592592592</v>
      </c>
      <c r="D267" t="s">
        <v>489</v>
      </c>
      <c r="E267">
        <v>0.668</v>
      </c>
      <c r="F267">
        <v>9.4976</v>
      </c>
      <c r="G267" t="s">
        <v>490</v>
      </c>
      <c r="H267">
        <v>1.806</v>
      </c>
      <c r="I267">
        <v>75.8475</v>
      </c>
      <c r="K267" s="2">
        <v>0.5472222222222222</v>
      </c>
      <c r="L267" s="3">
        <f t="shared" si="14"/>
        <v>261.5472222222222</v>
      </c>
      <c r="M267">
        <f t="shared" si="12"/>
        <v>533.8739626643484</v>
      </c>
      <c r="N267">
        <f t="shared" si="13"/>
        <v>114.1679595609252</v>
      </c>
    </row>
    <row r="268" spans="1:14" ht="12.75">
      <c r="A268" t="s">
        <v>263</v>
      </c>
      <c r="B268" s="1">
        <v>36786</v>
      </c>
      <c r="C268" s="2">
        <v>0.5507291666666666</v>
      </c>
      <c r="D268" t="s">
        <v>489</v>
      </c>
      <c r="E268">
        <v>0.67</v>
      </c>
      <c r="F268">
        <v>9.9709</v>
      </c>
      <c r="G268" t="s">
        <v>490</v>
      </c>
      <c r="H268">
        <v>1.808</v>
      </c>
      <c r="I268">
        <v>78.232</v>
      </c>
      <c r="K268" s="2">
        <v>0.5493055555555556</v>
      </c>
      <c r="L268" s="3">
        <f t="shared" si="14"/>
        <v>261.5493055555556</v>
      </c>
      <c r="M268">
        <f t="shared" si="12"/>
        <v>560.4788466907377</v>
      </c>
      <c r="N268">
        <f t="shared" si="13"/>
        <v>116.68671858479425</v>
      </c>
    </row>
    <row r="269" spans="1:14" ht="12.75">
      <c r="A269" t="s">
        <v>264</v>
      </c>
      <c r="B269" s="1">
        <v>36786</v>
      </c>
      <c r="C269" s="2">
        <v>0.5528125</v>
      </c>
      <c r="D269" t="s">
        <v>489</v>
      </c>
      <c r="E269">
        <v>0.67</v>
      </c>
      <c r="F269">
        <v>9.9575</v>
      </c>
      <c r="G269" t="s">
        <v>490</v>
      </c>
      <c r="H269">
        <v>1.81</v>
      </c>
      <c r="I269">
        <v>78.1852</v>
      </c>
      <c r="K269" s="2">
        <v>0.5513888888888888</v>
      </c>
      <c r="L269" s="3">
        <f t="shared" si="14"/>
        <v>261.5513888888889</v>
      </c>
      <c r="M269">
        <f t="shared" si="12"/>
        <v>559.7256131265002</v>
      </c>
      <c r="N269">
        <f t="shared" si="13"/>
        <v>116.63728351567411</v>
      </c>
    </row>
    <row r="270" spans="1:14" ht="12.75">
      <c r="A270" t="s">
        <v>265</v>
      </c>
      <c r="B270" s="1">
        <v>36786</v>
      </c>
      <c r="C270" s="2">
        <v>0.5548958333333334</v>
      </c>
      <c r="D270" t="s">
        <v>489</v>
      </c>
      <c r="E270">
        <v>0.668</v>
      </c>
      <c r="F270">
        <v>9.7096</v>
      </c>
      <c r="G270" t="s">
        <v>490</v>
      </c>
      <c r="H270">
        <v>1.808</v>
      </c>
      <c r="I270">
        <v>81.0503</v>
      </c>
      <c r="K270" s="2">
        <v>0.5534722222222223</v>
      </c>
      <c r="L270" s="3">
        <f t="shared" si="14"/>
        <v>261.55347222222224</v>
      </c>
      <c r="M270">
        <f t="shared" si="12"/>
        <v>545.7907921881061</v>
      </c>
      <c r="N270">
        <f t="shared" si="13"/>
        <v>119.66370267243113</v>
      </c>
    </row>
    <row r="271" spans="1:14" ht="12.75">
      <c r="A271" t="s">
        <v>266</v>
      </c>
      <c r="B271" s="1">
        <v>36786</v>
      </c>
      <c r="C271" s="2">
        <v>0.5569791666666667</v>
      </c>
      <c r="D271" t="s">
        <v>489</v>
      </c>
      <c r="E271">
        <v>0.668</v>
      </c>
      <c r="F271">
        <v>9.4587</v>
      </c>
      <c r="G271" t="s">
        <v>490</v>
      </c>
      <c r="H271">
        <v>1.806</v>
      </c>
      <c r="I271">
        <v>80.0433</v>
      </c>
      <c r="K271" s="2">
        <v>0.5555555555555556</v>
      </c>
      <c r="L271" s="3">
        <f t="shared" si="14"/>
        <v>261.55555555555554</v>
      </c>
      <c r="M271">
        <f t="shared" si="12"/>
        <v>531.6873368696588</v>
      </c>
      <c r="N271">
        <f t="shared" si="13"/>
        <v>118.60000364243066</v>
      </c>
    </row>
    <row r="272" spans="1:14" ht="12.75">
      <c r="A272" t="s">
        <v>267</v>
      </c>
      <c r="B272" s="1">
        <v>36786</v>
      </c>
      <c r="C272" s="2">
        <v>0.5590625</v>
      </c>
      <c r="D272" t="s">
        <v>489</v>
      </c>
      <c r="E272">
        <v>0.67</v>
      </c>
      <c r="F272">
        <v>9.9799</v>
      </c>
      <c r="G272" t="s">
        <v>490</v>
      </c>
      <c r="H272">
        <v>1.808</v>
      </c>
      <c r="I272">
        <v>77.6727</v>
      </c>
      <c r="K272" s="2">
        <v>0.5576388888888889</v>
      </c>
      <c r="L272" s="3">
        <f t="shared" si="14"/>
        <v>261.5576388888889</v>
      </c>
      <c r="M272">
        <f t="shared" si="12"/>
        <v>560.9847498308974</v>
      </c>
      <c r="N272">
        <f t="shared" si="13"/>
        <v>116.09592725661227</v>
      </c>
    </row>
    <row r="273" spans="1:14" ht="12.75">
      <c r="A273" t="s">
        <v>268</v>
      </c>
      <c r="B273" s="1">
        <v>36786</v>
      </c>
      <c r="C273" s="2">
        <v>0.5611458333333333</v>
      </c>
      <c r="D273" t="s">
        <v>489</v>
      </c>
      <c r="E273">
        <v>0.668</v>
      </c>
      <c r="F273">
        <v>9.2222</v>
      </c>
      <c r="G273" t="s">
        <v>490</v>
      </c>
      <c r="H273">
        <v>1.808</v>
      </c>
      <c r="I273">
        <v>81.9777</v>
      </c>
      <c r="K273" s="2">
        <v>0.5597222222222222</v>
      </c>
      <c r="L273" s="3">
        <f t="shared" si="14"/>
        <v>261.5597222222222</v>
      </c>
      <c r="M273">
        <f aca="true" t="shared" si="15" ref="M273:M336">500*F273/AVERAGE($Q$367,$Q$207)</f>
        <v>518.3933265754667</v>
      </c>
      <c r="N273">
        <f aca="true" t="shared" si="16" ref="N273:N336">(277-103)/(-67.4+(AVERAGE($P$207,$P$367)))*I273+277-((277-103)/(-67.4+(AVERAGE($P$207,$P$367)))*230)</f>
        <v>120.64331983273146</v>
      </c>
    </row>
    <row r="274" spans="1:14" ht="12.75">
      <c r="A274" t="s">
        <v>269</v>
      </c>
      <c r="B274" s="1">
        <v>36786</v>
      </c>
      <c r="C274" s="2">
        <v>0.5632291666666667</v>
      </c>
      <c r="D274" t="s">
        <v>489</v>
      </c>
      <c r="E274">
        <v>0.668</v>
      </c>
      <c r="F274">
        <v>9.3054</v>
      </c>
      <c r="G274" t="s">
        <v>490</v>
      </c>
      <c r="H274">
        <v>1.81</v>
      </c>
      <c r="I274">
        <v>82.6427</v>
      </c>
      <c r="K274" s="2">
        <v>0.5618055555555556</v>
      </c>
      <c r="L274" s="3">
        <f t="shared" si="14"/>
        <v>261.56180555555557</v>
      </c>
      <c r="M274">
        <f t="shared" si="15"/>
        <v>523.0701200489416</v>
      </c>
      <c r="N274">
        <f t="shared" si="16"/>
        <v>121.3457625883922</v>
      </c>
    </row>
    <row r="275" spans="1:14" ht="12.75">
      <c r="A275" t="s">
        <v>270</v>
      </c>
      <c r="B275" s="1">
        <v>36786</v>
      </c>
      <c r="C275" s="2">
        <v>0.565324074074074</v>
      </c>
      <c r="D275" t="s">
        <v>489</v>
      </c>
      <c r="E275">
        <v>0.668</v>
      </c>
      <c r="F275">
        <v>9.3955</v>
      </c>
      <c r="G275" t="s">
        <v>490</v>
      </c>
      <c r="H275">
        <v>1.808</v>
      </c>
      <c r="I275">
        <v>82.5237</v>
      </c>
      <c r="K275" s="2">
        <v>0.5638888888888889</v>
      </c>
      <c r="L275" s="3">
        <f t="shared" si="14"/>
        <v>261.56388888888887</v>
      </c>
      <c r="M275">
        <f t="shared" si="15"/>
        <v>528.1347725965386</v>
      </c>
      <c r="N275">
        <f t="shared" si="16"/>
        <v>121.22006230580027</v>
      </c>
    </row>
    <row r="276" spans="1:14" ht="12.75">
      <c r="A276" t="s">
        <v>271</v>
      </c>
      <c r="B276" s="1">
        <v>36786</v>
      </c>
      <c r="C276" s="2">
        <v>0.5674074074074075</v>
      </c>
      <c r="D276" t="s">
        <v>489</v>
      </c>
      <c r="E276">
        <v>0.67</v>
      </c>
      <c r="F276">
        <v>9.9609</v>
      </c>
      <c r="G276" t="s">
        <v>490</v>
      </c>
      <c r="H276">
        <v>1.808</v>
      </c>
      <c r="I276">
        <v>81.2363</v>
      </c>
      <c r="K276" s="2">
        <v>0.5659722222222222</v>
      </c>
      <c r="L276" s="3">
        <f t="shared" si="14"/>
        <v>261.56597222222223</v>
      </c>
      <c r="M276">
        <f t="shared" si="15"/>
        <v>559.9167320905605</v>
      </c>
      <c r="N276">
        <f t="shared" si="16"/>
        <v>119.86017538303699</v>
      </c>
    </row>
    <row r="277" spans="1:14" ht="12.75">
      <c r="A277" t="s">
        <v>272</v>
      </c>
      <c r="B277" s="1">
        <v>36786</v>
      </c>
      <c r="C277" s="2">
        <v>0.5694907407407407</v>
      </c>
      <c r="D277" t="s">
        <v>489</v>
      </c>
      <c r="E277">
        <v>0.67</v>
      </c>
      <c r="F277">
        <v>9.3503</v>
      </c>
      <c r="G277" t="s">
        <v>490</v>
      </c>
      <c r="H277">
        <v>1.808</v>
      </c>
      <c r="I277">
        <v>84.3597</v>
      </c>
      <c r="K277" s="2">
        <v>0.5680555555555555</v>
      </c>
      <c r="L277" s="3">
        <f t="shared" si="14"/>
        <v>261.56805555555553</v>
      </c>
      <c r="M277">
        <f t="shared" si="15"/>
        <v>525.5940146037374</v>
      </c>
      <c r="N277">
        <f t="shared" si="16"/>
        <v>123.1594380943612</v>
      </c>
    </row>
    <row r="278" spans="1:14" ht="12.75">
      <c r="A278" t="s">
        <v>273</v>
      </c>
      <c r="B278" s="1">
        <v>36786</v>
      </c>
      <c r="C278" s="2">
        <v>0.5715740740740741</v>
      </c>
      <c r="D278" t="s">
        <v>489</v>
      </c>
      <c r="E278">
        <v>0.67</v>
      </c>
      <c r="F278">
        <v>9.2178</v>
      </c>
      <c r="G278" t="s">
        <v>490</v>
      </c>
      <c r="H278">
        <v>1.808</v>
      </c>
      <c r="I278">
        <v>81.2333</v>
      </c>
      <c r="K278" s="2">
        <v>0.5701388888888889</v>
      </c>
      <c r="L278" s="3">
        <f t="shared" si="14"/>
        <v>261.5701388888889</v>
      </c>
      <c r="M278">
        <f t="shared" si="15"/>
        <v>518.1459961513888</v>
      </c>
      <c r="N278">
        <f t="shared" si="16"/>
        <v>119.8570064683498</v>
      </c>
    </row>
    <row r="279" spans="1:14" ht="12.75">
      <c r="A279" t="s">
        <v>274</v>
      </c>
      <c r="B279" s="1">
        <v>36786</v>
      </c>
      <c r="C279" s="2">
        <v>0.5736574074074073</v>
      </c>
      <c r="D279" t="s">
        <v>489</v>
      </c>
      <c r="E279">
        <v>0.668</v>
      </c>
      <c r="F279">
        <v>9.756</v>
      </c>
      <c r="G279" t="s">
        <v>490</v>
      </c>
      <c r="H279">
        <v>1.808</v>
      </c>
      <c r="I279">
        <v>85.9436</v>
      </c>
      <c r="K279" s="2">
        <v>0.5722222222222222</v>
      </c>
      <c r="L279" s="3">
        <f t="shared" si="14"/>
        <v>261.5722222222222</v>
      </c>
      <c r="M279">
        <f t="shared" si="15"/>
        <v>548.3990039329285</v>
      </c>
      <c r="N279">
        <f t="shared" si="16"/>
        <v>124.83251941870853</v>
      </c>
    </row>
    <row r="280" spans="1:14" ht="12.75">
      <c r="A280" t="s">
        <v>275</v>
      </c>
      <c r="B280" s="1">
        <v>36786</v>
      </c>
      <c r="C280" s="2">
        <v>0.5757407407407408</v>
      </c>
      <c r="D280" t="s">
        <v>489</v>
      </c>
      <c r="E280">
        <v>0.668</v>
      </c>
      <c r="F280">
        <v>9.0118</v>
      </c>
      <c r="G280" t="s">
        <v>490</v>
      </c>
      <c r="H280">
        <v>1.808</v>
      </c>
      <c r="I280">
        <v>83.891</v>
      </c>
      <c r="K280" s="2">
        <v>0.5743055555555555</v>
      </c>
      <c r="L280" s="3">
        <f t="shared" si="14"/>
        <v>261.57430555555555</v>
      </c>
      <c r="M280">
        <f t="shared" si="15"/>
        <v>506.5664353877373</v>
      </c>
      <c r="N280">
        <f t="shared" si="16"/>
        <v>122.66434798973242</v>
      </c>
    </row>
    <row r="281" spans="1:14" ht="12.75">
      <c r="A281" t="s">
        <v>276</v>
      </c>
      <c r="B281" s="1">
        <v>36786</v>
      </c>
      <c r="C281" s="2">
        <v>0.5778240740740741</v>
      </c>
      <c r="D281" t="s">
        <v>489</v>
      </c>
      <c r="E281">
        <v>0.67</v>
      </c>
      <c r="F281">
        <v>9.7209</v>
      </c>
      <c r="G281" t="s">
        <v>490</v>
      </c>
      <c r="H281">
        <v>1.808</v>
      </c>
      <c r="I281">
        <v>87.8424</v>
      </c>
      <c r="K281" s="2">
        <v>0.576388888888889</v>
      </c>
      <c r="L281" s="3">
        <f t="shared" si="14"/>
        <v>261.5763888888889</v>
      </c>
      <c r="M281">
        <f t="shared" si="15"/>
        <v>546.4259816863064</v>
      </c>
      <c r="N281">
        <f t="shared" si="16"/>
        <v>126.83823115472134</v>
      </c>
    </row>
    <row r="282" spans="1:14" ht="12.75">
      <c r="A282" t="s">
        <v>277</v>
      </c>
      <c r="B282" s="1">
        <v>36786</v>
      </c>
      <c r="C282" s="2">
        <v>0.5799189814814815</v>
      </c>
      <c r="D282" t="s">
        <v>489</v>
      </c>
      <c r="E282">
        <v>0.67</v>
      </c>
      <c r="F282">
        <v>9.649</v>
      </c>
      <c r="G282" t="s">
        <v>490</v>
      </c>
      <c r="H282">
        <v>1.81</v>
      </c>
      <c r="I282">
        <v>83.303</v>
      </c>
      <c r="K282" s="2">
        <v>0.5784722222222222</v>
      </c>
      <c r="L282" s="3">
        <f t="shared" si="14"/>
        <v>261.5784722222222</v>
      </c>
      <c r="M282">
        <f t="shared" si="15"/>
        <v>542.3843777110319</v>
      </c>
      <c r="N282">
        <f t="shared" si="16"/>
        <v>122.04324071104296</v>
      </c>
    </row>
    <row r="283" spans="1:14" ht="12.75">
      <c r="A283" t="s">
        <v>278</v>
      </c>
      <c r="B283" s="1">
        <v>36786</v>
      </c>
      <c r="C283" s="2">
        <v>0.5820023148148148</v>
      </c>
      <c r="D283" t="s">
        <v>489</v>
      </c>
      <c r="E283">
        <v>0.668</v>
      </c>
      <c r="F283">
        <v>10.1753</v>
      </c>
      <c r="G283" t="s">
        <v>490</v>
      </c>
      <c r="H283">
        <v>1.808</v>
      </c>
      <c r="I283">
        <v>88.231</v>
      </c>
      <c r="K283" s="2">
        <v>0.5805555555555556</v>
      </c>
      <c r="L283" s="3">
        <f t="shared" si="14"/>
        <v>261.5805555555556</v>
      </c>
      <c r="M283">
        <f t="shared" si="15"/>
        <v>571.9684691183608</v>
      </c>
      <c r="N283">
        <f t="shared" si="16"/>
        <v>127.24871123720217</v>
      </c>
    </row>
    <row r="284" spans="1:14" ht="12.75">
      <c r="A284" t="s">
        <v>279</v>
      </c>
      <c r="B284" s="1">
        <v>36786</v>
      </c>
      <c r="C284" s="2">
        <v>0.5840856481481481</v>
      </c>
      <c r="D284" t="s">
        <v>489</v>
      </c>
      <c r="E284">
        <v>0.668</v>
      </c>
      <c r="F284">
        <v>9.9054</v>
      </c>
      <c r="G284" t="s">
        <v>490</v>
      </c>
      <c r="H284">
        <v>1.81</v>
      </c>
      <c r="I284">
        <v>83.3091</v>
      </c>
      <c r="K284" s="2">
        <v>0.5826388888888888</v>
      </c>
      <c r="L284" s="3">
        <f t="shared" si="14"/>
        <v>261.5826388888889</v>
      </c>
      <c r="M284">
        <f t="shared" si="15"/>
        <v>556.7969960595767</v>
      </c>
      <c r="N284">
        <f t="shared" si="16"/>
        <v>122.04968417090689</v>
      </c>
    </row>
    <row r="285" spans="1:14" ht="12.75">
      <c r="A285" t="s">
        <v>280</v>
      </c>
      <c r="B285" s="1">
        <v>36786</v>
      </c>
      <c r="C285" s="2">
        <v>0.5861689814814816</v>
      </c>
      <c r="D285" t="s">
        <v>489</v>
      </c>
      <c r="E285">
        <v>0.67</v>
      </c>
      <c r="F285">
        <v>9.007</v>
      </c>
      <c r="G285" t="s">
        <v>490</v>
      </c>
      <c r="H285">
        <v>1.811</v>
      </c>
      <c r="I285">
        <v>87.5323</v>
      </c>
      <c r="K285" s="2">
        <v>0.5847222222222223</v>
      </c>
      <c r="L285" s="3">
        <f t="shared" si="14"/>
        <v>261.58472222222224</v>
      </c>
      <c r="M285">
        <f t="shared" si="15"/>
        <v>506.29662037965227</v>
      </c>
      <c r="N285">
        <f t="shared" si="16"/>
        <v>126.51067100655538</v>
      </c>
    </row>
    <row r="286" spans="1:14" ht="12.75">
      <c r="A286" t="s">
        <v>281</v>
      </c>
      <c r="B286" s="1">
        <v>36786</v>
      </c>
      <c r="C286" s="2">
        <v>0.5882523148148148</v>
      </c>
      <c r="D286" t="s">
        <v>489</v>
      </c>
      <c r="E286">
        <v>0.67</v>
      </c>
      <c r="F286">
        <v>10.0458</v>
      </c>
      <c r="G286" t="s">
        <v>490</v>
      </c>
      <c r="H286">
        <v>1.808</v>
      </c>
      <c r="I286">
        <v>84.8658</v>
      </c>
      <c r="K286" s="2">
        <v>0.5868055555555556</v>
      </c>
      <c r="L286" s="3">
        <f t="shared" si="14"/>
        <v>261.58680555555554</v>
      </c>
      <c r="M286">
        <f t="shared" si="15"/>
        <v>564.6890850460653</v>
      </c>
      <c r="N286">
        <f t="shared" si="16"/>
        <v>123.69403400209038</v>
      </c>
    </row>
    <row r="287" spans="1:14" ht="12.75">
      <c r="A287" t="s">
        <v>282</v>
      </c>
      <c r="B287" s="1">
        <v>36786</v>
      </c>
      <c r="C287" s="2">
        <v>0.5903356481481482</v>
      </c>
      <c r="D287" t="s">
        <v>489</v>
      </c>
      <c r="E287">
        <v>0.67</v>
      </c>
      <c r="F287">
        <v>10.1396</v>
      </c>
      <c r="G287" t="s">
        <v>490</v>
      </c>
      <c r="H287">
        <v>1.81</v>
      </c>
      <c r="I287">
        <v>89.3142</v>
      </c>
      <c r="K287" s="2">
        <v>0.5888888888888889</v>
      </c>
      <c r="L287" s="3">
        <f t="shared" si="14"/>
        <v>261.5888888888889</v>
      </c>
      <c r="M287">
        <f t="shared" si="15"/>
        <v>569.961719995728</v>
      </c>
      <c r="N287">
        <f t="shared" si="16"/>
        <v>128.3929007002573</v>
      </c>
    </row>
    <row r="288" spans="1:14" ht="12.75">
      <c r="A288" t="s">
        <v>283</v>
      </c>
      <c r="B288" s="1">
        <v>36786</v>
      </c>
      <c r="C288" s="2">
        <v>0.5924189814814814</v>
      </c>
      <c r="D288" t="s">
        <v>489</v>
      </c>
      <c r="E288">
        <v>0.67</v>
      </c>
      <c r="F288">
        <v>9.2832</v>
      </c>
      <c r="G288" t="s">
        <v>490</v>
      </c>
      <c r="H288">
        <v>1.808</v>
      </c>
      <c r="I288">
        <v>89.2858</v>
      </c>
      <c r="K288" s="2">
        <v>0.5909722222222222</v>
      </c>
      <c r="L288" s="3">
        <f t="shared" si="14"/>
        <v>261.5909722222222</v>
      </c>
      <c r="M288">
        <f t="shared" si="15"/>
        <v>521.8222256365481</v>
      </c>
      <c r="N288">
        <f t="shared" si="16"/>
        <v>128.36290164121854</v>
      </c>
    </row>
    <row r="289" spans="1:14" ht="12.75">
      <c r="A289" t="s">
        <v>284</v>
      </c>
      <c r="B289" s="1">
        <v>36786</v>
      </c>
      <c r="C289" s="2">
        <v>0.5945138888888889</v>
      </c>
      <c r="D289" t="s">
        <v>489</v>
      </c>
      <c r="E289">
        <v>0.668</v>
      </c>
      <c r="F289">
        <v>10.0526</v>
      </c>
      <c r="G289" t="s">
        <v>490</v>
      </c>
      <c r="H289">
        <v>1.81</v>
      </c>
      <c r="I289">
        <v>90.1002</v>
      </c>
      <c r="K289" s="2">
        <v>0.5930555555555556</v>
      </c>
      <c r="L289" s="3">
        <f t="shared" si="14"/>
        <v>261.59305555555557</v>
      </c>
      <c r="M289">
        <f t="shared" si="15"/>
        <v>565.0713229741859</v>
      </c>
      <c r="N289">
        <f t="shared" si="16"/>
        <v>129.2231563483014</v>
      </c>
    </row>
    <row r="290" spans="1:14" ht="12.75">
      <c r="A290" t="s">
        <v>285</v>
      </c>
      <c r="B290" s="1">
        <v>36786</v>
      </c>
      <c r="C290" s="2">
        <v>0.5965972222222222</v>
      </c>
      <c r="D290" t="s">
        <v>489</v>
      </c>
      <c r="E290">
        <v>0.67</v>
      </c>
      <c r="F290">
        <v>10.1836</v>
      </c>
      <c r="G290" t="s">
        <v>490</v>
      </c>
      <c r="H290">
        <v>1.81</v>
      </c>
      <c r="I290">
        <v>91.0479</v>
      </c>
      <c r="K290" s="2">
        <v>0.5951388888888889</v>
      </c>
      <c r="L290" s="3">
        <f t="shared" si="14"/>
        <v>261.59513888888887</v>
      </c>
      <c r="M290">
        <f t="shared" si="15"/>
        <v>572.435024236508</v>
      </c>
      <c r="N290">
        <f t="shared" si="16"/>
        <v>130.22421649798505</v>
      </c>
    </row>
    <row r="291" spans="1:14" ht="12.75">
      <c r="A291" t="s">
        <v>286</v>
      </c>
      <c r="B291" s="1">
        <v>36786</v>
      </c>
      <c r="C291" s="2">
        <v>0.5986805555555555</v>
      </c>
      <c r="D291" t="s">
        <v>489</v>
      </c>
      <c r="E291">
        <v>0.67</v>
      </c>
      <c r="F291">
        <v>9.9291</v>
      </c>
      <c r="G291" t="s">
        <v>490</v>
      </c>
      <c r="H291">
        <v>1.81</v>
      </c>
      <c r="I291">
        <v>89.1946</v>
      </c>
      <c r="K291" s="2">
        <v>0.5972222222222222</v>
      </c>
      <c r="L291" s="3">
        <f t="shared" si="14"/>
        <v>261.59722222222223</v>
      </c>
      <c r="M291">
        <f t="shared" si="15"/>
        <v>558.1292076619968</v>
      </c>
      <c r="N291">
        <f t="shared" si="16"/>
        <v>128.26656663472792</v>
      </c>
    </row>
    <row r="292" spans="1:14" ht="12.75">
      <c r="A292" t="s">
        <v>287</v>
      </c>
      <c r="B292" s="1">
        <v>36786</v>
      </c>
      <c r="C292" s="2">
        <v>0.6007638888888889</v>
      </c>
      <c r="D292" t="s">
        <v>489</v>
      </c>
      <c r="E292">
        <v>0.67</v>
      </c>
      <c r="F292">
        <v>9.8649</v>
      </c>
      <c r="G292" t="s">
        <v>490</v>
      </c>
      <c r="H292">
        <v>1.808</v>
      </c>
      <c r="I292">
        <v>88.9266</v>
      </c>
      <c r="K292" s="2">
        <v>0.5993055555555555</v>
      </c>
      <c r="L292" s="3">
        <f t="shared" si="14"/>
        <v>261.59930555555553</v>
      </c>
      <c r="M292">
        <f t="shared" si="15"/>
        <v>554.5204319288588</v>
      </c>
      <c r="N292">
        <f t="shared" si="16"/>
        <v>127.98347692267222</v>
      </c>
    </row>
    <row r="293" spans="1:14" ht="12.75">
      <c r="A293" t="s">
        <v>288</v>
      </c>
      <c r="B293" s="1">
        <v>36786</v>
      </c>
      <c r="C293" s="2">
        <v>0.6028472222222222</v>
      </c>
      <c r="D293" t="s">
        <v>489</v>
      </c>
      <c r="E293">
        <v>0.67</v>
      </c>
      <c r="F293">
        <v>9.3765</v>
      </c>
      <c r="G293" t="s">
        <v>490</v>
      </c>
      <c r="H293">
        <v>1.81</v>
      </c>
      <c r="I293">
        <v>89.3822</v>
      </c>
      <c r="K293" s="2">
        <v>0.6013888888888889</v>
      </c>
      <c r="L293" s="3">
        <f t="shared" si="14"/>
        <v>261.6013888888889</v>
      </c>
      <c r="M293">
        <f t="shared" si="15"/>
        <v>527.0667548562018</v>
      </c>
      <c r="N293">
        <f t="shared" si="16"/>
        <v>128.46472943316698</v>
      </c>
    </row>
    <row r="294" spans="1:14" ht="12.75">
      <c r="A294" t="s">
        <v>289</v>
      </c>
      <c r="B294" s="1">
        <v>36786</v>
      </c>
      <c r="C294" s="2">
        <v>0.6049305555555555</v>
      </c>
      <c r="D294" t="s">
        <v>489</v>
      </c>
      <c r="E294">
        <v>0.67</v>
      </c>
      <c r="F294">
        <v>9.3034</v>
      </c>
      <c r="G294" t="s">
        <v>490</v>
      </c>
      <c r="H294">
        <v>1.811</v>
      </c>
      <c r="I294">
        <v>87.8636</v>
      </c>
      <c r="K294" s="2">
        <v>0.6034722222222222</v>
      </c>
      <c r="L294" s="3">
        <f t="shared" si="14"/>
        <v>261.6034722222222</v>
      </c>
      <c r="M294">
        <f t="shared" si="15"/>
        <v>522.957697128906</v>
      </c>
      <c r="N294">
        <f t="shared" si="16"/>
        <v>126.86062481851084</v>
      </c>
    </row>
    <row r="295" spans="1:14" ht="12.75">
      <c r="A295" t="s">
        <v>290</v>
      </c>
      <c r="B295" s="1">
        <v>36786</v>
      </c>
      <c r="C295" s="2">
        <v>0.6070254629629629</v>
      </c>
      <c r="D295" t="s">
        <v>489</v>
      </c>
      <c r="E295">
        <v>0.668</v>
      </c>
      <c r="F295">
        <v>9.0225</v>
      </c>
      <c r="G295" t="s">
        <v>490</v>
      </c>
      <c r="H295">
        <v>1.81</v>
      </c>
      <c r="I295">
        <v>88.6969</v>
      </c>
      <c r="K295" s="2">
        <v>0.6055555555555555</v>
      </c>
      <c r="L295" s="3">
        <f t="shared" si="14"/>
        <v>261.60555555555555</v>
      </c>
      <c r="M295">
        <f t="shared" si="15"/>
        <v>507.167898009927</v>
      </c>
      <c r="N295">
        <f t="shared" si="16"/>
        <v>127.74084368812296</v>
      </c>
    </row>
    <row r="296" spans="1:14" ht="12.75">
      <c r="A296" t="s">
        <v>291</v>
      </c>
      <c r="B296" s="1">
        <v>36786</v>
      </c>
      <c r="C296" s="2">
        <v>0.6090972222222223</v>
      </c>
      <c r="D296" t="s">
        <v>489</v>
      </c>
      <c r="E296">
        <v>0.668</v>
      </c>
      <c r="F296">
        <v>9.4987</v>
      </c>
      <c r="G296" t="s">
        <v>490</v>
      </c>
      <c r="H296">
        <v>1.808</v>
      </c>
      <c r="I296">
        <v>84.61</v>
      </c>
      <c r="K296" s="2">
        <v>0.607638888888889</v>
      </c>
      <c r="L296" s="3">
        <f t="shared" si="14"/>
        <v>261.6076388888889</v>
      </c>
      <c r="M296">
        <f t="shared" si="15"/>
        <v>533.9357952703677</v>
      </c>
      <c r="N296">
        <f t="shared" si="16"/>
        <v>123.42383120976254</v>
      </c>
    </row>
    <row r="297" spans="1:14" ht="12.75">
      <c r="A297" t="s">
        <v>292</v>
      </c>
      <c r="B297" s="1">
        <v>36786</v>
      </c>
      <c r="C297" s="2">
        <v>0.6111921296296297</v>
      </c>
      <c r="D297" t="s">
        <v>489</v>
      </c>
      <c r="E297">
        <v>0.67</v>
      </c>
      <c r="F297">
        <v>9.5948</v>
      </c>
      <c r="G297" t="s">
        <v>490</v>
      </c>
      <c r="H297">
        <v>1.81</v>
      </c>
      <c r="I297">
        <v>88.0273</v>
      </c>
      <c r="K297" s="2">
        <v>0.6097222222222222</v>
      </c>
      <c r="L297" s="3">
        <f t="shared" si="14"/>
        <v>261.6097222222222</v>
      </c>
      <c r="M297">
        <f t="shared" si="15"/>
        <v>539.3377165780712</v>
      </c>
      <c r="N297">
        <f t="shared" si="16"/>
        <v>127.03354192994189</v>
      </c>
    </row>
    <row r="298" spans="1:14" ht="12.75">
      <c r="A298" t="s">
        <v>293</v>
      </c>
      <c r="B298" s="1">
        <v>36786</v>
      </c>
      <c r="C298" s="2">
        <v>0.613275462962963</v>
      </c>
      <c r="D298" t="s">
        <v>489</v>
      </c>
      <c r="E298">
        <v>0.67</v>
      </c>
      <c r="F298">
        <v>10.1297</v>
      </c>
      <c r="G298" t="s">
        <v>490</v>
      </c>
      <c r="H298">
        <v>1.811</v>
      </c>
      <c r="I298">
        <v>84.6317</v>
      </c>
      <c r="K298" s="2">
        <v>0.6118055555555556</v>
      </c>
      <c r="L298" s="3">
        <f t="shared" si="14"/>
        <v>261.6118055555556</v>
      </c>
      <c r="M298">
        <f t="shared" si="15"/>
        <v>569.4052265415525</v>
      </c>
      <c r="N298">
        <f t="shared" si="16"/>
        <v>123.44675302599987</v>
      </c>
    </row>
    <row r="299" spans="1:14" ht="12.75">
      <c r="A299" t="s">
        <v>294</v>
      </c>
      <c r="B299" s="1">
        <v>36786</v>
      </c>
      <c r="C299" s="2">
        <v>0.6153587962962963</v>
      </c>
      <c r="D299" t="s">
        <v>489</v>
      </c>
      <c r="E299">
        <v>0.67</v>
      </c>
      <c r="F299">
        <v>9.4222</v>
      </c>
      <c r="G299" t="s">
        <v>490</v>
      </c>
      <c r="H299">
        <v>1.81</v>
      </c>
      <c r="I299">
        <v>89.5101</v>
      </c>
      <c r="K299" s="2">
        <v>0.6138888888888888</v>
      </c>
      <c r="L299" s="3">
        <f t="shared" si="14"/>
        <v>261.6138888888889</v>
      </c>
      <c r="M299">
        <f t="shared" si="15"/>
        <v>529.6356185790119</v>
      </c>
      <c r="N299">
        <f t="shared" si="16"/>
        <v>128.59983082933084</v>
      </c>
    </row>
    <row r="300" spans="1:14" ht="12.75">
      <c r="A300" t="s">
        <v>295</v>
      </c>
      <c r="B300" s="1">
        <v>36786</v>
      </c>
      <c r="C300" s="2">
        <v>0.6174421296296296</v>
      </c>
      <c r="D300" t="s">
        <v>489</v>
      </c>
      <c r="E300">
        <v>0.668</v>
      </c>
      <c r="F300">
        <v>9.5968</v>
      </c>
      <c r="G300" t="s">
        <v>490</v>
      </c>
      <c r="H300">
        <v>1.811</v>
      </c>
      <c r="I300">
        <v>86.9882</v>
      </c>
      <c r="K300" s="2">
        <v>0.6159722222222223</v>
      </c>
      <c r="L300" s="3">
        <f t="shared" si="14"/>
        <v>261.61597222222224</v>
      </c>
      <c r="M300">
        <f t="shared" si="15"/>
        <v>539.4501394981066</v>
      </c>
      <c r="N300">
        <f t="shared" si="16"/>
        <v>125.93593551278846</v>
      </c>
    </row>
    <row r="301" spans="1:14" ht="12.75">
      <c r="A301" t="s">
        <v>296</v>
      </c>
      <c r="B301" s="1">
        <v>36786</v>
      </c>
      <c r="C301" s="2">
        <v>0.619525462962963</v>
      </c>
      <c r="D301" t="s">
        <v>489</v>
      </c>
      <c r="E301">
        <v>0.668</v>
      </c>
      <c r="F301">
        <v>9.6777</v>
      </c>
      <c r="G301" t="s">
        <v>490</v>
      </c>
      <c r="H301">
        <v>1.81</v>
      </c>
      <c r="I301">
        <v>87.1698</v>
      </c>
      <c r="K301" s="2">
        <v>0.6180555555555556</v>
      </c>
      <c r="L301" s="3">
        <f t="shared" si="14"/>
        <v>261.61805555555554</v>
      </c>
      <c r="M301">
        <f t="shared" si="15"/>
        <v>543.9976466135406</v>
      </c>
      <c r="N301">
        <f t="shared" si="16"/>
        <v>126.12776048185313</v>
      </c>
    </row>
    <row r="302" spans="1:14" ht="12.75">
      <c r="A302" t="s">
        <v>297</v>
      </c>
      <c r="B302" s="1">
        <v>36786</v>
      </c>
      <c r="C302" s="2">
        <v>0.6216087962962963</v>
      </c>
      <c r="D302" t="s">
        <v>489</v>
      </c>
      <c r="E302">
        <v>0.67</v>
      </c>
      <c r="F302">
        <v>10.1237</v>
      </c>
      <c r="G302" t="s">
        <v>490</v>
      </c>
      <c r="H302">
        <v>1.81</v>
      </c>
      <c r="I302">
        <v>86.9158</v>
      </c>
      <c r="K302" s="2">
        <v>0.6201388888888889</v>
      </c>
      <c r="L302" s="3">
        <f t="shared" si="14"/>
        <v>261.6201388888889</v>
      </c>
      <c r="M302">
        <f t="shared" si="15"/>
        <v>569.0679577814461</v>
      </c>
      <c r="N302">
        <f t="shared" si="16"/>
        <v>125.85945903833763</v>
      </c>
    </row>
    <row r="303" spans="1:14" ht="12.75">
      <c r="A303" t="s">
        <v>298</v>
      </c>
      <c r="B303" s="1">
        <v>36786</v>
      </c>
      <c r="C303" s="2">
        <v>0.6237037037037038</v>
      </c>
      <c r="D303" t="s">
        <v>489</v>
      </c>
      <c r="E303">
        <v>0.67</v>
      </c>
      <c r="F303">
        <v>10.0809</v>
      </c>
      <c r="G303" t="s">
        <v>490</v>
      </c>
      <c r="H303">
        <v>1.81</v>
      </c>
      <c r="I303">
        <v>84.9002</v>
      </c>
      <c r="K303" s="2">
        <v>0.6222222222222222</v>
      </c>
      <c r="L303" s="3">
        <f t="shared" si="14"/>
        <v>261.6222222222222</v>
      </c>
      <c r="M303">
        <f t="shared" si="15"/>
        <v>566.6621072926874</v>
      </c>
      <c r="N303">
        <f t="shared" si="16"/>
        <v>123.73037089050345</v>
      </c>
    </row>
    <row r="304" spans="1:14" ht="12.75">
      <c r="A304" t="s">
        <v>299</v>
      </c>
      <c r="B304" s="1">
        <v>36786</v>
      </c>
      <c r="C304" s="2">
        <v>0.625787037037037</v>
      </c>
      <c r="D304" t="s">
        <v>489</v>
      </c>
      <c r="E304">
        <v>0.67</v>
      </c>
      <c r="F304">
        <v>9.7372</v>
      </c>
      <c r="G304" t="s">
        <v>490</v>
      </c>
      <c r="H304">
        <v>1.81</v>
      </c>
      <c r="I304">
        <v>87.4592</v>
      </c>
      <c r="K304" s="2">
        <v>0.6243055555555556</v>
      </c>
      <c r="L304" s="3">
        <f t="shared" si="14"/>
        <v>261.62430555555557</v>
      </c>
      <c r="M304">
        <f t="shared" si="15"/>
        <v>547.3422284845952</v>
      </c>
      <c r="N304">
        <f t="shared" si="16"/>
        <v>126.43345511867747</v>
      </c>
    </row>
    <row r="305" spans="1:14" ht="12.75">
      <c r="A305" t="s">
        <v>300</v>
      </c>
      <c r="B305" s="1">
        <v>36786</v>
      </c>
      <c r="C305" s="2">
        <v>0.6278703703703704</v>
      </c>
      <c r="D305" t="s">
        <v>489</v>
      </c>
      <c r="E305">
        <v>0.668</v>
      </c>
      <c r="F305">
        <v>9.109</v>
      </c>
      <c r="G305" t="s">
        <v>490</v>
      </c>
      <c r="H305">
        <v>1.811</v>
      </c>
      <c r="I305">
        <v>84.9832</v>
      </c>
      <c r="K305" s="2">
        <v>0.6263888888888889</v>
      </c>
      <c r="L305" s="3">
        <f t="shared" si="14"/>
        <v>261.62638888888887</v>
      </c>
      <c r="M305">
        <f t="shared" si="15"/>
        <v>512.0301893014603</v>
      </c>
      <c r="N305">
        <f t="shared" si="16"/>
        <v>123.81804419684912</v>
      </c>
    </row>
    <row r="306" spans="1:14" ht="12.75">
      <c r="A306" t="s">
        <v>301</v>
      </c>
      <c r="B306" s="1">
        <v>36786</v>
      </c>
      <c r="C306" s="2">
        <v>0.6299537037037037</v>
      </c>
      <c r="D306" t="s">
        <v>489</v>
      </c>
      <c r="E306">
        <v>0.67</v>
      </c>
      <c r="F306">
        <v>9.7133</v>
      </c>
      <c r="G306" t="s">
        <v>490</v>
      </c>
      <c r="H306">
        <v>1.811</v>
      </c>
      <c r="I306">
        <v>84.6039</v>
      </c>
      <c r="K306" s="2">
        <v>0.6284722222222222</v>
      </c>
      <c r="L306" s="3">
        <f t="shared" si="14"/>
        <v>261.62847222222223</v>
      </c>
      <c r="M306">
        <f t="shared" si="15"/>
        <v>545.9987745901717</v>
      </c>
      <c r="N306">
        <f t="shared" si="16"/>
        <v>123.41738774989855</v>
      </c>
    </row>
    <row r="307" spans="1:14" ht="12.75">
      <c r="A307" t="s">
        <v>302</v>
      </c>
      <c r="B307" s="1">
        <v>36786</v>
      </c>
      <c r="C307" s="2">
        <v>0.6320370370370371</v>
      </c>
      <c r="D307" t="s">
        <v>489</v>
      </c>
      <c r="E307">
        <v>0.67</v>
      </c>
      <c r="F307">
        <v>9.657</v>
      </c>
      <c r="G307" t="s">
        <v>490</v>
      </c>
      <c r="H307">
        <v>1.81</v>
      </c>
      <c r="I307">
        <v>84.6746</v>
      </c>
      <c r="K307" s="2">
        <v>0.6305555555555555</v>
      </c>
      <c r="L307" s="3">
        <f t="shared" si="14"/>
        <v>261.63055555555553</v>
      </c>
      <c r="M307">
        <f t="shared" si="15"/>
        <v>542.8340693911738</v>
      </c>
      <c r="N307">
        <f t="shared" si="16"/>
        <v>123.4920685060267</v>
      </c>
    </row>
    <row r="308" spans="1:14" ht="12.75">
      <c r="A308" t="s">
        <v>303</v>
      </c>
      <c r="B308" s="1">
        <v>36786</v>
      </c>
      <c r="C308" s="2">
        <v>0.6341203703703704</v>
      </c>
      <c r="D308" t="s">
        <v>489</v>
      </c>
      <c r="E308">
        <v>0.67</v>
      </c>
      <c r="F308">
        <v>9.3476</v>
      </c>
      <c r="G308" t="s">
        <v>490</v>
      </c>
      <c r="H308">
        <v>1.81</v>
      </c>
      <c r="I308">
        <v>85.2536</v>
      </c>
      <c r="K308" s="2">
        <v>0.6326388888888889</v>
      </c>
      <c r="L308" s="3">
        <f t="shared" si="14"/>
        <v>261.6326388888889</v>
      </c>
      <c r="M308">
        <f t="shared" si="15"/>
        <v>525.4422436616895</v>
      </c>
      <c r="N308">
        <f t="shared" si="16"/>
        <v>124.10366904065458</v>
      </c>
    </row>
    <row r="309" spans="1:14" ht="12.75">
      <c r="A309" t="s">
        <v>304</v>
      </c>
      <c r="B309" s="1">
        <v>36786</v>
      </c>
      <c r="C309" s="2">
        <v>0.6362037037037037</v>
      </c>
      <c r="D309" t="s">
        <v>489</v>
      </c>
      <c r="E309">
        <v>0.67</v>
      </c>
      <c r="F309">
        <v>9.3286</v>
      </c>
      <c r="G309" t="s">
        <v>490</v>
      </c>
      <c r="H309">
        <v>1.811</v>
      </c>
      <c r="I309">
        <v>85.1262</v>
      </c>
      <c r="K309" s="2">
        <v>0.6347222222222222</v>
      </c>
      <c r="L309" s="3">
        <f t="shared" si="14"/>
        <v>261.6347222222222</v>
      </c>
      <c r="M309">
        <f t="shared" si="15"/>
        <v>524.3742259213527</v>
      </c>
      <c r="N309">
        <f t="shared" si="16"/>
        <v>123.96909579693855</v>
      </c>
    </row>
    <row r="310" spans="1:14" ht="12.75">
      <c r="A310" t="s">
        <v>305</v>
      </c>
      <c r="B310" s="1">
        <v>36786</v>
      </c>
      <c r="C310" s="2">
        <v>0.638287037037037</v>
      </c>
      <c r="D310" t="s">
        <v>489</v>
      </c>
      <c r="E310">
        <v>0.67</v>
      </c>
      <c r="F310">
        <v>9.7538</v>
      </c>
      <c r="G310" t="s">
        <v>490</v>
      </c>
      <c r="H310">
        <v>1.815</v>
      </c>
      <c r="I310">
        <v>82.5474</v>
      </c>
      <c r="K310" s="2">
        <v>0.6368055555555555</v>
      </c>
      <c r="L310" s="3">
        <f t="shared" si="14"/>
        <v>261.63680555555555</v>
      </c>
      <c r="M310">
        <f t="shared" si="15"/>
        <v>548.2753387208895</v>
      </c>
      <c r="N310">
        <f t="shared" si="16"/>
        <v>121.24509673182908</v>
      </c>
    </row>
    <row r="311" spans="1:14" ht="12.75">
      <c r="A311" t="s">
        <v>306</v>
      </c>
      <c r="B311" s="1">
        <v>36786</v>
      </c>
      <c r="C311" s="2">
        <v>0.6403819444444444</v>
      </c>
      <c r="D311" t="s">
        <v>489</v>
      </c>
      <c r="E311">
        <v>0.668</v>
      </c>
      <c r="F311">
        <v>10.1387</v>
      </c>
      <c r="G311" t="s">
        <v>490</v>
      </c>
      <c r="H311">
        <v>1.81</v>
      </c>
      <c r="I311">
        <v>83.6489</v>
      </c>
      <c r="K311" s="2">
        <v>0.638888888888889</v>
      </c>
      <c r="L311" s="3">
        <f t="shared" si="14"/>
        <v>261.6388888888889</v>
      </c>
      <c r="M311">
        <f t="shared" si="15"/>
        <v>569.911129681712</v>
      </c>
      <c r="N311">
        <f t="shared" si="16"/>
        <v>122.40861657447604</v>
      </c>
    </row>
    <row r="312" spans="1:14" ht="12.75">
      <c r="A312" t="s">
        <v>307</v>
      </c>
      <c r="B312" s="1">
        <v>36786</v>
      </c>
      <c r="C312" s="2">
        <v>0.6424652777777778</v>
      </c>
      <c r="D312" t="s">
        <v>489</v>
      </c>
      <c r="E312">
        <v>0.67</v>
      </c>
      <c r="F312">
        <v>9.282</v>
      </c>
      <c r="G312" t="s">
        <v>490</v>
      </c>
      <c r="H312">
        <v>1.81</v>
      </c>
      <c r="I312">
        <v>83.5007</v>
      </c>
      <c r="K312" s="2">
        <v>0.6409722222222222</v>
      </c>
      <c r="L312" s="3">
        <f t="shared" si="14"/>
        <v>261.6409722222222</v>
      </c>
      <c r="M312">
        <f t="shared" si="15"/>
        <v>521.7547718845267</v>
      </c>
      <c r="N312">
        <f t="shared" si="16"/>
        <v>122.25207218892885</v>
      </c>
    </row>
    <row r="313" spans="1:14" ht="12.75">
      <c r="A313" t="s">
        <v>308</v>
      </c>
      <c r="B313" s="1">
        <v>36786</v>
      </c>
      <c r="C313" s="2">
        <v>0.6445486111111111</v>
      </c>
      <c r="D313" t="s">
        <v>489</v>
      </c>
      <c r="E313">
        <v>0.67</v>
      </c>
      <c r="F313">
        <v>9.6359</v>
      </c>
      <c r="G313" t="s">
        <v>490</v>
      </c>
      <c r="H313">
        <v>1.81</v>
      </c>
      <c r="I313">
        <v>83.321</v>
      </c>
      <c r="K313" s="2">
        <v>0.6430555555555556</v>
      </c>
      <c r="L313" s="3">
        <f t="shared" si="14"/>
        <v>261.6430555555556</v>
      </c>
      <c r="M313">
        <f t="shared" si="15"/>
        <v>541.6480075847998</v>
      </c>
      <c r="N313">
        <f t="shared" si="16"/>
        <v>122.06225419916612</v>
      </c>
    </row>
    <row r="314" spans="1:14" ht="12.75">
      <c r="A314" t="s">
        <v>309</v>
      </c>
      <c r="B314" s="1">
        <v>36786</v>
      </c>
      <c r="C314" s="2">
        <v>0.6466319444444445</v>
      </c>
      <c r="D314" t="s">
        <v>489</v>
      </c>
      <c r="E314">
        <v>0.67</v>
      </c>
      <c r="F314">
        <v>9.3389</v>
      </c>
      <c r="G314" t="s">
        <v>490</v>
      </c>
      <c r="H314">
        <v>1.811</v>
      </c>
      <c r="I314">
        <v>84.0605</v>
      </c>
      <c r="K314" s="2">
        <v>0.6451388888888888</v>
      </c>
      <c r="L314" s="3">
        <f t="shared" si="14"/>
        <v>261.6451388888889</v>
      </c>
      <c r="M314">
        <f t="shared" si="15"/>
        <v>524.9532039595354</v>
      </c>
      <c r="N314">
        <f t="shared" si="16"/>
        <v>122.84339166955871</v>
      </c>
    </row>
    <row r="315" spans="1:14" ht="12.75">
      <c r="A315" t="s">
        <v>310</v>
      </c>
      <c r="B315" s="1">
        <v>36786</v>
      </c>
      <c r="C315" s="2">
        <v>0.6487152777777777</v>
      </c>
      <c r="D315" t="s">
        <v>489</v>
      </c>
      <c r="E315">
        <v>0.668</v>
      </c>
      <c r="F315">
        <v>9.9465</v>
      </c>
      <c r="G315" t="s">
        <v>490</v>
      </c>
      <c r="H315">
        <v>1.811</v>
      </c>
      <c r="I315">
        <v>84.727</v>
      </c>
      <c r="K315" s="2">
        <v>0.6472222222222223</v>
      </c>
      <c r="L315" s="3">
        <f t="shared" si="14"/>
        <v>261.64722222222224</v>
      </c>
      <c r="M315">
        <f t="shared" si="15"/>
        <v>559.1072870663053</v>
      </c>
      <c r="N315">
        <f t="shared" si="16"/>
        <v>123.547418882563</v>
      </c>
    </row>
    <row r="316" spans="1:14" ht="12.75">
      <c r="A316" t="s">
        <v>311</v>
      </c>
      <c r="B316" s="1">
        <v>36786</v>
      </c>
      <c r="C316" s="2">
        <v>0.6507986111111111</v>
      </c>
      <c r="D316" t="s">
        <v>489</v>
      </c>
      <c r="E316">
        <v>0.67</v>
      </c>
      <c r="F316">
        <v>9.7207</v>
      </c>
      <c r="G316" t="s">
        <v>490</v>
      </c>
      <c r="H316">
        <v>1.81</v>
      </c>
      <c r="I316">
        <v>81.5152</v>
      </c>
      <c r="K316" s="2">
        <v>0.6493055555555556</v>
      </c>
      <c r="L316" s="3">
        <f t="shared" si="14"/>
        <v>261.64930555555554</v>
      </c>
      <c r="M316">
        <f t="shared" si="15"/>
        <v>546.4147393943028</v>
      </c>
      <c r="N316">
        <f t="shared" si="16"/>
        <v>120.15477881845621</v>
      </c>
    </row>
    <row r="317" spans="1:14" ht="12.75">
      <c r="A317" t="s">
        <v>312</v>
      </c>
      <c r="B317" s="1">
        <v>36786</v>
      </c>
      <c r="C317" s="2">
        <v>0.6528935185185185</v>
      </c>
      <c r="D317" t="s">
        <v>489</v>
      </c>
      <c r="E317">
        <v>0.668</v>
      </c>
      <c r="F317">
        <v>10.0258</v>
      </c>
      <c r="G317" t="s">
        <v>490</v>
      </c>
      <c r="H317">
        <v>1.81</v>
      </c>
      <c r="I317">
        <v>82.0882</v>
      </c>
      <c r="K317" s="2">
        <v>0.6513888888888889</v>
      </c>
      <c r="L317" s="3">
        <f t="shared" si="14"/>
        <v>261.6513888888889</v>
      </c>
      <c r="M317">
        <f t="shared" si="15"/>
        <v>563.5648558457109</v>
      </c>
      <c r="N317">
        <f t="shared" si="16"/>
        <v>120.7600415237097</v>
      </c>
    </row>
    <row r="318" spans="1:14" ht="12.75">
      <c r="A318" t="s">
        <v>313</v>
      </c>
      <c r="B318" s="1">
        <v>36786</v>
      </c>
      <c r="C318" s="2">
        <v>0.6549768518518518</v>
      </c>
      <c r="D318" t="s">
        <v>489</v>
      </c>
      <c r="E318">
        <v>0.671</v>
      </c>
      <c r="F318">
        <v>9.662</v>
      </c>
      <c r="G318" t="s">
        <v>490</v>
      </c>
      <c r="H318">
        <v>1.811</v>
      </c>
      <c r="I318">
        <v>84.5089</v>
      </c>
      <c r="K318" s="2">
        <v>0.6534722222222222</v>
      </c>
      <c r="L318" s="3">
        <f t="shared" si="14"/>
        <v>261.6534722222222</v>
      </c>
      <c r="M318">
        <f t="shared" si="15"/>
        <v>543.1151266912624</v>
      </c>
      <c r="N318">
        <f t="shared" si="16"/>
        <v>123.31703878480417</v>
      </c>
    </row>
    <row r="319" spans="1:14" ht="12.75">
      <c r="A319" t="s">
        <v>314</v>
      </c>
      <c r="B319" s="1">
        <v>36786</v>
      </c>
      <c r="C319" s="2">
        <v>0.6570601851851852</v>
      </c>
      <c r="D319" t="s">
        <v>489</v>
      </c>
      <c r="E319">
        <v>0.675</v>
      </c>
      <c r="F319">
        <v>9.7016</v>
      </c>
      <c r="G319" t="s">
        <v>490</v>
      </c>
      <c r="H319">
        <v>1.815</v>
      </c>
      <c r="I319">
        <v>82.4472</v>
      </c>
      <c r="K319" s="2">
        <v>0.6555555555555556</v>
      </c>
      <c r="L319" s="3">
        <f t="shared" si="14"/>
        <v>261.65555555555557</v>
      </c>
      <c r="M319">
        <f t="shared" si="15"/>
        <v>545.3411005079643</v>
      </c>
      <c r="N319">
        <f t="shared" si="16"/>
        <v>121.13925498127688</v>
      </c>
    </row>
    <row r="320" spans="1:14" ht="12.75">
      <c r="A320" t="s">
        <v>315</v>
      </c>
      <c r="B320" s="1">
        <v>36786</v>
      </c>
      <c r="C320" s="2">
        <v>0.6591435185185185</v>
      </c>
      <c r="D320" t="s">
        <v>489</v>
      </c>
      <c r="E320">
        <v>0.668</v>
      </c>
      <c r="F320">
        <v>9.7989</v>
      </c>
      <c r="G320" t="s">
        <v>490</v>
      </c>
      <c r="H320">
        <v>1.811</v>
      </c>
      <c r="I320">
        <v>85.8094</v>
      </c>
      <c r="K320" s="2">
        <v>0.6576388888888889</v>
      </c>
      <c r="L320" s="3">
        <f t="shared" si="14"/>
        <v>261.65763888888887</v>
      </c>
      <c r="M320">
        <f t="shared" si="15"/>
        <v>550.810475567689</v>
      </c>
      <c r="N320">
        <f t="shared" si="16"/>
        <v>124.69076330170154</v>
      </c>
    </row>
    <row r="321" spans="1:14" ht="12.75">
      <c r="A321" t="s">
        <v>316</v>
      </c>
      <c r="B321" s="1">
        <v>36786</v>
      </c>
      <c r="C321" s="2">
        <v>0.6612268518518518</v>
      </c>
      <c r="D321" t="s">
        <v>489</v>
      </c>
      <c r="E321">
        <v>0.671</v>
      </c>
      <c r="F321">
        <v>9.6403</v>
      </c>
      <c r="G321" t="s">
        <v>490</v>
      </c>
      <c r="H321">
        <v>1.811</v>
      </c>
      <c r="I321">
        <v>83.0788</v>
      </c>
      <c r="K321" s="2">
        <v>0.6597222222222222</v>
      </c>
      <c r="L321" s="3">
        <f t="shared" si="14"/>
        <v>261.65972222222223</v>
      </c>
      <c r="M321">
        <f t="shared" si="15"/>
        <v>541.8953380088777</v>
      </c>
      <c r="N321">
        <f t="shared" si="16"/>
        <v>121.8064171534202</v>
      </c>
    </row>
    <row r="322" spans="1:14" ht="12.75">
      <c r="A322" t="s">
        <v>317</v>
      </c>
      <c r="B322" s="1">
        <v>36786</v>
      </c>
      <c r="C322" s="2">
        <v>0.6633101851851851</v>
      </c>
      <c r="D322" t="s">
        <v>489</v>
      </c>
      <c r="E322">
        <v>0.67</v>
      </c>
      <c r="F322">
        <v>10.4722</v>
      </c>
      <c r="G322" t="s">
        <v>490</v>
      </c>
      <c r="H322">
        <v>1.81</v>
      </c>
      <c r="I322">
        <v>80.3352</v>
      </c>
      <c r="K322" s="2">
        <v>0.6618055555555555</v>
      </c>
      <c r="L322" s="3">
        <f t="shared" si="14"/>
        <v>261.66180555555553</v>
      </c>
      <c r="M322">
        <f t="shared" si="15"/>
        <v>588.6576515976235</v>
      </c>
      <c r="N322">
        <f t="shared" si="16"/>
        <v>118.90833904149437</v>
      </c>
    </row>
    <row r="323" spans="1:14" ht="12.75">
      <c r="A323" t="s">
        <v>318</v>
      </c>
      <c r="B323" s="1">
        <v>36786</v>
      </c>
      <c r="C323" s="2">
        <v>0.6653935185185186</v>
      </c>
      <c r="D323" t="s">
        <v>489</v>
      </c>
      <c r="E323">
        <v>0.67</v>
      </c>
      <c r="F323">
        <v>9.6458</v>
      </c>
      <c r="G323" t="s">
        <v>490</v>
      </c>
      <c r="H323">
        <v>1.81</v>
      </c>
      <c r="I323">
        <v>82.806</v>
      </c>
      <c r="K323" s="2">
        <v>0.6638888888888889</v>
      </c>
      <c r="L323" s="3">
        <f t="shared" si="14"/>
        <v>261.6638888888889</v>
      </c>
      <c r="M323">
        <f t="shared" si="15"/>
        <v>542.2045010389752</v>
      </c>
      <c r="N323">
        <f t="shared" si="16"/>
        <v>121.51825717786497</v>
      </c>
    </row>
    <row r="324" spans="1:14" ht="12.75">
      <c r="A324" t="s">
        <v>319</v>
      </c>
      <c r="B324" s="1">
        <v>36786</v>
      </c>
      <c r="C324" s="2">
        <v>0.6674884259259258</v>
      </c>
      <c r="D324" t="s">
        <v>489</v>
      </c>
      <c r="E324">
        <v>0.671</v>
      </c>
      <c r="F324">
        <v>9.4296</v>
      </c>
      <c r="G324" t="s">
        <v>490</v>
      </c>
      <c r="H324">
        <v>1.811</v>
      </c>
      <c r="I324">
        <v>85.5405</v>
      </c>
      <c r="K324" s="2">
        <v>0.6659722222222222</v>
      </c>
      <c r="L324" s="3">
        <f t="shared" si="14"/>
        <v>261.6659722222222</v>
      </c>
      <c r="M324">
        <f t="shared" si="15"/>
        <v>530.051583383143</v>
      </c>
      <c r="N324">
        <f t="shared" si="16"/>
        <v>124.40672291523961</v>
      </c>
    </row>
    <row r="325" spans="1:14" ht="12.75">
      <c r="A325" t="s">
        <v>320</v>
      </c>
      <c r="B325" s="1">
        <v>36786</v>
      </c>
      <c r="C325" s="2">
        <v>0.6695717592592593</v>
      </c>
      <c r="D325" t="s">
        <v>489</v>
      </c>
      <c r="E325">
        <v>0.67</v>
      </c>
      <c r="F325">
        <v>9.7481</v>
      </c>
      <c r="G325" t="s">
        <v>490</v>
      </c>
      <c r="H325">
        <v>1.813</v>
      </c>
      <c r="I325">
        <v>85.3047</v>
      </c>
      <c r="K325" s="2">
        <v>0.6680555555555556</v>
      </c>
      <c r="L325" s="3">
        <f t="shared" si="14"/>
        <v>261.66805555555555</v>
      </c>
      <c r="M325">
        <f t="shared" si="15"/>
        <v>547.9549333987885</v>
      </c>
      <c r="N325">
        <f t="shared" si="16"/>
        <v>124.15764622082642</v>
      </c>
    </row>
    <row r="326" spans="1:14" ht="12.75">
      <c r="A326" t="s">
        <v>321</v>
      </c>
      <c r="B326" s="1">
        <v>36786</v>
      </c>
      <c r="C326" s="2">
        <v>0.6716550925925926</v>
      </c>
      <c r="D326" t="s">
        <v>489</v>
      </c>
      <c r="E326">
        <v>0.67</v>
      </c>
      <c r="F326">
        <v>8.9763</v>
      </c>
      <c r="G326" t="s">
        <v>490</v>
      </c>
      <c r="H326">
        <v>1.81</v>
      </c>
      <c r="I326">
        <v>86.6488</v>
      </c>
      <c r="K326" s="2">
        <v>0.6701388888888888</v>
      </c>
      <c r="L326" s="3">
        <f aca="true" t="shared" si="17" ref="L326:L389">B326-DATE(1999,12,31)+K326</f>
        <v>261.6701388888889</v>
      </c>
      <c r="M326">
        <f t="shared" si="15"/>
        <v>504.57092855710806</v>
      </c>
      <c r="N326">
        <f t="shared" si="16"/>
        <v>125.57742563117759</v>
      </c>
    </row>
    <row r="327" spans="1:14" ht="12.75">
      <c r="A327" t="s">
        <v>322</v>
      </c>
      <c r="B327" s="1">
        <v>36786</v>
      </c>
      <c r="C327" s="2">
        <v>0.6737384259259259</v>
      </c>
      <c r="D327" t="s">
        <v>489</v>
      </c>
      <c r="E327">
        <v>0.671</v>
      </c>
      <c r="F327">
        <v>10.0242</v>
      </c>
      <c r="G327" t="s">
        <v>490</v>
      </c>
      <c r="H327">
        <v>1.81</v>
      </c>
      <c r="I327">
        <v>85.0573</v>
      </c>
      <c r="K327" s="2">
        <v>0.6722222222222222</v>
      </c>
      <c r="L327" s="3">
        <f t="shared" si="17"/>
        <v>261.6722222222222</v>
      </c>
      <c r="M327">
        <f t="shared" si="15"/>
        <v>563.4749175096825</v>
      </c>
      <c r="N327">
        <f t="shared" si="16"/>
        <v>123.89631638962274</v>
      </c>
    </row>
    <row r="328" spans="1:14" ht="12.75">
      <c r="A328" t="s">
        <v>323</v>
      </c>
      <c r="B328" s="1">
        <v>36786</v>
      </c>
      <c r="C328" s="2">
        <v>0.6758217592592594</v>
      </c>
      <c r="D328" t="s">
        <v>489</v>
      </c>
      <c r="E328">
        <v>0.67</v>
      </c>
      <c r="F328">
        <v>9.2821</v>
      </c>
      <c r="G328" t="s">
        <v>490</v>
      </c>
      <c r="H328">
        <v>1.81</v>
      </c>
      <c r="I328">
        <v>83.817</v>
      </c>
      <c r="K328" s="2">
        <v>0.6743055555555556</v>
      </c>
      <c r="L328" s="3">
        <f t="shared" si="17"/>
        <v>261.6743055555556</v>
      </c>
      <c r="M328">
        <f t="shared" si="15"/>
        <v>521.7603930305286</v>
      </c>
      <c r="N328">
        <f t="shared" si="16"/>
        <v>122.58618142744834</v>
      </c>
    </row>
    <row r="329" spans="1:14" ht="12.75">
      <c r="A329" t="s">
        <v>324</v>
      </c>
      <c r="B329" s="1">
        <v>36786</v>
      </c>
      <c r="C329" s="2">
        <v>0.6779050925925926</v>
      </c>
      <c r="D329" t="s">
        <v>489</v>
      </c>
      <c r="E329">
        <v>0.67</v>
      </c>
      <c r="F329">
        <v>8.6313</v>
      </c>
      <c r="G329" t="s">
        <v>490</v>
      </c>
      <c r="H329">
        <v>1.811</v>
      </c>
      <c r="I329">
        <v>86.9342</v>
      </c>
      <c r="K329" s="2">
        <v>0.6763888888888889</v>
      </c>
      <c r="L329" s="3">
        <f t="shared" si="17"/>
        <v>261.6763888888889</v>
      </c>
      <c r="M329">
        <f t="shared" si="15"/>
        <v>485.1779748509928</v>
      </c>
      <c r="N329">
        <f t="shared" si="16"/>
        <v>125.87889504841903</v>
      </c>
    </row>
    <row r="330" spans="1:14" ht="12.75">
      <c r="A330" t="s">
        <v>325</v>
      </c>
      <c r="B330" s="1">
        <v>36786</v>
      </c>
      <c r="C330" s="2">
        <v>0.68</v>
      </c>
      <c r="D330" t="s">
        <v>489</v>
      </c>
      <c r="E330">
        <v>0.668</v>
      </c>
      <c r="F330">
        <v>9.6222</v>
      </c>
      <c r="G330" t="s">
        <v>490</v>
      </c>
      <c r="H330">
        <v>1.811</v>
      </c>
      <c r="I330">
        <v>89.7</v>
      </c>
      <c r="K330" s="2">
        <v>0.6784722222222223</v>
      </c>
      <c r="L330" s="3">
        <f t="shared" si="17"/>
        <v>261.67847222222224</v>
      </c>
      <c r="M330">
        <f t="shared" si="15"/>
        <v>540.8779105825569</v>
      </c>
      <c r="N330">
        <f t="shared" si="16"/>
        <v>128.80042312903007</v>
      </c>
    </row>
    <row r="331" spans="1:14" ht="12.75">
      <c r="A331" t="s">
        <v>326</v>
      </c>
      <c r="B331" s="1">
        <v>36786</v>
      </c>
      <c r="C331" s="2">
        <v>0.6820833333333334</v>
      </c>
      <c r="D331" t="s">
        <v>489</v>
      </c>
      <c r="E331">
        <v>0.67</v>
      </c>
      <c r="F331">
        <v>9.2077</v>
      </c>
      <c r="G331" t="s">
        <v>490</v>
      </c>
      <c r="H331">
        <v>1.81</v>
      </c>
      <c r="I331">
        <v>86.9303</v>
      </c>
      <c r="K331" s="2">
        <v>0.6805555555555555</v>
      </c>
      <c r="L331" s="3">
        <f t="shared" si="17"/>
        <v>261.68055555555554</v>
      </c>
      <c r="M331">
        <f t="shared" si="15"/>
        <v>517.5782604052098</v>
      </c>
      <c r="N331">
        <f t="shared" si="16"/>
        <v>125.87477545932566</v>
      </c>
    </row>
    <row r="332" spans="1:14" ht="12.75">
      <c r="A332" t="s">
        <v>327</v>
      </c>
      <c r="B332" s="1">
        <v>36786</v>
      </c>
      <c r="C332" s="2">
        <v>0.6841666666666667</v>
      </c>
      <c r="D332" t="s">
        <v>489</v>
      </c>
      <c r="E332">
        <v>0.67</v>
      </c>
      <c r="F332">
        <v>9.2352</v>
      </c>
      <c r="G332" t="s">
        <v>490</v>
      </c>
      <c r="H332">
        <v>1.81</v>
      </c>
      <c r="I332">
        <v>83.1043</v>
      </c>
      <c r="K332" s="2">
        <v>0.6826388888888889</v>
      </c>
      <c r="L332" s="3">
        <f t="shared" si="17"/>
        <v>261.6826388888889</v>
      </c>
      <c r="M332">
        <f t="shared" si="15"/>
        <v>519.1240755556972</v>
      </c>
      <c r="N332">
        <f t="shared" si="16"/>
        <v>121.83335292826135</v>
      </c>
    </row>
    <row r="333" spans="1:14" ht="12.75">
      <c r="A333" t="s">
        <v>328</v>
      </c>
      <c r="B333" s="1">
        <v>36786</v>
      </c>
      <c r="C333" s="2">
        <v>0.68625</v>
      </c>
      <c r="D333" t="s">
        <v>489</v>
      </c>
      <c r="E333">
        <v>0.67</v>
      </c>
      <c r="F333">
        <v>9.4788</v>
      </c>
      <c r="G333" t="s">
        <v>490</v>
      </c>
      <c r="H333">
        <v>1.808</v>
      </c>
      <c r="I333">
        <v>85.6898</v>
      </c>
      <c r="K333" s="2">
        <v>0.6847222222222222</v>
      </c>
      <c r="L333" s="3">
        <f t="shared" si="17"/>
        <v>261.6847222222222</v>
      </c>
      <c r="M333">
        <f t="shared" si="15"/>
        <v>532.817187216015</v>
      </c>
      <c r="N333">
        <f t="shared" si="16"/>
        <v>124.56442923617217</v>
      </c>
    </row>
    <row r="334" spans="1:14" ht="12.75">
      <c r="A334" t="s">
        <v>329</v>
      </c>
      <c r="B334" s="1">
        <v>36786</v>
      </c>
      <c r="C334" s="2">
        <v>0.6883333333333334</v>
      </c>
      <c r="D334" t="s">
        <v>489</v>
      </c>
      <c r="E334">
        <v>0.67</v>
      </c>
      <c r="F334">
        <v>9.7976</v>
      </c>
      <c r="G334" t="s">
        <v>490</v>
      </c>
      <c r="H334">
        <v>1.811</v>
      </c>
      <c r="I334">
        <v>84.8736</v>
      </c>
      <c r="K334" s="2">
        <v>0.6868055555555556</v>
      </c>
      <c r="L334" s="3">
        <f t="shared" si="17"/>
        <v>261.68680555555557</v>
      </c>
      <c r="M334">
        <f t="shared" si="15"/>
        <v>550.7374006696658</v>
      </c>
      <c r="N334">
        <f t="shared" si="16"/>
        <v>123.70227318027705</v>
      </c>
    </row>
    <row r="335" spans="1:14" ht="12.75">
      <c r="A335" t="s">
        <v>330</v>
      </c>
      <c r="B335" s="1">
        <v>36786</v>
      </c>
      <c r="C335" s="2">
        <v>0.6904166666666667</v>
      </c>
      <c r="D335" t="s">
        <v>489</v>
      </c>
      <c r="E335">
        <v>0.668</v>
      </c>
      <c r="F335">
        <v>8.9497</v>
      </c>
      <c r="G335" t="s">
        <v>490</v>
      </c>
      <c r="H335">
        <v>1.811</v>
      </c>
      <c r="I335">
        <v>86.8523</v>
      </c>
      <c r="K335" s="2">
        <v>0.688888888888889</v>
      </c>
      <c r="L335" s="3">
        <f t="shared" si="17"/>
        <v>261.68888888888887</v>
      </c>
      <c r="M335">
        <f t="shared" si="15"/>
        <v>503.0757037206366</v>
      </c>
      <c r="N335">
        <f t="shared" si="16"/>
        <v>125.79238367745873</v>
      </c>
    </row>
    <row r="336" spans="1:14" ht="12.75">
      <c r="A336" t="s">
        <v>331</v>
      </c>
      <c r="B336" s="1">
        <v>36786</v>
      </c>
      <c r="C336" s="2">
        <v>0.6925</v>
      </c>
      <c r="D336" t="s">
        <v>489</v>
      </c>
      <c r="E336">
        <v>0.668</v>
      </c>
      <c r="F336">
        <v>9.346</v>
      </c>
      <c r="G336" t="s">
        <v>490</v>
      </c>
      <c r="H336">
        <v>1.808</v>
      </c>
      <c r="I336">
        <v>90.1673</v>
      </c>
      <c r="K336" s="2">
        <v>0.6909722222222222</v>
      </c>
      <c r="L336" s="3">
        <f t="shared" si="17"/>
        <v>261.69097222222223</v>
      </c>
      <c r="M336">
        <f t="shared" si="15"/>
        <v>525.3523053256612</v>
      </c>
      <c r="N336">
        <f t="shared" si="16"/>
        <v>129.29403440680485</v>
      </c>
    </row>
    <row r="337" spans="1:14" ht="12.75">
      <c r="A337" t="s">
        <v>332</v>
      </c>
      <c r="B337" s="1">
        <v>36786</v>
      </c>
      <c r="C337" s="2">
        <v>0.6945833333333334</v>
      </c>
      <c r="D337" t="s">
        <v>489</v>
      </c>
      <c r="E337">
        <v>0.673</v>
      </c>
      <c r="F337">
        <v>9.6957</v>
      </c>
      <c r="G337" t="s">
        <v>490</v>
      </c>
      <c r="H337">
        <v>1.811</v>
      </c>
      <c r="I337">
        <v>90.952</v>
      </c>
      <c r="K337" s="2">
        <v>0.6930555555555555</v>
      </c>
      <c r="L337" s="3">
        <f t="shared" si="17"/>
        <v>261.69305555555553</v>
      </c>
      <c r="M337">
        <f aca="true" t="shared" si="18" ref="M337:M364">500*F337/AVERAGE($Q$367,$Q$207)</f>
        <v>545.0094528938597</v>
      </c>
      <c r="N337">
        <f aca="true" t="shared" si="19" ref="N337:N363">(277-103)/(-67.4+(AVERAGE($P$207,$P$367)))*I337+277-((277-103)/(-67.4+(AVERAGE($P$207,$P$367)))*230)</f>
        <v>130.1229168584845</v>
      </c>
    </row>
    <row r="338" spans="1:14" ht="12.75">
      <c r="A338" t="s">
        <v>333</v>
      </c>
      <c r="B338" s="1">
        <v>36786</v>
      </c>
      <c r="C338" s="2">
        <v>0.6966782407407407</v>
      </c>
      <c r="D338" t="s">
        <v>489</v>
      </c>
      <c r="E338">
        <v>0.67</v>
      </c>
      <c r="F338">
        <v>9.6433</v>
      </c>
      <c r="G338" t="s">
        <v>490</v>
      </c>
      <c r="H338">
        <v>1.808</v>
      </c>
      <c r="I338">
        <v>95.2005</v>
      </c>
      <c r="K338" s="2">
        <v>0.6951388888888889</v>
      </c>
      <c r="L338" s="3">
        <f t="shared" si="17"/>
        <v>261.6951388888889</v>
      </c>
      <c r="M338">
        <f t="shared" si="18"/>
        <v>542.0639723889309</v>
      </c>
      <c r="N338">
        <f t="shared" si="19"/>
        <v>134.61062820799495</v>
      </c>
    </row>
    <row r="339" spans="1:14" ht="12.75">
      <c r="A339" t="s">
        <v>334</v>
      </c>
      <c r="B339" s="1">
        <v>36786</v>
      </c>
      <c r="C339" s="2">
        <v>0.6987615740740741</v>
      </c>
      <c r="D339" t="s">
        <v>489</v>
      </c>
      <c r="E339">
        <v>0.67</v>
      </c>
      <c r="F339">
        <v>8.9986</v>
      </c>
      <c r="G339" t="s">
        <v>490</v>
      </c>
      <c r="H339">
        <v>1.81</v>
      </c>
      <c r="I339">
        <v>92.1729</v>
      </c>
      <c r="K339" s="2">
        <v>0.6972222222222223</v>
      </c>
      <c r="L339" s="3">
        <f t="shared" si="17"/>
        <v>261.6972222222222</v>
      </c>
      <c r="M339">
        <f t="shared" si="18"/>
        <v>505.8244441155034</v>
      </c>
      <c r="N339">
        <f t="shared" si="19"/>
        <v>131.41255950568168</v>
      </c>
    </row>
    <row r="340" spans="1:14" ht="12.75">
      <c r="A340" t="s">
        <v>335</v>
      </c>
      <c r="B340" s="1">
        <v>36786</v>
      </c>
      <c r="C340" s="2">
        <v>0.7008449074074075</v>
      </c>
      <c r="D340" t="s">
        <v>489</v>
      </c>
      <c r="E340">
        <v>0.67</v>
      </c>
      <c r="F340">
        <v>9.6993</v>
      </c>
      <c r="G340" t="s">
        <v>490</v>
      </c>
      <c r="H340">
        <v>1.81</v>
      </c>
      <c r="I340">
        <v>93.8722</v>
      </c>
      <c r="K340" s="2">
        <v>0.6993055555555556</v>
      </c>
      <c r="L340" s="3">
        <f t="shared" si="17"/>
        <v>261.69930555555555</v>
      </c>
      <c r="M340">
        <f t="shared" si="18"/>
        <v>545.2118141499235</v>
      </c>
      <c r="N340">
        <f t="shared" si="19"/>
        <v>133.20753841499632</v>
      </c>
    </row>
    <row r="341" spans="1:14" ht="12.75">
      <c r="A341" t="s">
        <v>336</v>
      </c>
      <c r="B341" s="1">
        <v>36786</v>
      </c>
      <c r="C341" s="2">
        <v>0.7029282407407407</v>
      </c>
      <c r="D341" t="s">
        <v>489</v>
      </c>
      <c r="E341">
        <v>0.668</v>
      </c>
      <c r="F341">
        <v>9.3558</v>
      </c>
      <c r="G341" t="s">
        <v>490</v>
      </c>
      <c r="H341">
        <v>1.808</v>
      </c>
      <c r="I341">
        <v>94.3823</v>
      </c>
      <c r="K341" s="2">
        <v>0.7013888888888888</v>
      </c>
      <c r="L341" s="3">
        <f t="shared" si="17"/>
        <v>261.7013888888889</v>
      </c>
      <c r="M341">
        <f t="shared" si="18"/>
        <v>525.903177633835</v>
      </c>
      <c r="N341">
        <f t="shared" si="19"/>
        <v>133.74635954230834</v>
      </c>
    </row>
    <row r="342" spans="1:14" ht="12.75">
      <c r="A342" t="s">
        <v>337</v>
      </c>
      <c r="B342" s="1">
        <v>36786</v>
      </c>
      <c r="C342" s="2">
        <v>0.705011574074074</v>
      </c>
      <c r="D342" t="s">
        <v>489</v>
      </c>
      <c r="E342">
        <v>0.668</v>
      </c>
      <c r="F342">
        <v>9.4951</v>
      </c>
      <c r="G342" t="s">
        <v>490</v>
      </c>
      <c r="H342">
        <v>1.806</v>
      </c>
      <c r="I342">
        <v>96.5782</v>
      </c>
      <c r="K342" s="2">
        <v>0.7034722222222222</v>
      </c>
      <c r="L342" s="3">
        <f t="shared" si="17"/>
        <v>261.7034722222222</v>
      </c>
      <c r="M342">
        <f t="shared" si="18"/>
        <v>533.7334340143041</v>
      </c>
      <c r="N342">
        <f t="shared" si="19"/>
        <v>136.06589946284262</v>
      </c>
    </row>
    <row r="343" spans="1:14" ht="12.75">
      <c r="A343" t="s">
        <v>338</v>
      </c>
      <c r="B343" s="1">
        <v>36786</v>
      </c>
      <c r="C343" s="2">
        <v>0.7070949074074074</v>
      </c>
      <c r="D343" t="s">
        <v>489</v>
      </c>
      <c r="E343">
        <v>0.67</v>
      </c>
      <c r="F343">
        <v>9.3093</v>
      </c>
      <c r="G343" t="s">
        <v>490</v>
      </c>
      <c r="H343">
        <v>1.808</v>
      </c>
      <c r="I343">
        <v>100.3474</v>
      </c>
      <c r="K343" s="2">
        <v>0.7055555555555556</v>
      </c>
      <c r="L343" s="3">
        <f t="shared" si="17"/>
        <v>261.7055555555556</v>
      </c>
      <c r="M343">
        <f t="shared" si="18"/>
        <v>523.2893447430107</v>
      </c>
      <c r="N343">
        <f t="shared" si="19"/>
        <v>140.04732387582956</v>
      </c>
    </row>
    <row r="344" spans="1:14" ht="12.75">
      <c r="A344" t="s">
        <v>339</v>
      </c>
      <c r="B344" s="1">
        <v>36786</v>
      </c>
      <c r="C344" s="2">
        <v>0.7091898148148149</v>
      </c>
      <c r="D344" t="s">
        <v>489</v>
      </c>
      <c r="E344">
        <v>0.668</v>
      </c>
      <c r="F344">
        <v>9.4405</v>
      </c>
      <c r="G344" t="s">
        <v>490</v>
      </c>
      <c r="H344">
        <v>1.808</v>
      </c>
      <c r="I344">
        <v>97.2466</v>
      </c>
      <c r="K344" s="2">
        <v>0.7076388888888889</v>
      </c>
      <c r="L344" s="3">
        <f t="shared" si="17"/>
        <v>261.7076388888889</v>
      </c>
      <c r="M344">
        <f t="shared" si="18"/>
        <v>530.6642882973362</v>
      </c>
      <c r="N344">
        <f t="shared" si="19"/>
        <v>136.77193365514884</v>
      </c>
    </row>
    <row r="345" spans="1:14" ht="12.75">
      <c r="A345" t="s">
        <v>340</v>
      </c>
      <c r="B345" s="1">
        <v>36786</v>
      </c>
      <c r="C345" s="2">
        <v>0.7112731481481481</v>
      </c>
      <c r="D345" t="s">
        <v>489</v>
      </c>
      <c r="E345">
        <v>0.668</v>
      </c>
      <c r="F345">
        <v>9.2939</v>
      </c>
      <c r="G345" t="s">
        <v>490</v>
      </c>
      <c r="H345">
        <v>1.808</v>
      </c>
      <c r="I345">
        <v>100.7869</v>
      </c>
      <c r="K345" s="2">
        <v>0.7097222222222223</v>
      </c>
      <c r="L345" s="3">
        <f t="shared" si="17"/>
        <v>261.70972222222224</v>
      </c>
      <c r="M345">
        <f t="shared" si="18"/>
        <v>522.4236882587378</v>
      </c>
      <c r="N345">
        <f t="shared" si="19"/>
        <v>140.51156987750304</v>
      </c>
    </row>
    <row r="346" spans="1:14" ht="12.75">
      <c r="A346" t="s">
        <v>341</v>
      </c>
      <c r="B346" s="1">
        <v>36786</v>
      </c>
      <c r="C346" s="2">
        <v>0.7133564814814815</v>
      </c>
      <c r="D346" t="s">
        <v>489</v>
      </c>
      <c r="E346">
        <v>0.668</v>
      </c>
      <c r="F346">
        <v>9.0151</v>
      </c>
      <c r="G346" t="s">
        <v>490</v>
      </c>
      <c r="H346">
        <v>1.806</v>
      </c>
      <c r="I346">
        <v>98.0633</v>
      </c>
      <c r="K346" s="2">
        <v>0.7118055555555555</v>
      </c>
      <c r="L346" s="3">
        <f t="shared" si="17"/>
        <v>261.71180555555554</v>
      </c>
      <c r="M346">
        <f t="shared" si="18"/>
        <v>506.75193320579586</v>
      </c>
      <c r="N346">
        <f t="shared" si="19"/>
        <v>137.6346178634918</v>
      </c>
    </row>
    <row r="347" spans="1:14" ht="12.75">
      <c r="A347" t="s">
        <v>342</v>
      </c>
      <c r="B347" s="1">
        <v>36786</v>
      </c>
      <c r="C347" s="2">
        <v>0.7154398148148148</v>
      </c>
      <c r="D347" t="s">
        <v>489</v>
      </c>
      <c r="E347">
        <v>0.668</v>
      </c>
      <c r="F347">
        <v>9.2019</v>
      </c>
      <c r="G347" t="s">
        <v>490</v>
      </c>
      <c r="H347">
        <v>1.806</v>
      </c>
      <c r="I347">
        <v>102.665</v>
      </c>
      <c r="K347" s="2">
        <v>0.7138888888888889</v>
      </c>
      <c r="L347" s="3">
        <f t="shared" si="17"/>
        <v>261.7138888888889</v>
      </c>
      <c r="M347">
        <f t="shared" si="18"/>
        <v>517.2522339371069</v>
      </c>
      <c r="N347">
        <f t="shared" si="19"/>
        <v>142.49541610217423</v>
      </c>
    </row>
    <row r="348" spans="1:14" ht="12.75">
      <c r="A348" t="s">
        <v>343</v>
      </c>
      <c r="B348" s="1">
        <v>36786</v>
      </c>
      <c r="C348" s="2">
        <v>0.7175231481481482</v>
      </c>
      <c r="D348" t="s">
        <v>489</v>
      </c>
      <c r="E348">
        <v>0.668</v>
      </c>
      <c r="F348">
        <v>9.8659</v>
      </c>
      <c r="G348" t="s">
        <v>490</v>
      </c>
      <c r="H348">
        <v>1.806</v>
      </c>
      <c r="I348">
        <v>102.453</v>
      </c>
      <c r="K348" s="2">
        <v>0.7159722222222222</v>
      </c>
      <c r="L348" s="3">
        <f t="shared" si="17"/>
        <v>261.7159722222222</v>
      </c>
      <c r="M348">
        <f t="shared" si="18"/>
        <v>554.5766433888765</v>
      </c>
      <c r="N348">
        <f t="shared" si="19"/>
        <v>142.2714794642794</v>
      </c>
    </row>
    <row r="349" spans="1:14" ht="12.75">
      <c r="A349" t="s">
        <v>344</v>
      </c>
      <c r="B349" s="1">
        <v>36786</v>
      </c>
      <c r="C349" s="2">
        <v>0.7196064814814815</v>
      </c>
      <c r="D349" t="s">
        <v>489</v>
      </c>
      <c r="E349">
        <v>0.668</v>
      </c>
      <c r="F349">
        <v>8.9849</v>
      </c>
      <c r="G349" t="s">
        <v>490</v>
      </c>
      <c r="H349">
        <v>1.808</v>
      </c>
      <c r="I349">
        <v>101.4594</v>
      </c>
      <c r="K349" s="2">
        <v>0.7180555555555556</v>
      </c>
      <c r="L349" s="3">
        <f t="shared" si="17"/>
        <v>261.71805555555557</v>
      </c>
      <c r="M349">
        <f t="shared" si="18"/>
        <v>505.0543471132605</v>
      </c>
      <c r="N349">
        <f t="shared" si="19"/>
        <v>141.2219349198817</v>
      </c>
    </row>
    <row r="350" spans="1:14" ht="12.75">
      <c r="A350" t="s">
        <v>345</v>
      </c>
      <c r="B350" s="1">
        <v>36786</v>
      </c>
      <c r="C350" s="2">
        <v>0.7216898148148148</v>
      </c>
      <c r="D350" t="s">
        <v>489</v>
      </c>
      <c r="E350">
        <v>0.67</v>
      </c>
      <c r="F350">
        <v>8.9302</v>
      </c>
      <c r="G350" t="s">
        <v>490</v>
      </c>
      <c r="H350">
        <v>1.81</v>
      </c>
      <c r="I350">
        <v>100.5016</v>
      </c>
      <c r="K350" s="2">
        <v>0.720138888888889</v>
      </c>
      <c r="L350" s="3">
        <f t="shared" si="17"/>
        <v>261.72013888888887</v>
      </c>
      <c r="M350">
        <f t="shared" si="18"/>
        <v>501.9795802502909</v>
      </c>
      <c r="N350">
        <f t="shared" si="19"/>
        <v>140.21020609075114</v>
      </c>
    </row>
    <row r="351" spans="1:14" ht="12.75">
      <c r="A351" t="s">
        <v>346</v>
      </c>
      <c r="B351" s="1">
        <v>36786</v>
      </c>
      <c r="C351" s="2">
        <v>0.7237847222222222</v>
      </c>
      <c r="D351" t="s">
        <v>489</v>
      </c>
      <c r="E351">
        <v>0.668</v>
      </c>
      <c r="F351">
        <v>9.6261</v>
      </c>
      <c r="G351" t="s">
        <v>490</v>
      </c>
      <c r="H351">
        <v>1.808</v>
      </c>
      <c r="I351">
        <v>103.9067</v>
      </c>
      <c r="K351" s="2">
        <v>0.7222222222222222</v>
      </c>
      <c r="L351" s="3">
        <f t="shared" si="17"/>
        <v>261.72222222222223</v>
      </c>
      <c r="M351">
        <f t="shared" si="18"/>
        <v>541.097135276626</v>
      </c>
      <c r="N351">
        <f t="shared" si="19"/>
        <v>143.80702989120263</v>
      </c>
    </row>
    <row r="352" spans="1:14" ht="12.75">
      <c r="A352" t="s">
        <v>347</v>
      </c>
      <c r="B352" s="1">
        <v>36786</v>
      </c>
      <c r="C352" s="2">
        <v>0.7258564814814815</v>
      </c>
      <c r="D352" t="s">
        <v>489</v>
      </c>
      <c r="E352">
        <v>0.668</v>
      </c>
      <c r="F352">
        <v>8.853</v>
      </c>
      <c r="G352" t="s">
        <v>490</v>
      </c>
      <c r="H352">
        <v>1.808</v>
      </c>
      <c r="I352">
        <v>104.9056</v>
      </c>
      <c r="K352" s="2">
        <v>0.7243055555555555</v>
      </c>
      <c r="L352" s="3">
        <f t="shared" si="17"/>
        <v>261.72430555555553</v>
      </c>
      <c r="M352">
        <f t="shared" si="18"/>
        <v>497.64005553692255</v>
      </c>
      <c r="N352">
        <f t="shared" si="19"/>
        <v>144.86217285154768</v>
      </c>
    </row>
    <row r="353" spans="1:14" ht="12.75">
      <c r="A353" t="s">
        <v>348</v>
      </c>
      <c r="B353" s="1">
        <v>36786</v>
      </c>
      <c r="C353" s="2">
        <v>0.727951388888889</v>
      </c>
      <c r="D353" t="s">
        <v>489</v>
      </c>
      <c r="E353">
        <v>0.668</v>
      </c>
      <c r="F353">
        <v>9.3918</v>
      </c>
      <c r="G353" t="s">
        <v>490</v>
      </c>
      <c r="H353">
        <v>1.806</v>
      </c>
      <c r="I353">
        <v>110.5574</v>
      </c>
      <c r="K353" s="2">
        <v>0.7263888888888889</v>
      </c>
      <c r="L353" s="3">
        <f t="shared" si="17"/>
        <v>261.7263888888889</v>
      </c>
      <c r="M353">
        <f t="shared" si="18"/>
        <v>527.9267901944729</v>
      </c>
      <c r="N353">
        <f t="shared" si="19"/>
        <v>150.83219686123655</v>
      </c>
    </row>
    <row r="354" spans="1:14" ht="12.75">
      <c r="A354" t="s">
        <v>349</v>
      </c>
      <c r="B354" s="1">
        <v>36786</v>
      </c>
      <c r="C354" s="2">
        <v>0.7300347222222222</v>
      </c>
      <c r="D354" t="s">
        <v>489</v>
      </c>
      <c r="E354">
        <v>0.67</v>
      </c>
      <c r="F354">
        <v>9.1189</v>
      </c>
      <c r="G354" t="s">
        <v>490</v>
      </c>
      <c r="H354">
        <v>1.81</v>
      </c>
      <c r="I354">
        <v>108.7699</v>
      </c>
      <c r="K354" s="2">
        <v>0.7284722222222223</v>
      </c>
      <c r="L354" s="3">
        <f t="shared" si="17"/>
        <v>261.7284722222222</v>
      </c>
      <c r="M354">
        <f t="shared" si="18"/>
        <v>512.5866827556357</v>
      </c>
      <c r="N354">
        <f t="shared" si="19"/>
        <v>148.94405186011855</v>
      </c>
    </row>
    <row r="355" spans="1:14" ht="12.75">
      <c r="A355" t="s">
        <v>350</v>
      </c>
      <c r="B355" s="1">
        <v>36786</v>
      </c>
      <c r="C355" s="2">
        <v>0.7321180555555555</v>
      </c>
      <c r="D355" t="s">
        <v>489</v>
      </c>
      <c r="E355">
        <v>0.673</v>
      </c>
      <c r="F355">
        <v>9.4876</v>
      </c>
      <c r="G355" t="s">
        <v>490</v>
      </c>
      <c r="H355">
        <v>1.815</v>
      </c>
      <c r="I355">
        <v>117.8093</v>
      </c>
      <c r="K355" s="2">
        <v>0.7305555555555556</v>
      </c>
      <c r="L355" s="3">
        <f t="shared" si="17"/>
        <v>261.73055555555555</v>
      </c>
      <c r="M355">
        <f t="shared" si="18"/>
        <v>533.311848064171</v>
      </c>
      <c r="N355">
        <f t="shared" si="19"/>
        <v>158.49241433458357</v>
      </c>
    </row>
    <row r="356" spans="1:14" ht="12.75">
      <c r="A356" t="s">
        <v>351</v>
      </c>
      <c r="B356" s="1">
        <v>36786</v>
      </c>
      <c r="C356" s="2">
        <v>0.7342013888888889</v>
      </c>
      <c r="D356" t="s">
        <v>489</v>
      </c>
      <c r="E356">
        <v>0.668</v>
      </c>
      <c r="F356">
        <v>8.7514</v>
      </c>
      <c r="G356" t="s">
        <v>490</v>
      </c>
      <c r="H356">
        <v>1.808</v>
      </c>
      <c r="I356">
        <v>109.0013</v>
      </c>
      <c r="K356" s="2">
        <v>0.7326388888888888</v>
      </c>
      <c r="L356" s="3">
        <f t="shared" si="17"/>
        <v>261.7326388888889</v>
      </c>
      <c r="M356">
        <f t="shared" si="18"/>
        <v>491.92897119912163</v>
      </c>
      <c r="N356">
        <f t="shared" si="19"/>
        <v>149.18848081299055</v>
      </c>
    </row>
    <row r="357" spans="1:14" ht="12.75">
      <c r="A357" t="s">
        <v>352</v>
      </c>
      <c r="B357" s="1">
        <v>36786</v>
      </c>
      <c r="C357" s="2">
        <v>0.7362847222222223</v>
      </c>
      <c r="D357" t="s">
        <v>489</v>
      </c>
      <c r="E357">
        <v>0.67</v>
      </c>
      <c r="F357">
        <v>9.3578</v>
      </c>
      <c r="G357" t="s">
        <v>490</v>
      </c>
      <c r="H357">
        <v>1.808</v>
      </c>
      <c r="I357">
        <v>125.9467</v>
      </c>
      <c r="K357" s="2">
        <v>0.7347222222222222</v>
      </c>
      <c r="L357" s="3">
        <f t="shared" si="17"/>
        <v>261.7347222222222</v>
      </c>
      <c r="M357">
        <f t="shared" si="18"/>
        <v>526.0156005538703</v>
      </c>
      <c r="N357">
        <f t="shared" si="19"/>
        <v>167.08798979309987</v>
      </c>
    </row>
    <row r="358" spans="1:14" ht="12.75">
      <c r="A358" t="s">
        <v>353</v>
      </c>
      <c r="B358" s="1">
        <v>36786</v>
      </c>
      <c r="C358" s="2">
        <v>0.7383680555555556</v>
      </c>
      <c r="D358" t="s">
        <v>489</v>
      </c>
      <c r="E358">
        <v>0.67</v>
      </c>
      <c r="F358">
        <v>9.0681</v>
      </c>
      <c r="G358" t="s">
        <v>490</v>
      </c>
      <c r="H358">
        <v>1.806</v>
      </c>
      <c r="I358">
        <v>107.4639</v>
      </c>
      <c r="K358" s="2">
        <v>0.7368055555555556</v>
      </c>
      <c r="L358" s="3">
        <f t="shared" si="17"/>
        <v>261.7368055555556</v>
      </c>
      <c r="M358">
        <f t="shared" si="18"/>
        <v>509.7311405867352</v>
      </c>
      <c r="N358">
        <f t="shared" si="19"/>
        <v>147.56451766629468</v>
      </c>
    </row>
    <row r="359" spans="1:14" ht="12.75">
      <c r="A359" t="s">
        <v>354</v>
      </c>
      <c r="B359" s="1">
        <v>36786</v>
      </c>
      <c r="C359" s="2">
        <v>0.740462962962963</v>
      </c>
      <c r="D359" t="s">
        <v>489</v>
      </c>
      <c r="E359">
        <v>0.67</v>
      </c>
      <c r="F359">
        <v>8.8808</v>
      </c>
      <c r="G359" t="s">
        <v>490</v>
      </c>
      <c r="H359">
        <v>1.811</v>
      </c>
      <c r="I359">
        <v>106.8271</v>
      </c>
      <c r="K359" s="2">
        <v>0.7388888888888889</v>
      </c>
      <c r="L359" s="3">
        <f t="shared" si="17"/>
        <v>261.7388888888889</v>
      </c>
      <c r="M359">
        <f t="shared" si="18"/>
        <v>499.20273412541536</v>
      </c>
      <c r="N359">
        <f t="shared" si="19"/>
        <v>146.8918627086936</v>
      </c>
    </row>
    <row r="360" spans="1:14" ht="12.75">
      <c r="A360" t="s">
        <v>355</v>
      </c>
      <c r="B360" s="1">
        <v>36786</v>
      </c>
      <c r="C360" s="2">
        <v>0.7425462962962963</v>
      </c>
      <c r="D360" t="s">
        <v>489</v>
      </c>
      <c r="E360">
        <v>0.668</v>
      </c>
      <c r="F360">
        <v>8.1844</v>
      </c>
      <c r="G360" t="s">
        <v>490</v>
      </c>
      <c r="H360">
        <v>1.81</v>
      </c>
      <c r="I360">
        <v>107.9964</v>
      </c>
      <c r="K360" s="2">
        <v>0.7409722222222223</v>
      </c>
      <c r="L360" s="3">
        <f t="shared" si="17"/>
        <v>261.74097222222224</v>
      </c>
      <c r="M360">
        <f t="shared" si="18"/>
        <v>460.0570733690714</v>
      </c>
      <c r="N360">
        <f t="shared" si="19"/>
        <v>148.1270000232711</v>
      </c>
    </row>
    <row r="361" spans="1:14" ht="12.75">
      <c r="A361" t="s">
        <v>356</v>
      </c>
      <c r="B361" s="1">
        <v>36786</v>
      </c>
      <c r="C361" s="2">
        <v>0.7446296296296296</v>
      </c>
      <c r="D361" t="s">
        <v>489</v>
      </c>
      <c r="E361">
        <v>0.67</v>
      </c>
      <c r="F361">
        <v>9.1452</v>
      </c>
      <c r="G361" t="s">
        <v>490</v>
      </c>
      <c r="H361">
        <v>1.81</v>
      </c>
      <c r="I361">
        <v>146.0659</v>
      </c>
      <c r="K361" s="2">
        <v>0.7430555555555555</v>
      </c>
      <c r="L361" s="3">
        <f t="shared" si="17"/>
        <v>261.74305555555554</v>
      </c>
      <c r="M361">
        <f t="shared" si="18"/>
        <v>514.065044154102</v>
      </c>
      <c r="N361">
        <f t="shared" si="19"/>
        <v>188.3399992512781</v>
      </c>
    </row>
    <row r="362" spans="1:14" ht="12.75">
      <c r="A362" t="s">
        <v>357</v>
      </c>
      <c r="B362" s="1">
        <v>36786</v>
      </c>
      <c r="C362" s="2">
        <v>0.7467129629629629</v>
      </c>
      <c r="D362" t="s">
        <v>489</v>
      </c>
      <c r="E362">
        <v>0.668</v>
      </c>
      <c r="F362">
        <v>8.6045</v>
      </c>
      <c r="G362" t="s">
        <v>490</v>
      </c>
      <c r="H362">
        <v>1.806</v>
      </c>
      <c r="I362">
        <v>113.0858</v>
      </c>
      <c r="K362" s="2">
        <v>0.7451388888888889</v>
      </c>
      <c r="L362" s="3">
        <f t="shared" si="17"/>
        <v>261.7451388888889</v>
      </c>
      <c r="M362">
        <f t="shared" si="18"/>
        <v>483.6715077225178</v>
      </c>
      <c r="N362">
        <f t="shared" si="19"/>
        <v>153.5029581596012</v>
      </c>
    </row>
    <row r="363" spans="1:14" ht="12.75">
      <c r="A363" t="s">
        <v>358</v>
      </c>
      <c r="B363" s="1">
        <v>36786</v>
      </c>
      <c r="C363" s="2">
        <v>0.7487962962962963</v>
      </c>
      <c r="D363" t="s">
        <v>489</v>
      </c>
      <c r="E363">
        <v>0.67</v>
      </c>
      <c r="F363">
        <v>9.6907</v>
      </c>
      <c r="G363" t="s">
        <v>490</v>
      </c>
      <c r="H363">
        <v>1.81</v>
      </c>
      <c r="I363">
        <v>108.3726</v>
      </c>
      <c r="K363" s="2">
        <v>0.7472222222222222</v>
      </c>
      <c r="L363" s="3">
        <f t="shared" si="17"/>
        <v>261.7472222222222</v>
      </c>
      <c r="M363">
        <f t="shared" si="18"/>
        <v>544.728395593771</v>
      </c>
      <c r="N363">
        <f t="shared" si="19"/>
        <v>148.52438192504488</v>
      </c>
    </row>
    <row r="364" spans="1:14" ht="12.75">
      <c r="A364" t="s">
        <v>359</v>
      </c>
      <c r="B364" s="1">
        <v>36786</v>
      </c>
      <c r="C364" s="2">
        <v>0.7508796296296296</v>
      </c>
      <c r="D364" t="s">
        <v>489</v>
      </c>
      <c r="E364">
        <v>0.67</v>
      </c>
      <c r="F364">
        <v>9.6477</v>
      </c>
      <c r="G364" t="s">
        <v>490</v>
      </c>
      <c r="H364">
        <v>1.811</v>
      </c>
      <c r="I364">
        <v>105.1067</v>
      </c>
      <c r="K364" s="2">
        <v>0.7493055555555556</v>
      </c>
      <c r="L364" s="3">
        <f t="shared" si="17"/>
        <v>261.74930555555557</v>
      </c>
      <c r="M364">
        <f t="shared" si="18"/>
        <v>542.311302813009</v>
      </c>
      <c r="N364">
        <f>$O$4/AVERAGE($P$207,$P$367)*I364</f>
        <v>125.42610660484179</v>
      </c>
    </row>
    <row r="365" spans="1:17" ht="12.75">
      <c r="A365" t="s">
        <v>360</v>
      </c>
      <c r="B365" s="1">
        <v>36786</v>
      </c>
      <c r="C365" s="2">
        <v>0.752962962962963</v>
      </c>
      <c r="D365" t="s">
        <v>489</v>
      </c>
      <c r="E365">
        <v>0.67</v>
      </c>
      <c r="F365">
        <v>8.3694</v>
      </c>
      <c r="G365" t="s">
        <v>490</v>
      </c>
      <c r="H365">
        <v>1.811</v>
      </c>
      <c r="I365">
        <v>233.7314</v>
      </c>
      <c r="K365" s="2">
        <v>0.751388888888889</v>
      </c>
      <c r="L365" s="3">
        <f t="shared" si="17"/>
        <v>261.75138888888887</v>
      </c>
      <c r="M365" t="s">
        <v>497</v>
      </c>
      <c r="N365" t="s">
        <v>497</v>
      </c>
      <c r="P365" t="s">
        <v>498</v>
      </c>
      <c r="Q365" t="s">
        <v>489</v>
      </c>
    </row>
    <row r="366" spans="1:14" ht="12.75">
      <c r="A366" t="s">
        <v>361</v>
      </c>
      <c r="B366" s="1">
        <v>36786</v>
      </c>
      <c r="C366" s="2">
        <v>0.7550578703703703</v>
      </c>
      <c r="D366" t="s">
        <v>489</v>
      </c>
      <c r="E366">
        <v>0.67</v>
      </c>
      <c r="F366">
        <v>8.495</v>
      </c>
      <c r="G366" t="s">
        <v>490</v>
      </c>
      <c r="H366">
        <v>1.81</v>
      </c>
      <c r="I366">
        <v>229.1323</v>
      </c>
      <c r="K366" s="2">
        <v>0.7534722222222222</v>
      </c>
      <c r="L366" s="3">
        <f t="shared" si="17"/>
        <v>261.75347222222223</v>
      </c>
      <c r="M366" t="s">
        <v>497</v>
      </c>
      <c r="N366" t="s">
        <v>497</v>
      </c>
    </row>
    <row r="367" spans="1:17" ht="12.75">
      <c r="A367" t="s">
        <v>362</v>
      </c>
      <c r="B367" s="1">
        <v>36786</v>
      </c>
      <c r="C367" s="2">
        <v>0.7571412037037036</v>
      </c>
      <c r="D367" t="s">
        <v>489</v>
      </c>
      <c r="E367">
        <v>0.668</v>
      </c>
      <c r="F367">
        <v>8.8082</v>
      </c>
      <c r="G367" t="s">
        <v>490</v>
      </c>
      <c r="H367">
        <v>1.81</v>
      </c>
      <c r="I367">
        <v>230.1622</v>
      </c>
      <c r="K367" s="2">
        <v>0.7555555555555555</v>
      </c>
      <c r="L367" s="3">
        <f t="shared" si="17"/>
        <v>261.75555555555553</v>
      </c>
      <c r="M367" t="s">
        <v>497</v>
      </c>
      <c r="N367" t="s">
        <v>497</v>
      </c>
      <c r="P367">
        <f>AVERAGE(I366:I368)</f>
        <v>230.85999999999999</v>
      </c>
      <c r="Q367">
        <f>AVERAGE(F366:F368)</f>
        <v>8.676466666666665</v>
      </c>
    </row>
    <row r="368" spans="1:17" ht="12.75">
      <c r="A368" t="s">
        <v>363</v>
      </c>
      <c r="B368" s="1">
        <v>36786</v>
      </c>
      <c r="C368" s="2">
        <v>0.7592245370370371</v>
      </c>
      <c r="D368" t="s">
        <v>489</v>
      </c>
      <c r="E368">
        <v>0.67</v>
      </c>
      <c r="F368">
        <v>8.7262</v>
      </c>
      <c r="G368" t="s">
        <v>490</v>
      </c>
      <c r="H368">
        <v>1.808</v>
      </c>
      <c r="I368">
        <v>233.2855</v>
      </c>
      <c r="K368" s="2">
        <v>0.7576388888888889</v>
      </c>
      <c r="L368" s="3">
        <f t="shared" si="17"/>
        <v>261.7576388888889</v>
      </c>
      <c r="M368" t="s">
        <v>497</v>
      </c>
      <c r="N368" t="s">
        <v>497</v>
      </c>
      <c r="P368">
        <f>STDEV(I366:I368)</f>
        <v>2.1627439030126108</v>
      </c>
      <c r="Q368">
        <f>STDEV(F366:F368)</f>
        <v>0.16241494184145708</v>
      </c>
    </row>
    <row r="369" spans="1:14" ht="12.75">
      <c r="A369" t="s">
        <v>364</v>
      </c>
      <c r="B369" s="1">
        <v>36786</v>
      </c>
      <c r="C369" s="2">
        <v>0.7613078703703704</v>
      </c>
      <c r="D369" t="s">
        <v>489</v>
      </c>
      <c r="E369">
        <v>0.671</v>
      </c>
      <c r="F369">
        <v>9.4353</v>
      </c>
      <c r="G369" t="s">
        <v>490</v>
      </c>
      <c r="H369">
        <v>1.811</v>
      </c>
      <c r="I369">
        <v>123.8545</v>
      </c>
      <c r="K369" s="2">
        <v>0.7597222222222223</v>
      </c>
      <c r="L369" s="3">
        <f t="shared" si="17"/>
        <v>261.7597222222222</v>
      </c>
      <c r="M369">
        <f aca="true" t="shared" si="20" ref="M369:M432">500*F369/AVERAGE($Q$367,$Q$6)</f>
        <v>520.645834138051</v>
      </c>
      <c r="N369">
        <f aca="true" t="shared" si="21" ref="N369:N432">(277-103)/(-67.4+(AVERAGE($Q$4,$P$367)))*I369+277-((277-103)/(-67.4+(AVERAGE($Q$4,$P$367)))*230)</f>
        <v>165.93513499861288</v>
      </c>
    </row>
    <row r="370" spans="1:14" ht="12.75">
      <c r="A370" t="s">
        <v>365</v>
      </c>
      <c r="B370" s="1">
        <v>36786</v>
      </c>
      <c r="C370" s="2">
        <v>0.7633912037037037</v>
      </c>
      <c r="D370" t="s">
        <v>489</v>
      </c>
      <c r="E370">
        <v>0.67</v>
      </c>
      <c r="F370">
        <v>8.8266</v>
      </c>
      <c r="G370" t="s">
        <v>490</v>
      </c>
      <c r="H370">
        <v>1.811</v>
      </c>
      <c r="I370">
        <v>116.4467</v>
      </c>
      <c r="K370" s="2">
        <v>0.7618055555555556</v>
      </c>
      <c r="L370" s="3">
        <f t="shared" si="17"/>
        <v>261.76180555555555</v>
      </c>
      <c r="M370">
        <f t="shared" si="20"/>
        <v>487.0573823410936</v>
      </c>
      <c r="N370">
        <f t="shared" si="21"/>
        <v>158.18401689226565</v>
      </c>
    </row>
    <row r="371" spans="1:14" ht="12.75">
      <c r="A371" t="s">
        <v>366</v>
      </c>
      <c r="B371" s="1">
        <v>36786</v>
      </c>
      <c r="C371" s="2">
        <v>0.7654745370370369</v>
      </c>
      <c r="D371" t="s">
        <v>489</v>
      </c>
      <c r="E371">
        <v>0.67</v>
      </c>
      <c r="F371">
        <v>9.5399</v>
      </c>
      <c r="G371" t="s">
        <v>490</v>
      </c>
      <c r="H371">
        <v>1.811</v>
      </c>
      <c r="I371">
        <v>107.5022</v>
      </c>
      <c r="K371" s="2">
        <v>0.7638888888888888</v>
      </c>
      <c r="L371" s="3">
        <f t="shared" si="17"/>
        <v>261.7638888888889</v>
      </c>
      <c r="M371">
        <f t="shared" si="20"/>
        <v>526.4177284340288</v>
      </c>
      <c r="N371">
        <f t="shared" si="21"/>
        <v>148.8249796744382</v>
      </c>
    </row>
    <row r="372" spans="1:14" ht="12.75">
      <c r="A372" t="s">
        <v>367</v>
      </c>
      <c r="B372" s="1">
        <v>36786</v>
      </c>
      <c r="C372" s="2">
        <v>0.7675578703703704</v>
      </c>
      <c r="D372" t="s">
        <v>489</v>
      </c>
      <c r="E372">
        <v>0.67</v>
      </c>
      <c r="F372">
        <v>9.4765</v>
      </c>
      <c r="G372" t="s">
        <v>490</v>
      </c>
      <c r="H372">
        <v>1.813</v>
      </c>
      <c r="I372">
        <v>105.9037</v>
      </c>
      <c r="K372" s="2">
        <v>0.7659722222222222</v>
      </c>
      <c r="L372" s="3">
        <f t="shared" si="17"/>
        <v>261.7659722222222</v>
      </c>
      <c r="M372">
        <f t="shared" si="20"/>
        <v>522.9192762508071</v>
      </c>
      <c r="N372">
        <f t="shared" si="21"/>
        <v>147.15239641179667</v>
      </c>
    </row>
    <row r="373" spans="1:14" ht="12.75">
      <c r="A373" t="s">
        <v>368</v>
      </c>
      <c r="B373" s="1">
        <v>36786</v>
      </c>
      <c r="C373" s="2">
        <v>0.7696527777777779</v>
      </c>
      <c r="D373" t="s">
        <v>489</v>
      </c>
      <c r="E373">
        <v>0.67</v>
      </c>
      <c r="F373">
        <v>10.1951</v>
      </c>
      <c r="G373" t="s">
        <v>490</v>
      </c>
      <c r="H373">
        <v>1.815</v>
      </c>
      <c r="I373">
        <v>104.9812</v>
      </c>
      <c r="K373" s="2">
        <v>0.7680555555555556</v>
      </c>
      <c r="L373" s="3">
        <f t="shared" si="17"/>
        <v>261.7680555555556</v>
      </c>
      <c r="M373">
        <f t="shared" si="20"/>
        <v>562.5720797029077</v>
      </c>
      <c r="N373">
        <f t="shared" si="21"/>
        <v>146.1871426990742</v>
      </c>
    </row>
    <row r="374" spans="1:14" ht="12.75">
      <c r="A374" t="s">
        <v>369</v>
      </c>
      <c r="B374" s="1">
        <v>36786</v>
      </c>
      <c r="C374" s="2">
        <v>0.7717361111111112</v>
      </c>
      <c r="D374" t="s">
        <v>489</v>
      </c>
      <c r="E374">
        <v>0.67</v>
      </c>
      <c r="F374">
        <v>9.3823</v>
      </c>
      <c r="G374" t="s">
        <v>490</v>
      </c>
      <c r="H374">
        <v>1.815</v>
      </c>
      <c r="I374">
        <v>106.03</v>
      </c>
      <c r="K374" s="2">
        <v>0.7701388888888889</v>
      </c>
      <c r="L374" s="3">
        <f t="shared" si="17"/>
        <v>261.7701388888889</v>
      </c>
      <c r="M374">
        <f t="shared" si="20"/>
        <v>517.7212605463989</v>
      </c>
      <c r="N374">
        <f t="shared" si="21"/>
        <v>147.28454984693687</v>
      </c>
    </row>
    <row r="375" spans="1:14" ht="12.75">
      <c r="A375" t="s">
        <v>370</v>
      </c>
      <c r="B375" s="1">
        <v>36786</v>
      </c>
      <c r="C375" s="2">
        <v>0.7738194444444444</v>
      </c>
      <c r="D375" t="s">
        <v>489</v>
      </c>
      <c r="E375">
        <v>0.67</v>
      </c>
      <c r="F375">
        <v>9.1956</v>
      </c>
      <c r="G375" t="s">
        <v>490</v>
      </c>
      <c r="H375">
        <v>1.816</v>
      </c>
      <c r="I375">
        <v>106.1338</v>
      </c>
      <c r="K375" s="2">
        <v>0.7722222222222223</v>
      </c>
      <c r="L375" s="3">
        <f t="shared" si="17"/>
        <v>261.77222222222224</v>
      </c>
      <c r="M375">
        <f t="shared" si="20"/>
        <v>507.4190362150501</v>
      </c>
      <c r="N375">
        <f t="shared" si="21"/>
        <v>147.39316050859603</v>
      </c>
    </row>
    <row r="376" spans="1:14" ht="12.75">
      <c r="A376" t="s">
        <v>371</v>
      </c>
      <c r="B376" s="1">
        <v>36786</v>
      </c>
      <c r="C376" s="2">
        <v>0.7759027777777777</v>
      </c>
      <c r="D376" t="s">
        <v>489</v>
      </c>
      <c r="E376">
        <v>0.67</v>
      </c>
      <c r="F376">
        <v>9.0915</v>
      </c>
      <c r="G376" t="s">
        <v>490</v>
      </c>
      <c r="H376">
        <v>1.816</v>
      </c>
      <c r="I376">
        <v>106.0329</v>
      </c>
      <c r="K376" s="2">
        <v>0.7743055555555555</v>
      </c>
      <c r="L376" s="3">
        <f t="shared" si="17"/>
        <v>261.77430555555554</v>
      </c>
      <c r="M376">
        <f t="shared" si="20"/>
        <v>501.6747322359746</v>
      </c>
      <c r="N376">
        <f t="shared" si="21"/>
        <v>147.2875842488522</v>
      </c>
    </row>
    <row r="377" spans="1:14" ht="12.75">
      <c r="A377" t="s">
        <v>372</v>
      </c>
      <c r="B377" s="1">
        <v>36786</v>
      </c>
      <c r="C377" s="2">
        <v>0.7779861111111112</v>
      </c>
      <c r="D377" t="s">
        <v>489</v>
      </c>
      <c r="E377">
        <v>0.668</v>
      </c>
      <c r="F377">
        <v>9.543</v>
      </c>
      <c r="G377" t="s">
        <v>490</v>
      </c>
      <c r="H377">
        <v>1.816</v>
      </c>
      <c r="I377">
        <v>104.3474</v>
      </c>
      <c r="K377" s="2">
        <v>0.7763888888888889</v>
      </c>
      <c r="L377" s="3">
        <f t="shared" si="17"/>
        <v>261.7763888888889</v>
      </c>
      <c r="M377">
        <f t="shared" si="20"/>
        <v>526.5887883988237</v>
      </c>
      <c r="N377">
        <f t="shared" si="21"/>
        <v>145.52396892875063</v>
      </c>
    </row>
    <row r="378" spans="1:14" ht="12.75">
      <c r="A378" t="s">
        <v>373</v>
      </c>
      <c r="B378" s="1">
        <v>36786</v>
      </c>
      <c r="C378" s="2">
        <v>0.7800694444444445</v>
      </c>
      <c r="D378" t="s">
        <v>489</v>
      </c>
      <c r="E378">
        <v>0.671</v>
      </c>
      <c r="F378">
        <v>9.2302</v>
      </c>
      <c r="G378" t="s">
        <v>490</v>
      </c>
      <c r="H378">
        <v>1.818</v>
      </c>
      <c r="I378">
        <v>105.1258</v>
      </c>
      <c r="K378" s="2">
        <v>0.7784722222222222</v>
      </c>
      <c r="L378" s="3">
        <f t="shared" si="17"/>
        <v>261.7784722222222</v>
      </c>
      <c r="M378">
        <f t="shared" si="20"/>
        <v>509.3282861446948</v>
      </c>
      <c r="N378">
        <f t="shared" si="21"/>
        <v>146.33844425664566</v>
      </c>
    </row>
    <row r="379" spans="1:14" ht="12.75">
      <c r="A379" t="s">
        <v>374</v>
      </c>
      <c r="B379" s="1">
        <v>36786</v>
      </c>
      <c r="C379" s="2">
        <v>0.7821643518518518</v>
      </c>
      <c r="D379" t="s">
        <v>489</v>
      </c>
      <c r="E379">
        <v>0.67</v>
      </c>
      <c r="F379">
        <v>9.6648</v>
      </c>
      <c r="G379" t="s">
        <v>490</v>
      </c>
      <c r="H379">
        <v>1.818</v>
      </c>
      <c r="I379">
        <v>101.822</v>
      </c>
      <c r="K379" s="2">
        <v>0.7805555555555556</v>
      </c>
      <c r="L379" s="3">
        <f t="shared" si="17"/>
        <v>261.78055555555557</v>
      </c>
      <c r="M379">
        <f t="shared" si="20"/>
        <v>533.3097895962434</v>
      </c>
      <c r="N379">
        <f t="shared" si="21"/>
        <v>142.88152803323928</v>
      </c>
    </row>
    <row r="380" spans="1:14" ht="12.75">
      <c r="A380" t="s">
        <v>375</v>
      </c>
      <c r="B380" s="1">
        <v>36786</v>
      </c>
      <c r="C380" s="2">
        <v>0.7842476851851852</v>
      </c>
      <c r="D380" t="s">
        <v>489</v>
      </c>
      <c r="E380">
        <v>0.67</v>
      </c>
      <c r="F380">
        <v>9.0011</v>
      </c>
      <c r="G380" t="s">
        <v>490</v>
      </c>
      <c r="H380">
        <v>1.82</v>
      </c>
      <c r="I380">
        <v>103.9105</v>
      </c>
      <c r="K380" s="2">
        <v>0.782638888888889</v>
      </c>
      <c r="L380" s="3">
        <f t="shared" si="17"/>
        <v>261.78263888888887</v>
      </c>
      <c r="M380">
        <f t="shared" si="20"/>
        <v>496.6864029400242</v>
      </c>
      <c r="N380">
        <f t="shared" si="21"/>
        <v>145.06682058502335</v>
      </c>
    </row>
    <row r="381" spans="1:14" ht="12.75">
      <c r="A381" t="s">
        <v>376</v>
      </c>
      <c r="B381" s="1">
        <v>36786</v>
      </c>
      <c r="C381" s="2">
        <v>0.7863310185185185</v>
      </c>
      <c r="D381" t="s">
        <v>489</v>
      </c>
      <c r="E381">
        <v>0.671</v>
      </c>
      <c r="F381">
        <v>9.6957</v>
      </c>
      <c r="G381" t="s">
        <v>490</v>
      </c>
      <c r="H381">
        <v>1.82</v>
      </c>
      <c r="I381">
        <v>102.2811</v>
      </c>
      <c r="K381" s="2">
        <v>0.7847222222222222</v>
      </c>
      <c r="L381" s="3">
        <f t="shared" si="17"/>
        <v>261.78472222222223</v>
      </c>
      <c r="M381">
        <f t="shared" si="20"/>
        <v>535.0148711808106</v>
      </c>
      <c r="N381">
        <f t="shared" si="21"/>
        <v>143.36190524680117</v>
      </c>
    </row>
    <row r="382" spans="1:14" ht="12.75">
      <c r="A382" t="s">
        <v>377</v>
      </c>
      <c r="B382" s="1">
        <v>36786</v>
      </c>
      <c r="C382" s="2">
        <v>0.7884143518518519</v>
      </c>
      <c r="D382" t="s">
        <v>489</v>
      </c>
      <c r="E382">
        <v>0.67</v>
      </c>
      <c r="F382">
        <v>9.6244</v>
      </c>
      <c r="G382" t="s">
        <v>490</v>
      </c>
      <c r="H382">
        <v>1.82</v>
      </c>
      <c r="I382">
        <v>104.5116</v>
      </c>
      <c r="K382" s="2">
        <v>0.7868055555555555</v>
      </c>
      <c r="L382" s="3">
        <f t="shared" si="17"/>
        <v>261.78680555555553</v>
      </c>
      <c r="M382">
        <f t="shared" si="20"/>
        <v>531.0804919905311</v>
      </c>
      <c r="N382">
        <f t="shared" si="21"/>
        <v>145.6957788578878</v>
      </c>
    </row>
    <row r="383" spans="1:14" ht="12.75">
      <c r="A383" t="s">
        <v>378</v>
      </c>
      <c r="B383" s="1">
        <v>36786</v>
      </c>
      <c r="C383" s="2">
        <v>0.7904976851851853</v>
      </c>
      <c r="D383" t="s">
        <v>489</v>
      </c>
      <c r="E383">
        <v>0.671</v>
      </c>
      <c r="F383">
        <v>9.3993</v>
      </c>
      <c r="G383" t="s">
        <v>490</v>
      </c>
      <c r="H383">
        <v>1.821</v>
      </c>
      <c r="I383">
        <v>102.7086</v>
      </c>
      <c r="K383" s="2">
        <v>0.7888888888888889</v>
      </c>
      <c r="L383" s="3">
        <f t="shared" si="17"/>
        <v>261.7888888888889</v>
      </c>
      <c r="M383">
        <f t="shared" si="20"/>
        <v>518.6593313210798</v>
      </c>
      <c r="N383">
        <f t="shared" si="21"/>
        <v>143.80921794294088</v>
      </c>
    </row>
    <row r="384" spans="1:14" ht="12.75">
      <c r="A384" t="s">
        <v>379</v>
      </c>
      <c r="B384" s="1">
        <v>36786</v>
      </c>
      <c r="C384" s="2">
        <v>0.7925810185185185</v>
      </c>
      <c r="D384" t="s">
        <v>489</v>
      </c>
      <c r="E384">
        <v>0.671</v>
      </c>
      <c r="F384">
        <v>9.503</v>
      </c>
      <c r="G384" t="s">
        <v>490</v>
      </c>
      <c r="H384">
        <v>1.823</v>
      </c>
      <c r="I384">
        <v>104.7103</v>
      </c>
      <c r="K384" s="2">
        <v>0.7909722222222223</v>
      </c>
      <c r="L384" s="3">
        <f t="shared" si="17"/>
        <v>261.7909722222222</v>
      </c>
      <c r="M384">
        <f t="shared" si="20"/>
        <v>524.3815630466332</v>
      </c>
      <c r="N384">
        <f t="shared" si="21"/>
        <v>145.90368770636255</v>
      </c>
    </row>
    <row r="385" spans="1:14" ht="12.75">
      <c r="A385" t="s">
        <v>380</v>
      </c>
      <c r="B385" s="1">
        <v>36786</v>
      </c>
      <c r="C385" s="2">
        <v>0.7946643518518518</v>
      </c>
      <c r="D385" t="s">
        <v>489</v>
      </c>
      <c r="E385">
        <v>0.67</v>
      </c>
      <c r="F385">
        <v>8.8663</v>
      </c>
      <c r="G385" t="s">
        <v>490</v>
      </c>
      <c r="H385">
        <v>1.821</v>
      </c>
      <c r="I385">
        <v>105.1354</v>
      </c>
      <c r="K385" s="2">
        <v>0.7930555555555556</v>
      </c>
      <c r="L385" s="3">
        <f t="shared" si="17"/>
        <v>261.79305555555555</v>
      </c>
      <c r="M385">
        <f t="shared" si="20"/>
        <v>489.2480535031427</v>
      </c>
      <c r="N385">
        <f t="shared" si="21"/>
        <v>146.34848917333093</v>
      </c>
    </row>
    <row r="386" spans="1:14" ht="12.75">
      <c r="A386" t="s">
        <v>381</v>
      </c>
      <c r="B386" s="1">
        <v>36786</v>
      </c>
      <c r="C386" s="2">
        <v>0.7967592592592593</v>
      </c>
      <c r="D386" t="s">
        <v>489</v>
      </c>
      <c r="E386">
        <v>0.671</v>
      </c>
      <c r="F386">
        <v>9.1526</v>
      </c>
      <c r="G386" t="s">
        <v>490</v>
      </c>
      <c r="H386">
        <v>1.821</v>
      </c>
      <c r="I386">
        <v>101.7482</v>
      </c>
      <c r="K386" s="2">
        <v>0.7951388888888888</v>
      </c>
      <c r="L386" s="3">
        <f t="shared" si="17"/>
        <v>261.7951388888889</v>
      </c>
      <c r="M386">
        <f t="shared" si="20"/>
        <v>505.04626896144543</v>
      </c>
      <c r="N386">
        <f t="shared" si="21"/>
        <v>142.8043077362215</v>
      </c>
    </row>
    <row r="387" spans="1:14" ht="12.75">
      <c r="A387" t="s">
        <v>382</v>
      </c>
      <c r="B387" s="1">
        <v>36786</v>
      </c>
      <c r="C387" s="2">
        <v>0.7988425925925925</v>
      </c>
      <c r="D387" t="s">
        <v>489</v>
      </c>
      <c r="E387">
        <v>0.67</v>
      </c>
      <c r="F387">
        <v>8.8368</v>
      </c>
      <c r="G387" t="s">
        <v>490</v>
      </c>
      <c r="H387">
        <v>1.82</v>
      </c>
      <c r="I387">
        <v>104.3645</v>
      </c>
      <c r="K387" s="2">
        <v>0.7972222222222222</v>
      </c>
      <c r="L387" s="3">
        <f t="shared" si="17"/>
        <v>261.7972222222222</v>
      </c>
      <c r="M387">
        <f t="shared" si="20"/>
        <v>487.6202248059023</v>
      </c>
      <c r="N387">
        <f t="shared" si="21"/>
        <v>145.54186143659624</v>
      </c>
    </row>
    <row r="388" spans="1:14" ht="12.75">
      <c r="A388" t="s">
        <v>383</v>
      </c>
      <c r="B388" s="1">
        <v>36786</v>
      </c>
      <c r="C388" s="2">
        <v>0.8009259259259259</v>
      </c>
      <c r="D388" t="s">
        <v>489</v>
      </c>
      <c r="E388">
        <v>0.67</v>
      </c>
      <c r="F388">
        <v>9.4732</v>
      </c>
      <c r="G388" t="s">
        <v>490</v>
      </c>
      <c r="H388">
        <v>1.818</v>
      </c>
      <c r="I388">
        <v>105.1371</v>
      </c>
      <c r="K388" s="2">
        <v>0.7993055555555556</v>
      </c>
      <c r="L388" s="3">
        <f t="shared" si="17"/>
        <v>261.7993055555556</v>
      </c>
      <c r="M388">
        <f t="shared" si="20"/>
        <v>522.7371801592515</v>
      </c>
      <c r="N388">
        <f t="shared" si="21"/>
        <v>146.3502679606606</v>
      </c>
    </row>
    <row r="389" spans="1:14" ht="12.75">
      <c r="A389" t="s">
        <v>384</v>
      </c>
      <c r="B389" s="1">
        <v>36786</v>
      </c>
      <c r="C389" s="2">
        <v>0.8030092592592593</v>
      </c>
      <c r="D389" t="s">
        <v>489</v>
      </c>
      <c r="E389">
        <v>0.67</v>
      </c>
      <c r="F389">
        <v>9.3911</v>
      </c>
      <c r="G389" t="s">
        <v>490</v>
      </c>
      <c r="H389">
        <v>1.82</v>
      </c>
      <c r="I389">
        <v>102.5259</v>
      </c>
      <c r="K389" s="2">
        <v>0.8013888888888889</v>
      </c>
      <c r="L389" s="3">
        <f t="shared" si="17"/>
        <v>261.8013888888889</v>
      </c>
      <c r="M389">
        <f t="shared" si="20"/>
        <v>518.2068501238807</v>
      </c>
      <c r="N389">
        <f t="shared" si="21"/>
        <v>143.61805062227486</v>
      </c>
    </row>
    <row r="390" spans="1:14" ht="12.75">
      <c r="A390" t="s">
        <v>385</v>
      </c>
      <c r="B390" s="1">
        <v>36786</v>
      </c>
      <c r="C390" s="2">
        <v>0.8050925925925926</v>
      </c>
      <c r="D390" t="s">
        <v>489</v>
      </c>
      <c r="E390">
        <v>0.67</v>
      </c>
      <c r="F390">
        <v>8.6936</v>
      </c>
      <c r="G390" t="s">
        <v>490</v>
      </c>
      <c r="H390">
        <v>1.82</v>
      </c>
      <c r="I390">
        <v>101.8062</v>
      </c>
      <c r="K390" s="2">
        <v>0.8034722222222223</v>
      </c>
      <c r="L390" s="3">
        <f aca="true" t="shared" si="22" ref="L390:L453">B390-DATE(1999,12,31)+K390</f>
        <v>261.80347222222224</v>
      </c>
      <c r="M390">
        <f t="shared" si="20"/>
        <v>479.71835804506065</v>
      </c>
      <c r="N390">
        <f t="shared" si="21"/>
        <v>142.86499577452813</v>
      </c>
    </row>
    <row r="391" spans="1:14" ht="12.75">
      <c r="A391" t="s">
        <v>386</v>
      </c>
      <c r="B391" s="1">
        <v>36786</v>
      </c>
      <c r="C391" s="2">
        <v>0.807175925925926</v>
      </c>
      <c r="D391" t="s">
        <v>489</v>
      </c>
      <c r="E391">
        <v>0.67</v>
      </c>
      <c r="F391">
        <v>8.937</v>
      </c>
      <c r="G391" t="s">
        <v>490</v>
      </c>
      <c r="H391">
        <v>1.821</v>
      </c>
      <c r="I391">
        <v>100.1255</v>
      </c>
      <c r="K391" s="2">
        <v>0.8055555555555555</v>
      </c>
      <c r="L391" s="3">
        <f t="shared" si="22"/>
        <v>261.80555555555554</v>
      </c>
      <c r="M391">
        <f t="shared" si="20"/>
        <v>493.1493243131392</v>
      </c>
      <c r="N391">
        <f t="shared" si="21"/>
        <v>141.10640291276925</v>
      </c>
    </row>
    <row r="392" spans="1:14" ht="12.75">
      <c r="A392" t="s">
        <v>387</v>
      </c>
      <c r="B392" s="1">
        <v>36786</v>
      </c>
      <c r="C392" s="2">
        <v>0.8092592592592592</v>
      </c>
      <c r="D392" t="s">
        <v>489</v>
      </c>
      <c r="E392">
        <v>0.67</v>
      </c>
      <c r="F392">
        <v>9.2862</v>
      </c>
      <c r="G392" t="s">
        <v>490</v>
      </c>
      <c r="H392">
        <v>1.82</v>
      </c>
      <c r="I392">
        <v>103.2945</v>
      </c>
      <c r="K392" s="2">
        <v>0.8076388888888889</v>
      </c>
      <c r="L392" s="3">
        <f t="shared" si="22"/>
        <v>261.8076388888889</v>
      </c>
      <c r="M392">
        <f t="shared" si="20"/>
        <v>512.4184016377612</v>
      </c>
      <c r="N392">
        <f t="shared" si="21"/>
        <v>144.42227176438703</v>
      </c>
    </row>
    <row r="393" spans="1:14" ht="12.75">
      <c r="A393" t="s">
        <v>388</v>
      </c>
      <c r="B393" s="1">
        <v>36786</v>
      </c>
      <c r="C393" s="2">
        <v>0.8113425925925926</v>
      </c>
      <c r="D393" t="s">
        <v>489</v>
      </c>
      <c r="E393">
        <v>0.668</v>
      </c>
      <c r="F393">
        <v>8.9581</v>
      </c>
      <c r="G393" t="s">
        <v>490</v>
      </c>
      <c r="H393">
        <v>1.82</v>
      </c>
      <c r="I393">
        <v>102.2334</v>
      </c>
      <c r="K393" s="2">
        <v>0.8097222222222222</v>
      </c>
      <c r="L393" s="3">
        <f t="shared" si="22"/>
        <v>261.8097222222222</v>
      </c>
      <c r="M393">
        <f t="shared" si="20"/>
        <v>494.3136356864196</v>
      </c>
      <c r="N393">
        <f t="shared" si="21"/>
        <v>143.3119945670214</v>
      </c>
    </row>
    <row r="394" spans="1:14" ht="12.75">
      <c r="A394" t="s">
        <v>389</v>
      </c>
      <c r="B394" s="1">
        <v>36786</v>
      </c>
      <c r="C394" s="2">
        <v>0.8134375</v>
      </c>
      <c r="D394" t="s">
        <v>489</v>
      </c>
      <c r="E394">
        <v>0.67</v>
      </c>
      <c r="F394">
        <v>9.7072</v>
      </c>
      <c r="G394" t="s">
        <v>490</v>
      </c>
      <c r="H394">
        <v>1.82</v>
      </c>
      <c r="I394">
        <v>103.2834</v>
      </c>
      <c r="K394" s="2">
        <v>0.8118055555555556</v>
      </c>
      <c r="L394" s="3">
        <f t="shared" si="22"/>
        <v>261.81180555555557</v>
      </c>
      <c r="M394">
        <f t="shared" si="20"/>
        <v>535.6494484695653</v>
      </c>
      <c r="N394">
        <f t="shared" si="21"/>
        <v>144.41065732946973</v>
      </c>
    </row>
    <row r="395" spans="1:14" ht="12.75">
      <c r="A395" t="s">
        <v>390</v>
      </c>
      <c r="B395" s="1">
        <v>36786</v>
      </c>
      <c r="C395" s="2">
        <v>0.8155208333333334</v>
      </c>
      <c r="D395" t="s">
        <v>489</v>
      </c>
      <c r="E395">
        <v>0.67</v>
      </c>
      <c r="F395">
        <v>9.2705</v>
      </c>
      <c r="G395" t="s">
        <v>490</v>
      </c>
      <c r="H395">
        <v>1.816</v>
      </c>
      <c r="I395">
        <v>100.4626</v>
      </c>
      <c r="K395" s="2">
        <v>0.813888888888889</v>
      </c>
      <c r="L395" s="3">
        <f t="shared" si="22"/>
        <v>261.81388888888887</v>
      </c>
      <c r="M395">
        <f t="shared" si="20"/>
        <v>511.5520656870266</v>
      </c>
      <c r="N395">
        <f t="shared" si="21"/>
        <v>141.45912597678952</v>
      </c>
    </row>
    <row r="396" spans="1:14" ht="12.75">
      <c r="A396" t="s">
        <v>391</v>
      </c>
      <c r="B396" s="1">
        <v>36786</v>
      </c>
      <c r="C396" s="2">
        <v>0.8176041666666666</v>
      </c>
      <c r="D396" t="s">
        <v>489</v>
      </c>
      <c r="E396">
        <v>0.67</v>
      </c>
      <c r="F396">
        <v>9.3161</v>
      </c>
      <c r="G396" t="s">
        <v>490</v>
      </c>
      <c r="H396">
        <v>1.816</v>
      </c>
      <c r="I396">
        <v>101.4572</v>
      </c>
      <c r="K396" s="2">
        <v>0.8159722222222222</v>
      </c>
      <c r="L396" s="3">
        <f t="shared" si="22"/>
        <v>261.81597222222223</v>
      </c>
      <c r="M396">
        <f t="shared" si="20"/>
        <v>514.0683025885237</v>
      </c>
      <c r="N396">
        <f t="shared" si="21"/>
        <v>142.4998211992001</v>
      </c>
    </row>
    <row r="397" spans="1:14" ht="12.75">
      <c r="A397" t="s">
        <v>392</v>
      </c>
      <c r="B397" s="1">
        <v>36786</v>
      </c>
      <c r="C397" s="2">
        <v>0.8196875</v>
      </c>
      <c r="D397" t="s">
        <v>489</v>
      </c>
      <c r="E397">
        <v>0.675</v>
      </c>
      <c r="F397">
        <v>9.2729</v>
      </c>
      <c r="G397" t="s">
        <v>490</v>
      </c>
      <c r="H397">
        <v>1.823</v>
      </c>
      <c r="I397">
        <v>100.6643</v>
      </c>
      <c r="K397" s="2">
        <v>0.8180555555555555</v>
      </c>
      <c r="L397" s="3">
        <f t="shared" si="22"/>
        <v>261.81805555555553</v>
      </c>
      <c r="M397">
        <f t="shared" si="20"/>
        <v>511.684499208158</v>
      </c>
      <c r="N397">
        <f t="shared" si="21"/>
        <v>141.6701738617284</v>
      </c>
    </row>
    <row r="398" spans="1:14" ht="12.75">
      <c r="A398" t="s">
        <v>393</v>
      </c>
      <c r="B398" s="1">
        <v>36786</v>
      </c>
      <c r="C398" s="2">
        <v>0.8217708333333333</v>
      </c>
      <c r="D398" t="s">
        <v>489</v>
      </c>
      <c r="E398">
        <v>0.67</v>
      </c>
      <c r="F398">
        <v>9.163</v>
      </c>
      <c r="G398" t="s">
        <v>490</v>
      </c>
      <c r="H398">
        <v>1.818</v>
      </c>
      <c r="I398">
        <v>98.5169</v>
      </c>
      <c r="K398" s="2">
        <v>0.8201388888888889</v>
      </c>
      <c r="L398" s="3">
        <f t="shared" si="22"/>
        <v>261.8201388888889</v>
      </c>
      <c r="M398">
        <f t="shared" si="20"/>
        <v>505.62014755301493</v>
      </c>
      <c r="N398">
        <f t="shared" si="21"/>
        <v>139.42325156069845</v>
      </c>
    </row>
    <row r="399" spans="1:14" ht="12.75">
      <c r="A399" t="s">
        <v>394</v>
      </c>
      <c r="B399" s="1">
        <v>36786</v>
      </c>
      <c r="C399" s="2">
        <v>0.8238541666666667</v>
      </c>
      <c r="D399" t="s">
        <v>489</v>
      </c>
      <c r="E399">
        <v>0.671</v>
      </c>
      <c r="F399">
        <v>9.1034</v>
      </c>
      <c r="G399" t="s">
        <v>490</v>
      </c>
      <c r="H399">
        <v>1.82</v>
      </c>
      <c r="I399">
        <v>92.8419</v>
      </c>
      <c r="K399" s="2">
        <v>0.8222222222222223</v>
      </c>
      <c r="L399" s="3">
        <f t="shared" si="22"/>
        <v>261.8222222222222</v>
      </c>
      <c r="M399">
        <f t="shared" si="20"/>
        <v>502.3313817782513</v>
      </c>
      <c r="N399">
        <f t="shared" si="21"/>
        <v>133.48524091603738</v>
      </c>
    </row>
    <row r="400" spans="1:14" ht="12.75">
      <c r="A400" t="s">
        <v>395</v>
      </c>
      <c r="B400" s="1">
        <v>36786</v>
      </c>
      <c r="C400" s="2">
        <v>0.825949074074074</v>
      </c>
      <c r="D400" t="s">
        <v>489</v>
      </c>
      <c r="E400">
        <v>0.671</v>
      </c>
      <c r="F400">
        <v>9.2221</v>
      </c>
      <c r="G400" t="s">
        <v>490</v>
      </c>
      <c r="H400">
        <v>1.82</v>
      </c>
      <c r="I400">
        <v>95.7041</v>
      </c>
      <c r="K400" s="2">
        <v>0.8243055555555556</v>
      </c>
      <c r="L400" s="3">
        <f t="shared" si="22"/>
        <v>261.82430555555555</v>
      </c>
      <c r="M400">
        <f t="shared" si="20"/>
        <v>508.88132301087614</v>
      </c>
      <c r="N400">
        <f t="shared" si="21"/>
        <v>136.48009097192264</v>
      </c>
    </row>
    <row r="401" spans="1:14" ht="12.75">
      <c r="A401" t="s">
        <v>396</v>
      </c>
      <c r="B401" s="1">
        <v>36786</v>
      </c>
      <c r="C401" s="2">
        <v>0.8280324074074074</v>
      </c>
      <c r="D401" t="s">
        <v>489</v>
      </c>
      <c r="E401">
        <v>0.67</v>
      </c>
      <c r="F401">
        <v>8.9964</v>
      </c>
      <c r="G401" t="s">
        <v>490</v>
      </c>
      <c r="H401">
        <v>1.816</v>
      </c>
      <c r="I401">
        <v>93.4649</v>
      </c>
      <c r="K401" s="2">
        <v>0.8263888888888888</v>
      </c>
      <c r="L401" s="3">
        <f t="shared" si="22"/>
        <v>261.8263888888889</v>
      </c>
      <c r="M401">
        <f t="shared" si="20"/>
        <v>496.4270539611419</v>
      </c>
      <c r="N401">
        <f t="shared" si="21"/>
        <v>134.13711415509002</v>
      </c>
    </row>
    <row r="402" spans="1:14" ht="12.75">
      <c r="A402" t="s">
        <v>397</v>
      </c>
      <c r="B402" s="1">
        <v>36786</v>
      </c>
      <c r="C402" s="2">
        <v>0.8301157407407408</v>
      </c>
      <c r="D402" t="s">
        <v>489</v>
      </c>
      <c r="E402">
        <v>0.67</v>
      </c>
      <c r="F402">
        <v>9.083</v>
      </c>
      <c r="G402" t="s">
        <v>490</v>
      </c>
      <c r="H402">
        <v>1.816</v>
      </c>
      <c r="I402">
        <v>96.8412</v>
      </c>
      <c r="K402" s="2">
        <v>0.8284722222222222</v>
      </c>
      <c r="L402" s="3">
        <f t="shared" si="22"/>
        <v>261.8284722222222</v>
      </c>
      <c r="M402">
        <f t="shared" si="20"/>
        <v>501.20569684863415</v>
      </c>
      <c r="N402">
        <f t="shared" si="21"/>
        <v>137.66989042637974</v>
      </c>
    </row>
    <row r="403" spans="1:14" ht="12.75">
      <c r="A403" t="s">
        <v>398</v>
      </c>
      <c r="B403" s="1">
        <v>36786</v>
      </c>
      <c r="C403" s="2">
        <v>0.8321990740740741</v>
      </c>
      <c r="D403" t="s">
        <v>489</v>
      </c>
      <c r="E403">
        <v>0.671</v>
      </c>
      <c r="F403">
        <v>9.2778</v>
      </c>
      <c r="G403" t="s">
        <v>490</v>
      </c>
      <c r="H403">
        <v>1.818</v>
      </c>
      <c r="I403">
        <v>90.3815</v>
      </c>
      <c r="K403" s="2">
        <v>0.8305555555555556</v>
      </c>
      <c r="L403" s="3">
        <f t="shared" si="22"/>
        <v>261.8305555555556</v>
      </c>
      <c r="M403">
        <f t="shared" si="20"/>
        <v>511.9548843138013</v>
      </c>
      <c r="N403">
        <f t="shared" si="21"/>
        <v>130.91081247724898</v>
      </c>
    </row>
    <row r="404" spans="1:14" ht="12.75">
      <c r="A404" t="s">
        <v>399</v>
      </c>
      <c r="B404" s="1">
        <v>36786</v>
      </c>
      <c r="C404" s="2">
        <v>0.8342824074074073</v>
      </c>
      <c r="D404" t="s">
        <v>489</v>
      </c>
      <c r="E404">
        <v>0.671</v>
      </c>
      <c r="F404">
        <v>9.1412</v>
      </c>
      <c r="G404" t="s">
        <v>490</v>
      </c>
      <c r="H404">
        <v>1.818</v>
      </c>
      <c r="I404">
        <v>94.4153</v>
      </c>
      <c r="K404" s="2">
        <v>0.8326388888888889</v>
      </c>
      <c r="L404" s="3">
        <f t="shared" si="22"/>
        <v>261.8326388888889</v>
      </c>
      <c r="M404">
        <f t="shared" si="20"/>
        <v>504.4172097360711</v>
      </c>
      <c r="N404">
        <f t="shared" si="21"/>
        <v>135.13156090692897</v>
      </c>
    </row>
    <row r="405" spans="1:14" ht="12.75">
      <c r="A405" t="s">
        <v>400</v>
      </c>
      <c r="B405" s="1">
        <v>36786</v>
      </c>
      <c r="C405" s="2">
        <v>0.8363657407407407</v>
      </c>
      <c r="D405" t="s">
        <v>489</v>
      </c>
      <c r="E405">
        <v>0.67</v>
      </c>
      <c r="F405">
        <v>9.0569</v>
      </c>
      <c r="G405" t="s">
        <v>490</v>
      </c>
      <c r="H405">
        <v>1.818</v>
      </c>
      <c r="I405">
        <v>88.4218</v>
      </c>
      <c r="K405" s="2">
        <v>0.8347222222222223</v>
      </c>
      <c r="L405" s="3">
        <f t="shared" si="22"/>
        <v>261.83472222222224</v>
      </c>
      <c r="M405">
        <f t="shared" si="20"/>
        <v>499.76548230632994</v>
      </c>
      <c r="N405">
        <f t="shared" si="21"/>
        <v>128.86028922432521</v>
      </c>
    </row>
    <row r="406" spans="1:14" ht="12.75">
      <c r="A406" t="s">
        <v>401</v>
      </c>
      <c r="B406" s="1">
        <v>36786</v>
      </c>
      <c r="C406" s="2">
        <v>0.8384490740740741</v>
      </c>
      <c r="D406" t="s">
        <v>489</v>
      </c>
      <c r="E406">
        <v>0.67</v>
      </c>
      <c r="F406">
        <v>9.1214</v>
      </c>
      <c r="G406" t="s">
        <v>490</v>
      </c>
      <c r="H406">
        <v>1.818</v>
      </c>
      <c r="I406">
        <v>92.878</v>
      </c>
      <c r="K406" s="2">
        <v>0.8368055555555555</v>
      </c>
      <c r="L406" s="3">
        <f t="shared" si="22"/>
        <v>261.83680555555554</v>
      </c>
      <c r="M406">
        <f t="shared" si="20"/>
        <v>503.3246331867369</v>
      </c>
      <c r="N406">
        <f t="shared" si="21"/>
        <v>133.52301398815578</v>
      </c>
    </row>
    <row r="407" spans="1:14" ht="12.75">
      <c r="A407" t="s">
        <v>402</v>
      </c>
      <c r="B407" s="1">
        <v>36786</v>
      </c>
      <c r="C407" s="2">
        <v>0.8405324074074074</v>
      </c>
      <c r="D407" t="s">
        <v>489</v>
      </c>
      <c r="E407">
        <v>0.671</v>
      </c>
      <c r="F407">
        <v>9.1411</v>
      </c>
      <c r="G407" t="s">
        <v>490</v>
      </c>
      <c r="H407">
        <v>1.82</v>
      </c>
      <c r="I407">
        <v>90.5538</v>
      </c>
      <c r="K407" s="2">
        <v>0.8388888888888889</v>
      </c>
      <c r="L407" s="3">
        <f t="shared" si="22"/>
        <v>261.8388888888889</v>
      </c>
      <c r="M407">
        <f t="shared" si="20"/>
        <v>504.4116916726907</v>
      </c>
      <c r="N407">
        <f t="shared" si="21"/>
        <v>131.09109780483928</v>
      </c>
    </row>
    <row r="408" spans="1:14" ht="12.75">
      <c r="A408" t="s">
        <v>403</v>
      </c>
      <c r="B408" s="1">
        <v>36786</v>
      </c>
      <c r="C408" s="2">
        <v>0.8426273148148148</v>
      </c>
      <c r="D408" t="s">
        <v>489</v>
      </c>
      <c r="E408">
        <v>0.673</v>
      </c>
      <c r="F408">
        <v>9.6258</v>
      </c>
      <c r="G408" t="s">
        <v>490</v>
      </c>
      <c r="H408">
        <v>1.821</v>
      </c>
      <c r="I408">
        <v>89.6388</v>
      </c>
      <c r="K408" s="2">
        <v>0.8409722222222222</v>
      </c>
      <c r="L408" s="3">
        <f t="shared" si="22"/>
        <v>261.8409722222222</v>
      </c>
      <c r="M408">
        <f t="shared" si="20"/>
        <v>531.1577448778578</v>
      </c>
      <c r="N408">
        <f t="shared" si="21"/>
        <v>130.1336916832772</v>
      </c>
    </row>
    <row r="409" spans="1:14" ht="12.75">
      <c r="A409" t="s">
        <v>404</v>
      </c>
      <c r="B409" s="1">
        <v>36786</v>
      </c>
      <c r="C409" s="2">
        <v>0.8447106481481481</v>
      </c>
      <c r="D409" t="s">
        <v>489</v>
      </c>
      <c r="E409">
        <v>0.673</v>
      </c>
      <c r="F409">
        <v>9.3604</v>
      </c>
      <c r="G409" t="s">
        <v>490</v>
      </c>
      <c r="H409">
        <v>1.821</v>
      </c>
      <c r="I409">
        <v>89.9183</v>
      </c>
      <c r="K409" s="2">
        <v>0.8430555555555556</v>
      </c>
      <c r="L409" s="3">
        <f t="shared" si="22"/>
        <v>261.84305555555557</v>
      </c>
      <c r="M409">
        <f t="shared" si="20"/>
        <v>516.5128046660745</v>
      </c>
      <c r="N409">
        <f t="shared" si="21"/>
        <v>130.42614524718604</v>
      </c>
    </row>
    <row r="410" spans="1:14" ht="12.75">
      <c r="A410" t="s">
        <v>405</v>
      </c>
      <c r="B410" s="1">
        <v>36786</v>
      </c>
      <c r="C410" s="2">
        <v>0.8467939814814814</v>
      </c>
      <c r="D410" t="s">
        <v>489</v>
      </c>
      <c r="E410">
        <v>0.671</v>
      </c>
      <c r="F410">
        <v>9.2235</v>
      </c>
      <c r="G410" t="s">
        <v>490</v>
      </c>
      <c r="H410">
        <v>1.821</v>
      </c>
      <c r="I410">
        <v>90.1706</v>
      </c>
      <c r="K410" s="2">
        <v>0.845138888888889</v>
      </c>
      <c r="L410" s="3">
        <f t="shared" si="22"/>
        <v>261.84513888888887</v>
      </c>
      <c r="M410">
        <f t="shared" si="20"/>
        <v>508.95857589820287</v>
      </c>
      <c r="N410">
        <f t="shared" si="21"/>
        <v>130.69013821382006</v>
      </c>
    </row>
    <row r="411" spans="1:14" ht="12.75">
      <c r="A411" t="s">
        <v>406</v>
      </c>
      <c r="B411" s="1">
        <v>36786</v>
      </c>
      <c r="C411" s="2">
        <v>0.8488773148148149</v>
      </c>
      <c r="D411" t="s">
        <v>489</v>
      </c>
      <c r="E411">
        <v>0.671</v>
      </c>
      <c r="F411">
        <v>9.1882</v>
      </c>
      <c r="G411" t="s">
        <v>490</v>
      </c>
      <c r="H411">
        <v>1.821</v>
      </c>
      <c r="I411">
        <v>88.4341</v>
      </c>
      <c r="K411" s="2">
        <v>0.8472222222222222</v>
      </c>
      <c r="L411" s="3">
        <f t="shared" si="22"/>
        <v>261.84722222222223</v>
      </c>
      <c r="M411">
        <f t="shared" si="20"/>
        <v>507.0106995248949</v>
      </c>
      <c r="N411">
        <f t="shared" si="21"/>
        <v>128.87315927382818</v>
      </c>
    </row>
    <row r="412" spans="1:14" ht="12.75">
      <c r="A412" t="s">
        <v>407</v>
      </c>
      <c r="B412" s="1">
        <v>36786</v>
      </c>
      <c r="C412" s="2">
        <v>0.8509606481481482</v>
      </c>
      <c r="D412" t="s">
        <v>489</v>
      </c>
      <c r="E412">
        <v>0.671</v>
      </c>
      <c r="F412">
        <v>9.2138</v>
      </c>
      <c r="G412" t="s">
        <v>490</v>
      </c>
      <c r="H412">
        <v>1.821</v>
      </c>
      <c r="I412">
        <v>90.1816</v>
      </c>
      <c r="K412" s="2">
        <v>0.8493055555555555</v>
      </c>
      <c r="L412" s="3">
        <f t="shared" si="22"/>
        <v>261.84930555555553</v>
      </c>
      <c r="M412">
        <f t="shared" si="20"/>
        <v>508.4233237502968</v>
      </c>
      <c r="N412">
        <f t="shared" si="21"/>
        <v>130.70164801418858</v>
      </c>
    </row>
    <row r="413" spans="1:14" ht="12.75">
      <c r="A413" t="s">
        <v>408</v>
      </c>
      <c r="B413" s="1">
        <v>36786</v>
      </c>
      <c r="C413" s="2">
        <v>0.8530439814814814</v>
      </c>
      <c r="D413" t="s">
        <v>489</v>
      </c>
      <c r="E413">
        <v>0.673</v>
      </c>
      <c r="F413">
        <v>10.0708</v>
      </c>
      <c r="G413" t="s">
        <v>490</v>
      </c>
      <c r="H413">
        <v>1.823</v>
      </c>
      <c r="I413">
        <v>87.6076</v>
      </c>
      <c r="K413" s="2">
        <v>0.8513888888888889</v>
      </c>
      <c r="L413" s="3">
        <f t="shared" si="22"/>
        <v>261.8513888888889</v>
      </c>
      <c r="M413">
        <f t="shared" si="20"/>
        <v>555.713126920976</v>
      </c>
      <c r="N413">
        <f t="shared" si="21"/>
        <v>128.00835472795816</v>
      </c>
    </row>
    <row r="414" spans="1:14" ht="12.75">
      <c r="A414" t="s">
        <v>409</v>
      </c>
      <c r="B414" s="1">
        <v>36786</v>
      </c>
      <c r="C414" s="2">
        <v>0.8551388888888889</v>
      </c>
      <c r="D414" t="s">
        <v>489</v>
      </c>
      <c r="E414">
        <v>0.673</v>
      </c>
      <c r="F414">
        <v>9.7897</v>
      </c>
      <c r="G414" t="s">
        <v>490</v>
      </c>
      <c r="H414">
        <v>1.823</v>
      </c>
      <c r="I414">
        <v>90.6793</v>
      </c>
      <c r="K414" s="2">
        <v>0.8534722222222223</v>
      </c>
      <c r="L414" s="3">
        <f t="shared" si="22"/>
        <v>261.8534722222222</v>
      </c>
      <c r="M414">
        <f t="shared" si="20"/>
        <v>540.201850758458</v>
      </c>
      <c r="N414">
        <f t="shared" si="21"/>
        <v>131.2224141635891</v>
      </c>
    </row>
    <row r="415" spans="1:14" ht="12.75">
      <c r="A415" t="s">
        <v>410</v>
      </c>
      <c r="B415" s="1">
        <v>36786</v>
      </c>
      <c r="C415" s="2">
        <v>0.8572222222222222</v>
      </c>
      <c r="D415" t="s">
        <v>489</v>
      </c>
      <c r="E415">
        <v>0.673</v>
      </c>
      <c r="F415">
        <v>9.5381</v>
      </c>
      <c r="G415" t="s">
        <v>490</v>
      </c>
      <c r="H415">
        <v>1.823</v>
      </c>
      <c r="I415">
        <v>86.6876</v>
      </c>
      <c r="K415" s="2">
        <v>0.8555555555555556</v>
      </c>
      <c r="L415" s="3">
        <f t="shared" si="22"/>
        <v>261.85555555555555</v>
      </c>
      <c r="M415">
        <f t="shared" si="20"/>
        <v>526.3184032931804</v>
      </c>
      <c r="N415">
        <f t="shared" si="21"/>
        <v>127.0457168789558</v>
      </c>
    </row>
    <row r="416" spans="1:14" ht="12.75">
      <c r="A416" t="s">
        <v>411</v>
      </c>
      <c r="B416" s="1">
        <v>36786</v>
      </c>
      <c r="C416" s="2">
        <v>0.8593055555555557</v>
      </c>
      <c r="D416" t="s">
        <v>489</v>
      </c>
      <c r="E416">
        <v>0.673</v>
      </c>
      <c r="F416">
        <v>9.3465</v>
      </c>
      <c r="G416" t="s">
        <v>490</v>
      </c>
      <c r="H416">
        <v>1.823</v>
      </c>
      <c r="I416">
        <v>87.2761</v>
      </c>
      <c r="K416" s="2">
        <v>0.8576388888888888</v>
      </c>
      <c r="L416" s="3">
        <f t="shared" si="22"/>
        <v>261.8576388888889</v>
      </c>
      <c r="M416">
        <f t="shared" si="20"/>
        <v>515.7457938561884</v>
      </c>
      <c r="N416">
        <f t="shared" si="21"/>
        <v>127.66149119867092</v>
      </c>
    </row>
    <row r="417" spans="1:14" ht="12.75">
      <c r="A417" t="s">
        <v>412</v>
      </c>
      <c r="B417" s="1">
        <v>36786</v>
      </c>
      <c r="C417" s="2">
        <v>0.8613888888888889</v>
      </c>
      <c r="D417" t="s">
        <v>489</v>
      </c>
      <c r="E417">
        <v>0.673</v>
      </c>
      <c r="F417">
        <v>9.3464</v>
      </c>
      <c r="G417" t="s">
        <v>490</v>
      </c>
      <c r="H417">
        <v>1.823</v>
      </c>
      <c r="I417">
        <v>87.0185</v>
      </c>
      <c r="K417" s="2">
        <v>0.8597222222222222</v>
      </c>
      <c r="L417" s="3">
        <f t="shared" si="22"/>
        <v>261.8597222222222</v>
      </c>
      <c r="M417">
        <f t="shared" si="20"/>
        <v>515.7402757928079</v>
      </c>
      <c r="N417">
        <f t="shared" si="21"/>
        <v>127.39195260095025</v>
      </c>
    </row>
    <row r="418" spans="1:14" ht="12.75">
      <c r="A418" t="s">
        <v>413</v>
      </c>
      <c r="B418" s="1">
        <v>36786</v>
      </c>
      <c r="C418" s="2">
        <v>0.8634722222222222</v>
      </c>
      <c r="D418" t="s">
        <v>489</v>
      </c>
      <c r="E418">
        <v>0.673</v>
      </c>
      <c r="F418">
        <v>9.2018</v>
      </c>
      <c r="G418" t="s">
        <v>490</v>
      </c>
      <c r="H418">
        <v>1.823</v>
      </c>
      <c r="I418">
        <v>86.991</v>
      </c>
      <c r="K418" s="2">
        <v>0.8618055555555556</v>
      </c>
      <c r="L418" s="3">
        <f t="shared" si="22"/>
        <v>261.8618055555556</v>
      </c>
      <c r="M418">
        <f t="shared" si="20"/>
        <v>507.76115614463964</v>
      </c>
      <c r="N418">
        <f t="shared" si="21"/>
        <v>127.36317810002899</v>
      </c>
    </row>
    <row r="419" spans="1:14" ht="12.75">
      <c r="A419" t="s">
        <v>414</v>
      </c>
      <c r="B419" s="1">
        <v>36786</v>
      </c>
      <c r="C419" s="2">
        <v>0.8655555555555555</v>
      </c>
      <c r="D419" t="s">
        <v>489</v>
      </c>
      <c r="E419">
        <v>0.673</v>
      </c>
      <c r="F419">
        <v>9.03</v>
      </c>
      <c r="G419" t="s">
        <v>490</v>
      </c>
      <c r="H419">
        <v>1.821</v>
      </c>
      <c r="I419">
        <v>90.2621</v>
      </c>
      <c r="K419" s="2">
        <v>0.8638888888888889</v>
      </c>
      <c r="L419" s="3">
        <f t="shared" si="22"/>
        <v>261.8638888888889</v>
      </c>
      <c r="M419">
        <f t="shared" si="20"/>
        <v>498.28112325698186</v>
      </c>
      <c r="N419">
        <f t="shared" si="21"/>
        <v>130.78587882597625</v>
      </c>
    </row>
    <row r="420" spans="1:14" ht="12.75">
      <c r="A420" t="s">
        <v>415</v>
      </c>
      <c r="B420" s="1">
        <v>36786</v>
      </c>
      <c r="C420" s="2">
        <v>0.867638888888889</v>
      </c>
      <c r="D420" t="s">
        <v>489</v>
      </c>
      <c r="E420">
        <v>0.671</v>
      </c>
      <c r="F420">
        <v>9.0495</v>
      </c>
      <c r="G420" t="s">
        <v>490</v>
      </c>
      <c r="H420">
        <v>1.821</v>
      </c>
      <c r="I420">
        <v>90.5008</v>
      </c>
      <c r="K420" s="2">
        <v>0.8659722222222223</v>
      </c>
      <c r="L420" s="3">
        <f t="shared" si="22"/>
        <v>261.86597222222224</v>
      </c>
      <c r="M420">
        <f t="shared" si="20"/>
        <v>499.35714561617465</v>
      </c>
      <c r="N420">
        <f t="shared" si="21"/>
        <v>131.03564149397286</v>
      </c>
    </row>
    <row r="421" spans="1:14" ht="12.75">
      <c r="A421" t="s">
        <v>416</v>
      </c>
      <c r="B421" s="1">
        <v>36786</v>
      </c>
      <c r="C421" s="2">
        <v>0.8697337962962962</v>
      </c>
      <c r="D421" t="s">
        <v>489</v>
      </c>
      <c r="E421">
        <v>0.671</v>
      </c>
      <c r="F421">
        <v>9.7988</v>
      </c>
      <c r="G421" t="s">
        <v>490</v>
      </c>
      <c r="H421">
        <v>1.821</v>
      </c>
      <c r="I421">
        <v>89.0134</v>
      </c>
      <c r="K421" s="2">
        <v>0.8680555555555555</v>
      </c>
      <c r="L421" s="3">
        <f t="shared" si="22"/>
        <v>261.86805555555554</v>
      </c>
      <c r="M421">
        <f t="shared" si="20"/>
        <v>540.7039945260813</v>
      </c>
      <c r="N421">
        <f t="shared" si="21"/>
        <v>129.47930721505324</v>
      </c>
    </row>
    <row r="422" spans="1:14" ht="12.75">
      <c r="A422" t="s">
        <v>417</v>
      </c>
      <c r="B422" s="1">
        <v>36786</v>
      </c>
      <c r="C422" s="2">
        <v>0.8718171296296297</v>
      </c>
      <c r="D422" t="s">
        <v>489</v>
      </c>
      <c r="E422">
        <v>0.671</v>
      </c>
      <c r="F422">
        <v>9.0524</v>
      </c>
      <c r="G422" t="s">
        <v>490</v>
      </c>
      <c r="H422">
        <v>1.821</v>
      </c>
      <c r="I422">
        <v>100.2289</v>
      </c>
      <c r="K422" s="2">
        <v>0.8701388888888889</v>
      </c>
      <c r="L422" s="3">
        <f t="shared" si="22"/>
        <v>261.8701388888889</v>
      </c>
      <c r="M422">
        <f t="shared" si="20"/>
        <v>499.51716945420844</v>
      </c>
      <c r="N422">
        <f t="shared" si="21"/>
        <v>141.2145950362332</v>
      </c>
    </row>
    <row r="423" spans="1:14" ht="12.75">
      <c r="A423" t="s">
        <v>418</v>
      </c>
      <c r="B423" s="1">
        <v>36786</v>
      </c>
      <c r="C423" s="2">
        <v>0.873900462962963</v>
      </c>
      <c r="D423" t="s">
        <v>489</v>
      </c>
      <c r="E423">
        <v>0.673</v>
      </c>
      <c r="F423">
        <v>9.1413</v>
      </c>
      <c r="G423" t="s">
        <v>490</v>
      </c>
      <c r="H423">
        <v>1.821</v>
      </c>
      <c r="I423">
        <v>91.8327</v>
      </c>
      <c r="K423" s="2">
        <v>0.8722222222222222</v>
      </c>
      <c r="L423" s="3">
        <f t="shared" si="22"/>
        <v>261.8722222222222</v>
      </c>
      <c r="M423">
        <f t="shared" si="20"/>
        <v>504.4227277994516</v>
      </c>
      <c r="N423">
        <f t="shared" si="21"/>
        <v>132.4292690495013</v>
      </c>
    </row>
    <row r="424" spans="1:14" ht="12.75">
      <c r="A424" t="s">
        <v>419</v>
      </c>
      <c r="B424" s="1">
        <v>36786</v>
      </c>
      <c r="C424" s="2">
        <v>0.8759837962962963</v>
      </c>
      <c r="D424" t="s">
        <v>489</v>
      </c>
      <c r="E424">
        <v>0.671</v>
      </c>
      <c r="F424">
        <v>9.0701</v>
      </c>
      <c r="G424" t="s">
        <v>490</v>
      </c>
      <c r="H424">
        <v>1.821</v>
      </c>
      <c r="I424">
        <v>88.3843</v>
      </c>
      <c r="K424" s="2">
        <v>0.8743055555555556</v>
      </c>
      <c r="L424" s="3">
        <f t="shared" si="22"/>
        <v>261.87430555555557</v>
      </c>
      <c r="M424">
        <f t="shared" si="20"/>
        <v>500.49386667255277</v>
      </c>
      <c r="N424">
        <f t="shared" si="21"/>
        <v>128.82105126852346</v>
      </c>
    </row>
    <row r="425" spans="1:14" ht="12.75">
      <c r="A425" t="s">
        <v>420</v>
      </c>
      <c r="B425" s="1">
        <v>36786</v>
      </c>
      <c r="C425" s="2">
        <v>0.8780671296296297</v>
      </c>
      <c r="D425" t="s">
        <v>489</v>
      </c>
      <c r="E425">
        <v>0.673</v>
      </c>
      <c r="F425">
        <v>9.3036</v>
      </c>
      <c r="G425" t="s">
        <v>490</v>
      </c>
      <c r="H425">
        <v>1.823</v>
      </c>
      <c r="I425">
        <v>87.0782</v>
      </c>
      <c r="K425" s="2">
        <v>0.876388888888889</v>
      </c>
      <c r="L425" s="3">
        <f t="shared" si="22"/>
        <v>261.87638888888887</v>
      </c>
      <c r="M425">
        <f t="shared" si="20"/>
        <v>513.3785446659641</v>
      </c>
      <c r="N425">
        <f t="shared" si="21"/>
        <v>127.45441942658661</v>
      </c>
    </row>
    <row r="426" spans="1:14" ht="12.75">
      <c r="A426" t="s">
        <v>421</v>
      </c>
      <c r="B426" s="1">
        <v>36786</v>
      </c>
      <c r="C426" s="2">
        <v>0.880150462962963</v>
      </c>
      <c r="D426" t="s">
        <v>489</v>
      </c>
      <c r="E426">
        <v>0.673</v>
      </c>
      <c r="F426">
        <v>8.8297</v>
      </c>
      <c r="G426" t="s">
        <v>490</v>
      </c>
      <c r="H426">
        <v>1.821</v>
      </c>
      <c r="I426">
        <v>86.9802</v>
      </c>
      <c r="K426" s="2">
        <v>0.8784722222222222</v>
      </c>
      <c r="L426" s="3">
        <f t="shared" si="22"/>
        <v>261.87847222222223</v>
      </c>
      <c r="M426">
        <f t="shared" si="20"/>
        <v>487.2284423058885</v>
      </c>
      <c r="N426">
        <f t="shared" si="21"/>
        <v>127.35187756875806</v>
      </c>
    </row>
    <row r="427" spans="1:14" ht="12.75">
      <c r="A427" t="s">
        <v>422</v>
      </c>
      <c r="B427" s="1">
        <v>36786</v>
      </c>
      <c r="C427" s="2">
        <v>0.8822337962962963</v>
      </c>
      <c r="D427" t="s">
        <v>489</v>
      </c>
      <c r="E427">
        <v>0.673</v>
      </c>
      <c r="F427">
        <v>9.7152</v>
      </c>
      <c r="G427" t="s">
        <v>490</v>
      </c>
      <c r="H427">
        <v>1.821</v>
      </c>
      <c r="I427">
        <v>90.025</v>
      </c>
      <c r="K427" s="2">
        <v>0.8805555555555555</v>
      </c>
      <c r="L427" s="3">
        <f t="shared" si="22"/>
        <v>261.88055555555553</v>
      </c>
      <c r="M427">
        <f t="shared" si="20"/>
        <v>536.0908935400033</v>
      </c>
      <c r="N427">
        <f t="shared" si="21"/>
        <v>130.53779031076058</v>
      </c>
    </row>
    <row r="428" spans="1:14" ht="12.75">
      <c r="A428" t="s">
        <v>423</v>
      </c>
      <c r="B428" s="1">
        <v>36786</v>
      </c>
      <c r="C428" s="2">
        <v>0.8843171296296296</v>
      </c>
      <c r="D428" t="s">
        <v>489</v>
      </c>
      <c r="E428">
        <v>0.675</v>
      </c>
      <c r="F428">
        <v>9.6064</v>
      </c>
      <c r="G428" t="s">
        <v>490</v>
      </c>
      <c r="H428">
        <v>1.825</v>
      </c>
      <c r="I428">
        <v>92.6956</v>
      </c>
      <c r="K428" s="2">
        <v>0.8826388888888889</v>
      </c>
      <c r="L428" s="3">
        <f t="shared" si="22"/>
        <v>261.8826388888889</v>
      </c>
      <c r="M428">
        <f t="shared" si="20"/>
        <v>530.0872405820455</v>
      </c>
      <c r="N428">
        <f t="shared" si="21"/>
        <v>133.33216057113626</v>
      </c>
    </row>
    <row r="429" spans="1:14" ht="12.75">
      <c r="A429" t="s">
        <v>424</v>
      </c>
      <c r="B429" s="1">
        <v>36786</v>
      </c>
      <c r="C429" s="2">
        <v>0.886412037037037</v>
      </c>
      <c r="D429" t="s">
        <v>489</v>
      </c>
      <c r="E429">
        <v>0.673</v>
      </c>
      <c r="F429">
        <v>9.332</v>
      </c>
      <c r="G429" t="s">
        <v>490</v>
      </c>
      <c r="H429">
        <v>1.823</v>
      </c>
      <c r="I429">
        <v>92.0557</v>
      </c>
      <c r="K429" s="2">
        <v>0.8847222222222223</v>
      </c>
      <c r="L429" s="3">
        <f t="shared" si="22"/>
        <v>261.8847222222222</v>
      </c>
      <c r="M429">
        <f t="shared" si="20"/>
        <v>514.9456746660194</v>
      </c>
      <c r="N429">
        <f t="shared" si="21"/>
        <v>132.6626040933356</v>
      </c>
    </row>
    <row r="430" spans="1:14" ht="12.75">
      <c r="A430" t="s">
        <v>425</v>
      </c>
      <c r="B430" s="1">
        <v>36786</v>
      </c>
      <c r="C430" s="2">
        <v>0.8884953703703703</v>
      </c>
      <c r="D430" t="s">
        <v>489</v>
      </c>
      <c r="E430">
        <v>0.673</v>
      </c>
      <c r="F430">
        <v>9.1906</v>
      </c>
      <c r="G430" t="s">
        <v>490</v>
      </c>
      <c r="H430">
        <v>1.821</v>
      </c>
      <c r="I430">
        <v>105.313</v>
      </c>
      <c r="K430" s="2">
        <v>0.8868055555555556</v>
      </c>
      <c r="L430" s="3">
        <f t="shared" si="22"/>
        <v>261.88680555555555</v>
      </c>
      <c r="M430">
        <f t="shared" si="20"/>
        <v>507.1431330460263</v>
      </c>
      <c r="N430">
        <f t="shared" si="21"/>
        <v>146.53432013200788</v>
      </c>
    </row>
    <row r="431" spans="1:14" ht="12.75">
      <c r="A431" t="s">
        <v>426</v>
      </c>
      <c r="B431" s="1">
        <v>36786</v>
      </c>
      <c r="C431" s="2">
        <v>0.8905787037037037</v>
      </c>
      <c r="D431" t="s">
        <v>489</v>
      </c>
      <c r="E431">
        <v>0.673</v>
      </c>
      <c r="F431">
        <v>9.7999</v>
      </c>
      <c r="G431" t="s">
        <v>490</v>
      </c>
      <c r="H431">
        <v>1.821</v>
      </c>
      <c r="I431">
        <v>90.6802</v>
      </c>
      <c r="K431" s="2">
        <v>0.8888888888888888</v>
      </c>
      <c r="L431" s="3">
        <f t="shared" si="22"/>
        <v>261.8888888888889</v>
      </c>
      <c r="M431">
        <f t="shared" si="20"/>
        <v>540.7646932232665</v>
      </c>
      <c r="N431">
        <f t="shared" si="21"/>
        <v>131.22335587452832</v>
      </c>
    </row>
    <row r="432" spans="1:14" ht="12.75">
      <c r="A432" t="s">
        <v>427</v>
      </c>
      <c r="B432" s="1">
        <v>36786</v>
      </c>
      <c r="C432" s="2">
        <v>0.8926620370370371</v>
      </c>
      <c r="D432" t="s">
        <v>489</v>
      </c>
      <c r="E432">
        <v>0.673</v>
      </c>
      <c r="F432">
        <v>9.8274</v>
      </c>
      <c r="G432" t="s">
        <v>490</v>
      </c>
      <c r="H432">
        <v>1.82</v>
      </c>
      <c r="I432">
        <v>100.4905</v>
      </c>
      <c r="K432" s="2">
        <v>0.8909722222222222</v>
      </c>
      <c r="L432" s="3">
        <f t="shared" si="22"/>
        <v>261.8909722222222</v>
      </c>
      <c r="M432">
        <f t="shared" si="20"/>
        <v>542.2821606528975</v>
      </c>
      <c r="N432">
        <f t="shared" si="21"/>
        <v>141.488319015906</v>
      </c>
    </row>
    <row r="433" spans="1:14" ht="12.75">
      <c r="A433" t="s">
        <v>428</v>
      </c>
      <c r="B433" s="1">
        <v>36786</v>
      </c>
      <c r="C433" s="2">
        <v>0.8947453703703704</v>
      </c>
      <c r="D433" t="s">
        <v>489</v>
      </c>
      <c r="E433">
        <v>0.673</v>
      </c>
      <c r="F433">
        <v>10.3638</v>
      </c>
      <c r="G433" t="s">
        <v>490</v>
      </c>
      <c r="H433">
        <v>1.82</v>
      </c>
      <c r="I433">
        <v>95.4327</v>
      </c>
      <c r="K433" s="2">
        <v>0.8930555555555556</v>
      </c>
      <c r="L433" s="3">
        <f t="shared" si="22"/>
        <v>261.8930555555556</v>
      </c>
      <c r="M433">
        <f aca="true" t="shared" si="23" ref="M433:M484">500*F433/AVERAGE($Q$367,$Q$6)</f>
        <v>571.8810526257705</v>
      </c>
      <c r="N433">
        <f aca="true" t="shared" si="24" ref="N433:N484">(277-103)/(-67.4+(AVERAGE($Q$4,$P$367)))*I433+277-((277-103)/(-67.4+(AVERAGE($Q$4,$P$367)))*230)</f>
        <v>136.1961128064669</v>
      </c>
    </row>
    <row r="434" spans="1:14" ht="12.75">
      <c r="A434" t="s">
        <v>429</v>
      </c>
      <c r="B434" s="1">
        <v>36786</v>
      </c>
      <c r="C434" s="2">
        <v>0.8968402777777778</v>
      </c>
      <c r="D434" t="s">
        <v>489</v>
      </c>
      <c r="E434">
        <v>0.673</v>
      </c>
      <c r="F434">
        <v>9.8541</v>
      </c>
      <c r="G434" t="s">
        <v>490</v>
      </c>
      <c r="H434">
        <v>1.821</v>
      </c>
      <c r="I434">
        <v>95.9569</v>
      </c>
      <c r="K434" s="2">
        <v>0.8951388888888889</v>
      </c>
      <c r="L434" s="3">
        <f t="shared" si="22"/>
        <v>261.8951388888889</v>
      </c>
      <c r="M434">
        <f t="shared" si="23"/>
        <v>543.7554835754845</v>
      </c>
      <c r="N434">
        <f t="shared" si="24"/>
        <v>136.74460711130067</v>
      </c>
    </row>
    <row r="435" spans="1:14" ht="12.75">
      <c r="A435" t="s">
        <v>430</v>
      </c>
      <c r="B435" s="1">
        <v>36786</v>
      </c>
      <c r="C435" s="2">
        <v>0.8989236111111111</v>
      </c>
      <c r="D435" t="s">
        <v>489</v>
      </c>
      <c r="E435">
        <v>0.671</v>
      </c>
      <c r="F435">
        <v>9.704</v>
      </c>
      <c r="G435" t="s">
        <v>490</v>
      </c>
      <c r="H435">
        <v>1.821</v>
      </c>
      <c r="I435">
        <v>86.2635</v>
      </c>
      <c r="K435" s="2">
        <v>0.8972222222222223</v>
      </c>
      <c r="L435" s="3">
        <f t="shared" si="22"/>
        <v>261.89722222222224</v>
      </c>
      <c r="M435">
        <f t="shared" si="23"/>
        <v>535.47287044139</v>
      </c>
      <c r="N435">
        <f t="shared" si="24"/>
        <v>126.6019617574755</v>
      </c>
    </row>
    <row r="436" spans="1:14" ht="12.75">
      <c r="A436" t="s">
        <v>431</v>
      </c>
      <c r="B436" s="1">
        <v>36786</v>
      </c>
      <c r="C436" s="2">
        <v>0.9010069444444445</v>
      </c>
      <c r="D436" t="s">
        <v>489</v>
      </c>
      <c r="E436">
        <v>0.673</v>
      </c>
      <c r="F436">
        <v>8.9376</v>
      </c>
      <c r="G436" t="s">
        <v>490</v>
      </c>
      <c r="H436">
        <v>1.82</v>
      </c>
      <c r="I436">
        <v>89.6403</v>
      </c>
      <c r="K436" s="2">
        <v>0.8993055555555555</v>
      </c>
      <c r="L436" s="3">
        <f t="shared" si="22"/>
        <v>261.89930555555554</v>
      </c>
      <c r="M436">
        <f t="shared" si="23"/>
        <v>493.1824326934221</v>
      </c>
      <c r="N436">
        <f t="shared" si="24"/>
        <v>130.13526120150928</v>
      </c>
    </row>
    <row r="437" spans="1:14" ht="12.75">
      <c r="A437" t="s">
        <v>432</v>
      </c>
      <c r="B437" s="1">
        <v>36786</v>
      </c>
      <c r="C437" s="2">
        <v>0.9030902777777778</v>
      </c>
      <c r="D437" t="s">
        <v>489</v>
      </c>
      <c r="E437">
        <v>0.671</v>
      </c>
      <c r="F437">
        <v>10.0785</v>
      </c>
      <c r="G437" t="s">
        <v>490</v>
      </c>
      <c r="H437">
        <v>1.821</v>
      </c>
      <c r="I437">
        <v>85.8832</v>
      </c>
      <c r="K437" s="2">
        <v>0.9013888888888889</v>
      </c>
      <c r="L437" s="3">
        <f t="shared" si="22"/>
        <v>261.9013888888889</v>
      </c>
      <c r="M437">
        <f t="shared" si="23"/>
        <v>556.1380178012726</v>
      </c>
      <c r="N437">
        <f t="shared" si="24"/>
        <v>126.2040365683716</v>
      </c>
    </row>
    <row r="438" spans="1:14" ht="12.75">
      <c r="A438" t="s">
        <v>433</v>
      </c>
      <c r="B438" s="1">
        <v>36786</v>
      </c>
      <c r="C438" s="2">
        <v>0.905173611111111</v>
      </c>
      <c r="D438" t="s">
        <v>489</v>
      </c>
      <c r="E438">
        <v>0.673</v>
      </c>
      <c r="F438">
        <v>9.5779</v>
      </c>
      <c r="G438" t="s">
        <v>490</v>
      </c>
      <c r="H438">
        <v>1.821</v>
      </c>
      <c r="I438">
        <v>108.1567</v>
      </c>
      <c r="K438" s="2">
        <v>0.9034722222222222</v>
      </c>
      <c r="L438" s="3">
        <f t="shared" si="22"/>
        <v>261.9034722222222</v>
      </c>
      <c r="M438">
        <f t="shared" si="23"/>
        <v>528.5145925186098</v>
      </c>
      <c r="N438">
        <f t="shared" si="24"/>
        <v>149.5098127963643</v>
      </c>
    </row>
    <row r="439" spans="1:14" ht="12.75">
      <c r="A439" t="s">
        <v>434</v>
      </c>
      <c r="B439" s="1">
        <v>36786</v>
      </c>
      <c r="C439" s="2">
        <v>0.9072569444444444</v>
      </c>
      <c r="D439" t="s">
        <v>489</v>
      </c>
      <c r="E439">
        <v>0.673</v>
      </c>
      <c r="F439">
        <v>9.5014</v>
      </c>
      <c r="G439" t="s">
        <v>490</v>
      </c>
      <c r="H439">
        <v>1.823</v>
      </c>
      <c r="I439">
        <v>90.3299</v>
      </c>
      <c r="K439" s="2">
        <v>0.9055555555555556</v>
      </c>
      <c r="L439" s="3">
        <f t="shared" si="22"/>
        <v>261.90555555555557</v>
      </c>
      <c r="M439">
        <f t="shared" si="23"/>
        <v>524.2932740325457</v>
      </c>
      <c r="N439">
        <f t="shared" si="24"/>
        <v>130.8568210500658</v>
      </c>
    </row>
    <row r="440" spans="1:14" ht="12.75">
      <c r="A440" t="s">
        <v>435</v>
      </c>
      <c r="B440" s="1">
        <v>36786</v>
      </c>
      <c r="C440" s="2">
        <v>0.9093402777777778</v>
      </c>
      <c r="D440" t="s">
        <v>489</v>
      </c>
      <c r="E440">
        <v>0.675</v>
      </c>
      <c r="F440">
        <v>9.664</v>
      </c>
      <c r="G440" t="s">
        <v>490</v>
      </c>
      <c r="H440">
        <v>1.823</v>
      </c>
      <c r="I440">
        <v>88.168</v>
      </c>
      <c r="K440" s="2">
        <v>0.907638888888889</v>
      </c>
      <c r="L440" s="3">
        <f t="shared" si="22"/>
        <v>261.90763888888887</v>
      </c>
      <c r="M440">
        <f t="shared" si="23"/>
        <v>533.2656450891997</v>
      </c>
      <c r="N440">
        <f t="shared" si="24"/>
        <v>128.59472673945916</v>
      </c>
    </row>
    <row r="441" spans="1:14" ht="12.75">
      <c r="A441" t="s">
        <v>436</v>
      </c>
      <c r="B441" s="1">
        <v>36786</v>
      </c>
      <c r="C441" s="2">
        <v>0.9114236111111111</v>
      </c>
      <c r="D441" t="s">
        <v>489</v>
      </c>
      <c r="E441">
        <v>0.673</v>
      </c>
      <c r="F441">
        <v>9.7096</v>
      </c>
      <c r="G441" t="s">
        <v>490</v>
      </c>
      <c r="H441">
        <v>1.821</v>
      </c>
      <c r="I441">
        <v>82.0873</v>
      </c>
      <c r="K441" s="2">
        <v>0.9097222222222222</v>
      </c>
      <c r="L441" s="3">
        <f t="shared" si="22"/>
        <v>261.90972222222223</v>
      </c>
      <c r="M441">
        <f t="shared" si="23"/>
        <v>535.7818819906967</v>
      </c>
      <c r="N441">
        <f t="shared" si="24"/>
        <v>122.23221373029779</v>
      </c>
    </row>
    <row r="442" spans="1:14" ht="12.75">
      <c r="A442" t="s">
        <v>437</v>
      </c>
      <c r="B442" s="1">
        <v>36786</v>
      </c>
      <c r="C442" s="2">
        <v>0.9135185185185185</v>
      </c>
      <c r="D442" t="s">
        <v>489</v>
      </c>
      <c r="E442">
        <v>0.673</v>
      </c>
      <c r="F442">
        <v>9.7558</v>
      </c>
      <c r="G442" t="s">
        <v>490</v>
      </c>
      <c r="H442">
        <v>1.823</v>
      </c>
      <c r="I442">
        <v>93.1861</v>
      </c>
      <c r="K442" s="2">
        <v>0.9118055555555555</v>
      </c>
      <c r="L442" s="3">
        <f t="shared" si="22"/>
        <v>261.91180555555553</v>
      </c>
      <c r="M442">
        <f t="shared" si="23"/>
        <v>538.3312272724767</v>
      </c>
      <c r="N442">
        <f t="shared" si="24"/>
        <v>133.84539303302282</v>
      </c>
    </row>
    <row r="443" spans="1:14" ht="12.75">
      <c r="A443" t="s">
        <v>438</v>
      </c>
      <c r="B443" s="1">
        <v>36786</v>
      </c>
      <c r="C443" s="2">
        <v>0.9156018518518518</v>
      </c>
      <c r="D443" t="s">
        <v>489</v>
      </c>
      <c r="E443">
        <v>0.673</v>
      </c>
      <c r="F443">
        <v>9.4606</v>
      </c>
      <c r="G443" t="s">
        <v>490</v>
      </c>
      <c r="H443">
        <v>1.823</v>
      </c>
      <c r="I443">
        <v>79.5794</v>
      </c>
      <c r="K443" s="2">
        <v>0.9138888888888889</v>
      </c>
      <c r="L443" s="3">
        <f t="shared" si="22"/>
        <v>261.9138888888889</v>
      </c>
      <c r="M443">
        <f t="shared" si="23"/>
        <v>522.0419041733114</v>
      </c>
      <c r="N443">
        <f t="shared" si="24"/>
        <v>119.6080838808272</v>
      </c>
    </row>
    <row r="444" spans="1:14" ht="12.75">
      <c r="A444" t="s">
        <v>439</v>
      </c>
      <c r="B444" s="1">
        <v>36786</v>
      </c>
      <c r="C444" s="2">
        <v>0.9176851851851852</v>
      </c>
      <c r="D444" t="s">
        <v>489</v>
      </c>
      <c r="E444">
        <v>0.673</v>
      </c>
      <c r="F444">
        <v>9.0767</v>
      </c>
      <c r="G444" t="s">
        <v>490</v>
      </c>
      <c r="H444">
        <v>1.821</v>
      </c>
      <c r="I444">
        <v>85.9066</v>
      </c>
      <c r="K444" s="2">
        <v>0.9159722222222223</v>
      </c>
      <c r="L444" s="3">
        <f t="shared" si="22"/>
        <v>261.9159722222222</v>
      </c>
      <c r="M444">
        <f t="shared" si="23"/>
        <v>500.8580588556642</v>
      </c>
      <c r="N444">
        <f t="shared" si="24"/>
        <v>126.22852105279188</v>
      </c>
    </row>
    <row r="445" spans="1:14" ht="12.75">
      <c r="A445" t="s">
        <v>440</v>
      </c>
      <c r="B445" s="1">
        <v>36786</v>
      </c>
      <c r="C445" s="2">
        <v>0.9197685185185186</v>
      </c>
      <c r="D445" t="s">
        <v>489</v>
      </c>
      <c r="E445">
        <v>0.673</v>
      </c>
      <c r="F445">
        <v>9.8539</v>
      </c>
      <c r="G445" t="s">
        <v>490</v>
      </c>
      <c r="H445">
        <v>1.82</v>
      </c>
      <c r="I445">
        <v>87.0034</v>
      </c>
      <c r="K445" s="2">
        <v>0.9180555555555556</v>
      </c>
      <c r="L445" s="3">
        <f t="shared" si="22"/>
        <v>261.91805555555555</v>
      </c>
      <c r="M445">
        <f t="shared" si="23"/>
        <v>543.7444474487235</v>
      </c>
      <c r="N445">
        <f t="shared" si="24"/>
        <v>127.37615278408074</v>
      </c>
    </row>
    <row r="446" spans="1:14" ht="12.75">
      <c r="A446" t="s">
        <v>441</v>
      </c>
      <c r="B446" s="1">
        <v>36786</v>
      </c>
      <c r="C446" s="2">
        <v>0.9218518518518519</v>
      </c>
      <c r="D446" t="s">
        <v>489</v>
      </c>
      <c r="E446">
        <v>0.671</v>
      </c>
      <c r="F446">
        <v>9.0138</v>
      </c>
      <c r="G446" t="s">
        <v>490</v>
      </c>
      <c r="H446">
        <v>1.82</v>
      </c>
      <c r="I446">
        <v>78.4899</v>
      </c>
      <c r="K446" s="2">
        <v>0.9201388888888888</v>
      </c>
      <c r="L446" s="3">
        <f t="shared" si="22"/>
        <v>261.9201388888889</v>
      </c>
      <c r="M446">
        <f t="shared" si="23"/>
        <v>497.3871969893447</v>
      </c>
      <c r="N446">
        <f t="shared" si="24"/>
        <v>118.46809047160107</v>
      </c>
    </row>
    <row r="447" spans="1:14" ht="12.75">
      <c r="A447" t="s">
        <v>442</v>
      </c>
      <c r="B447" s="1">
        <v>36786</v>
      </c>
      <c r="C447" s="2">
        <v>0.9239351851851851</v>
      </c>
      <c r="D447" t="s">
        <v>489</v>
      </c>
      <c r="E447">
        <v>0.673</v>
      </c>
      <c r="F447">
        <v>9.9363</v>
      </c>
      <c r="G447" t="s">
        <v>490</v>
      </c>
      <c r="H447">
        <v>1.821</v>
      </c>
      <c r="I447">
        <v>79.0785</v>
      </c>
      <c r="K447" s="2">
        <v>0.9222222222222222</v>
      </c>
      <c r="L447" s="3">
        <f t="shared" si="22"/>
        <v>261.9222222222222</v>
      </c>
      <c r="M447">
        <f t="shared" si="23"/>
        <v>548.2913316742357</v>
      </c>
      <c r="N447">
        <f t="shared" si="24"/>
        <v>119.08396942586498</v>
      </c>
    </row>
    <row r="448" spans="1:14" ht="12.75">
      <c r="A448" t="s">
        <v>443</v>
      </c>
      <c r="B448" s="1">
        <v>36786</v>
      </c>
      <c r="C448" s="2">
        <v>0.9260300925925926</v>
      </c>
      <c r="D448" t="s">
        <v>489</v>
      </c>
      <c r="E448">
        <v>0.673</v>
      </c>
      <c r="F448">
        <v>9.6545</v>
      </c>
      <c r="G448" t="s">
        <v>490</v>
      </c>
      <c r="H448">
        <v>1.821</v>
      </c>
      <c r="I448">
        <v>77.7864</v>
      </c>
      <c r="K448" s="2">
        <v>0.9243055555555556</v>
      </c>
      <c r="L448" s="3">
        <f t="shared" si="22"/>
        <v>261.9243055555556</v>
      </c>
      <c r="M448">
        <f t="shared" si="23"/>
        <v>532.7414290680545</v>
      </c>
      <c r="N448">
        <f t="shared" si="24"/>
        <v>117.7319864207607</v>
      </c>
    </row>
    <row r="449" spans="1:14" ht="12.75">
      <c r="A449" t="s">
        <v>444</v>
      </c>
      <c r="B449" s="1">
        <v>36786</v>
      </c>
      <c r="C449" s="2">
        <v>0.9281018518518519</v>
      </c>
      <c r="D449" t="s">
        <v>489</v>
      </c>
      <c r="E449">
        <v>0.675</v>
      </c>
      <c r="F449">
        <v>9.207</v>
      </c>
      <c r="G449" t="s">
        <v>490</v>
      </c>
      <c r="H449">
        <v>1.823</v>
      </c>
      <c r="I449">
        <v>76.1178</v>
      </c>
      <c r="K449" s="2">
        <v>0.9263888888888889</v>
      </c>
      <c r="L449" s="3">
        <f t="shared" si="22"/>
        <v>261.9263888888889</v>
      </c>
      <c r="M449">
        <f t="shared" si="23"/>
        <v>508.04809544042433</v>
      </c>
      <c r="N449">
        <f t="shared" si="24"/>
        <v>115.98605433940716</v>
      </c>
    </row>
    <row r="450" spans="1:14" ht="12.75">
      <c r="A450" t="s">
        <v>445</v>
      </c>
      <c r="B450" s="1">
        <v>36786</v>
      </c>
      <c r="C450" s="2">
        <v>0.9301967592592592</v>
      </c>
      <c r="D450" t="s">
        <v>489</v>
      </c>
      <c r="E450">
        <v>0.676</v>
      </c>
      <c r="F450">
        <v>9.2506</v>
      </c>
      <c r="G450" t="s">
        <v>490</v>
      </c>
      <c r="H450">
        <v>1.825</v>
      </c>
      <c r="I450">
        <v>77.8062</v>
      </c>
      <c r="K450" s="2">
        <v>0.9284722222222223</v>
      </c>
      <c r="L450" s="3">
        <f t="shared" si="22"/>
        <v>261.92847222222224</v>
      </c>
      <c r="M450">
        <f t="shared" si="23"/>
        <v>510.4539710743119</v>
      </c>
      <c r="N450">
        <f t="shared" si="24"/>
        <v>117.75270406142405</v>
      </c>
    </row>
    <row r="451" spans="1:14" ht="12.75">
      <c r="A451" t="s">
        <v>446</v>
      </c>
      <c r="B451" s="1">
        <v>36786</v>
      </c>
      <c r="C451" s="2">
        <v>0.9322800925925926</v>
      </c>
      <c r="D451" t="s">
        <v>489</v>
      </c>
      <c r="E451">
        <v>0.673</v>
      </c>
      <c r="F451">
        <v>9.6841</v>
      </c>
      <c r="G451" t="s">
        <v>490</v>
      </c>
      <c r="H451">
        <v>1.823</v>
      </c>
      <c r="I451">
        <v>75.2145</v>
      </c>
      <c r="K451" s="2">
        <v>0.9305555555555555</v>
      </c>
      <c r="L451" s="3">
        <f t="shared" si="22"/>
        <v>261.93055555555554</v>
      </c>
      <c r="M451">
        <f t="shared" si="23"/>
        <v>534.3747758286753</v>
      </c>
      <c r="N451">
        <f t="shared" si="24"/>
        <v>115.04089046005524</v>
      </c>
    </row>
    <row r="452" spans="1:14" ht="12.75">
      <c r="A452" t="s">
        <v>447</v>
      </c>
      <c r="B452" s="1">
        <v>36786</v>
      </c>
      <c r="C452" s="2">
        <v>0.9343634259259259</v>
      </c>
      <c r="D452" t="s">
        <v>489</v>
      </c>
      <c r="E452">
        <v>0.673</v>
      </c>
      <c r="F452">
        <v>9.7601</v>
      </c>
      <c r="G452" t="s">
        <v>490</v>
      </c>
      <c r="H452">
        <v>1.821</v>
      </c>
      <c r="I452">
        <v>73.7347</v>
      </c>
      <c r="K452" s="2">
        <v>0.9326388888888889</v>
      </c>
      <c r="L452" s="3">
        <f t="shared" si="22"/>
        <v>261.9326388888889</v>
      </c>
      <c r="M452">
        <f t="shared" si="23"/>
        <v>538.5685039978371</v>
      </c>
      <c r="N452">
        <f t="shared" si="24"/>
        <v>113.49250840684473</v>
      </c>
    </row>
    <row r="453" spans="1:14" ht="12.75">
      <c r="A453" t="s">
        <v>448</v>
      </c>
      <c r="B453" s="1">
        <v>36786</v>
      </c>
      <c r="C453" s="2">
        <v>0.9364467592592592</v>
      </c>
      <c r="D453" t="s">
        <v>489</v>
      </c>
      <c r="E453">
        <v>0.675</v>
      </c>
      <c r="F453">
        <v>9.5791</v>
      </c>
      <c r="G453" t="s">
        <v>490</v>
      </c>
      <c r="H453">
        <v>1.825</v>
      </c>
      <c r="I453">
        <v>85.9396</v>
      </c>
      <c r="K453" s="2">
        <v>0.9347222222222222</v>
      </c>
      <c r="L453" s="3">
        <f t="shared" si="22"/>
        <v>261.9347222222222</v>
      </c>
      <c r="M453">
        <f t="shared" si="23"/>
        <v>528.5808092791756</v>
      </c>
      <c r="N453">
        <f t="shared" si="24"/>
        <v>126.26305045389742</v>
      </c>
    </row>
    <row r="454" spans="1:14" ht="12.75">
      <c r="A454" t="s">
        <v>449</v>
      </c>
      <c r="B454" s="1">
        <v>36786</v>
      </c>
      <c r="C454" s="2">
        <v>0.9385300925925927</v>
      </c>
      <c r="D454" t="s">
        <v>489</v>
      </c>
      <c r="E454">
        <v>0.673</v>
      </c>
      <c r="F454">
        <v>9.0467</v>
      </c>
      <c r="G454" t="s">
        <v>490</v>
      </c>
      <c r="H454">
        <v>1.823</v>
      </c>
      <c r="I454">
        <v>76.4771</v>
      </c>
      <c r="K454" s="2">
        <v>0.9368055555555556</v>
      </c>
      <c r="L454" s="3">
        <f aca="true" t="shared" si="25" ref="L454:L484">B454-DATE(1999,12,31)+K454</f>
        <v>261.93680555555557</v>
      </c>
      <c r="M454">
        <f t="shared" si="23"/>
        <v>499.20263984152126</v>
      </c>
      <c r="N454">
        <f t="shared" si="24"/>
        <v>116.3620062732621</v>
      </c>
    </row>
    <row r="455" spans="1:14" ht="12.75">
      <c r="A455" t="s">
        <v>450</v>
      </c>
      <c r="B455" s="1">
        <v>36786</v>
      </c>
      <c r="C455" s="2">
        <v>0.940625</v>
      </c>
      <c r="D455" t="s">
        <v>489</v>
      </c>
      <c r="E455">
        <v>0.671</v>
      </c>
      <c r="F455">
        <v>9.6155</v>
      </c>
      <c r="G455" t="s">
        <v>490</v>
      </c>
      <c r="H455">
        <v>1.821</v>
      </c>
      <c r="I455">
        <v>85.2577</v>
      </c>
      <c r="K455" s="2">
        <v>0.938888888888889</v>
      </c>
      <c r="L455" s="3">
        <f t="shared" si="25"/>
        <v>261.93888888888887</v>
      </c>
      <c r="M455">
        <f t="shared" si="23"/>
        <v>530.5893843496688</v>
      </c>
      <c r="N455">
        <f t="shared" si="24"/>
        <v>125.54954746559886</v>
      </c>
    </row>
    <row r="456" spans="1:14" ht="12.75">
      <c r="A456" t="s">
        <v>451</v>
      </c>
      <c r="B456" s="1">
        <v>36786</v>
      </c>
      <c r="C456" s="2">
        <v>0.9427083333333334</v>
      </c>
      <c r="D456" t="s">
        <v>489</v>
      </c>
      <c r="E456">
        <v>0.671</v>
      </c>
      <c r="F456">
        <v>9.2043</v>
      </c>
      <c r="G456" t="s">
        <v>490</v>
      </c>
      <c r="H456">
        <v>1.82</v>
      </c>
      <c r="I456">
        <v>78.819</v>
      </c>
      <c r="K456" s="2">
        <v>0.9409722222222222</v>
      </c>
      <c r="L456" s="3">
        <f t="shared" si="25"/>
        <v>261.94097222222223</v>
      </c>
      <c r="M456">
        <f t="shared" si="23"/>
        <v>507.89910772915147</v>
      </c>
      <c r="N456">
        <f t="shared" si="24"/>
        <v>118.81244277171706</v>
      </c>
    </row>
    <row r="457" spans="1:14" ht="12.75">
      <c r="A457" t="s">
        <v>452</v>
      </c>
      <c r="B457" s="1">
        <v>36786</v>
      </c>
      <c r="C457" s="2">
        <v>0.9447916666666667</v>
      </c>
      <c r="D457" t="s">
        <v>489</v>
      </c>
      <c r="E457">
        <v>0.673</v>
      </c>
      <c r="F457">
        <v>9.6131</v>
      </c>
      <c r="G457" t="s">
        <v>490</v>
      </c>
      <c r="H457">
        <v>1.821</v>
      </c>
      <c r="I457">
        <v>80.2679</v>
      </c>
      <c r="K457" s="2">
        <v>0.9430555555555555</v>
      </c>
      <c r="L457" s="3">
        <f t="shared" si="25"/>
        <v>261.94305555555553</v>
      </c>
      <c r="M457">
        <f t="shared" si="23"/>
        <v>530.4569508285373</v>
      </c>
      <c r="N457">
        <f t="shared" si="24"/>
        <v>120.3284927493469</v>
      </c>
    </row>
    <row r="458" spans="1:14" ht="12.75">
      <c r="A458" t="s">
        <v>453</v>
      </c>
      <c r="B458" s="1">
        <v>36786</v>
      </c>
      <c r="C458" s="2">
        <v>0.946875</v>
      </c>
      <c r="D458" t="s">
        <v>489</v>
      </c>
      <c r="E458">
        <v>0.673</v>
      </c>
      <c r="F458">
        <v>9.5138</v>
      </c>
      <c r="G458" t="s">
        <v>490</v>
      </c>
      <c r="H458">
        <v>1.821</v>
      </c>
      <c r="I458">
        <v>79.6502</v>
      </c>
      <c r="K458" s="2">
        <v>0.9451388888888889</v>
      </c>
      <c r="L458" s="3">
        <f t="shared" si="25"/>
        <v>261.9451388888889</v>
      </c>
      <c r="M458">
        <f t="shared" si="23"/>
        <v>524.9775138917247</v>
      </c>
      <c r="N458">
        <f t="shared" si="24"/>
        <v>119.68216514138086</v>
      </c>
    </row>
    <row r="459" spans="1:14" ht="12.75">
      <c r="A459" t="s">
        <v>454</v>
      </c>
      <c r="B459" s="1">
        <v>36786</v>
      </c>
      <c r="C459" s="2">
        <v>0.9489583333333332</v>
      </c>
      <c r="D459" t="s">
        <v>489</v>
      </c>
      <c r="E459">
        <v>0.671</v>
      </c>
      <c r="F459">
        <v>9.4568</v>
      </c>
      <c r="G459" t="s">
        <v>490</v>
      </c>
      <c r="H459">
        <v>1.821</v>
      </c>
      <c r="I459">
        <v>78.4877</v>
      </c>
      <c r="K459" s="2">
        <v>0.9472222222222223</v>
      </c>
      <c r="L459" s="3">
        <f t="shared" si="25"/>
        <v>261.9472222222222</v>
      </c>
      <c r="M459">
        <f t="shared" si="23"/>
        <v>521.8322177648533</v>
      </c>
      <c r="N459">
        <f t="shared" si="24"/>
        <v>118.46578851152739</v>
      </c>
    </row>
    <row r="460" spans="1:14" ht="12.75">
      <c r="A460" t="s">
        <v>455</v>
      </c>
      <c r="B460" s="1">
        <v>36786</v>
      </c>
      <c r="C460" s="2">
        <v>0.9510416666666667</v>
      </c>
      <c r="D460" t="s">
        <v>489</v>
      </c>
      <c r="E460">
        <v>0.673</v>
      </c>
      <c r="F460">
        <v>9.4014</v>
      </c>
      <c r="G460" t="s">
        <v>490</v>
      </c>
      <c r="H460">
        <v>1.823</v>
      </c>
      <c r="I460">
        <v>76.758</v>
      </c>
      <c r="K460" s="2">
        <v>0.9493055555555556</v>
      </c>
      <c r="L460" s="3">
        <f t="shared" si="25"/>
        <v>261.94930555555555</v>
      </c>
      <c r="M460">
        <f t="shared" si="23"/>
        <v>518.7752106520697</v>
      </c>
      <c r="N460">
        <f t="shared" si="24"/>
        <v>116.65592472085419</v>
      </c>
    </row>
    <row r="461" spans="1:14" ht="12.75">
      <c r="A461" t="s">
        <v>456</v>
      </c>
      <c r="B461" s="1">
        <v>36786</v>
      </c>
      <c r="C461" s="2">
        <v>0.953125</v>
      </c>
      <c r="D461" t="s">
        <v>489</v>
      </c>
      <c r="E461">
        <v>0.673</v>
      </c>
      <c r="F461">
        <v>9.948</v>
      </c>
      <c r="G461" t="s">
        <v>490</v>
      </c>
      <c r="H461">
        <v>1.823</v>
      </c>
      <c r="I461">
        <v>78.4143</v>
      </c>
      <c r="K461" s="2">
        <v>0.9513888888888888</v>
      </c>
      <c r="L461" s="3">
        <f t="shared" si="25"/>
        <v>261.9513888888889</v>
      </c>
      <c r="M461">
        <f t="shared" si="23"/>
        <v>548.9369450897515</v>
      </c>
      <c r="N461">
        <f t="shared" si="24"/>
        <v>118.38898675270482</v>
      </c>
    </row>
    <row r="462" spans="1:14" ht="12.75">
      <c r="A462" t="s">
        <v>457</v>
      </c>
      <c r="B462" s="1">
        <v>36786</v>
      </c>
      <c r="C462" s="2">
        <v>0.9552083333333333</v>
      </c>
      <c r="D462" t="s">
        <v>489</v>
      </c>
      <c r="E462">
        <v>0.673</v>
      </c>
      <c r="F462">
        <v>9.3395</v>
      </c>
      <c r="G462" t="s">
        <v>490</v>
      </c>
      <c r="H462">
        <v>1.821</v>
      </c>
      <c r="I462">
        <v>73.6967</v>
      </c>
      <c r="K462" s="2">
        <v>0.9534722222222222</v>
      </c>
      <c r="L462" s="3">
        <f t="shared" si="25"/>
        <v>261.9534722222222</v>
      </c>
      <c r="M462">
        <f t="shared" si="23"/>
        <v>515.3595294195551</v>
      </c>
      <c r="N462">
        <f t="shared" si="24"/>
        <v>113.45274727829897</v>
      </c>
    </row>
    <row r="463" spans="1:14" ht="12.75">
      <c r="A463" t="s">
        <v>458</v>
      </c>
      <c r="B463" s="1">
        <v>36786</v>
      </c>
      <c r="C463" s="2">
        <v>0.9573032407407407</v>
      </c>
      <c r="D463" t="s">
        <v>489</v>
      </c>
      <c r="E463">
        <v>0.673</v>
      </c>
      <c r="F463">
        <v>9.6419</v>
      </c>
      <c r="G463" t="s">
        <v>490</v>
      </c>
      <c r="H463">
        <v>1.823</v>
      </c>
      <c r="I463">
        <v>74.6891</v>
      </c>
      <c r="K463" s="2">
        <v>0.9555555555555556</v>
      </c>
      <c r="L463" s="3">
        <f t="shared" si="25"/>
        <v>261.9555555555556</v>
      </c>
      <c r="M463">
        <f t="shared" si="23"/>
        <v>532.0461530821144</v>
      </c>
      <c r="N463">
        <f t="shared" si="24"/>
        <v>114.49114054063583</v>
      </c>
    </row>
    <row r="464" spans="1:14" ht="12.75">
      <c r="A464" t="s">
        <v>459</v>
      </c>
      <c r="B464" s="1">
        <v>36786</v>
      </c>
      <c r="C464" s="2">
        <v>0.959386574074074</v>
      </c>
      <c r="D464" t="s">
        <v>489</v>
      </c>
      <c r="E464">
        <v>0.673</v>
      </c>
      <c r="F464">
        <v>9.2607</v>
      </c>
      <c r="G464" t="s">
        <v>490</v>
      </c>
      <c r="H464">
        <v>1.823</v>
      </c>
      <c r="I464">
        <v>75.2611</v>
      </c>
      <c r="K464" s="2">
        <v>0.9576388888888889</v>
      </c>
      <c r="L464" s="3">
        <f t="shared" si="25"/>
        <v>261.9576388888889</v>
      </c>
      <c r="M464">
        <f t="shared" si="23"/>
        <v>511.01129547574</v>
      </c>
      <c r="N464">
        <f t="shared" si="24"/>
        <v>115.08965015979814</v>
      </c>
    </row>
    <row r="465" spans="1:14" ht="12.75">
      <c r="A465" t="s">
        <v>460</v>
      </c>
      <c r="B465" s="1">
        <v>36786</v>
      </c>
      <c r="C465" s="2">
        <v>0.9614699074074075</v>
      </c>
      <c r="D465" t="s">
        <v>489</v>
      </c>
      <c r="E465">
        <v>0.671</v>
      </c>
      <c r="F465">
        <v>9.1895</v>
      </c>
      <c r="G465" t="s">
        <v>490</v>
      </c>
      <c r="H465">
        <v>1.821</v>
      </c>
      <c r="I465">
        <v>71.9768</v>
      </c>
      <c r="K465" s="2">
        <v>0.9597222222222223</v>
      </c>
      <c r="L465" s="3">
        <f t="shared" si="25"/>
        <v>261.95972222222224</v>
      </c>
      <c r="M465">
        <f t="shared" si="23"/>
        <v>507.08243434884105</v>
      </c>
      <c r="N465">
        <f t="shared" si="24"/>
        <v>111.65313767340868</v>
      </c>
    </row>
    <row r="466" spans="1:14" ht="12.75">
      <c r="A466" t="s">
        <v>461</v>
      </c>
      <c r="B466" s="1">
        <v>36786</v>
      </c>
      <c r="C466" s="2">
        <v>0.9635532407407408</v>
      </c>
      <c r="D466" t="s">
        <v>489</v>
      </c>
      <c r="E466">
        <v>0.673</v>
      </c>
      <c r="F466">
        <v>9.5918</v>
      </c>
      <c r="G466" t="s">
        <v>490</v>
      </c>
      <c r="H466">
        <v>1.821</v>
      </c>
      <c r="I466">
        <v>76.3642</v>
      </c>
      <c r="K466" s="2">
        <v>0.9618055555555555</v>
      </c>
      <c r="L466" s="3">
        <f t="shared" si="25"/>
        <v>261.96180555555554</v>
      </c>
      <c r="M466">
        <f t="shared" si="23"/>
        <v>529.2816033284959</v>
      </c>
      <c r="N466">
        <f t="shared" si="24"/>
        <v>116.24387386766173</v>
      </c>
    </row>
    <row r="467" spans="1:14" ht="12.75">
      <c r="A467" t="s">
        <v>462</v>
      </c>
      <c r="B467" s="1">
        <v>36786</v>
      </c>
      <c r="C467" s="2">
        <v>0.9656365740740741</v>
      </c>
      <c r="D467" t="s">
        <v>489</v>
      </c>
      <c r="E467">
        <v>0.671</v>
      </c>
      <c r="F467">
        <v>9.3452</v>
      </c>
      <c r="G467" t="s">
        <v>490</v>
      </c>
      <c r="H467">
        <v>1.821</v>
      </c>
      <c r="I467">
        <v>69.9797</v>
      </c>
      <c r="K467" s="2">
        <v>0.9638888888888889</v>
      </c>
      <c r="L467" s="3">
        <f t="shared" si="25"/>
        <v>261.9638888888889</v>
      </c>
      <c r="M467">
        <f t="shared" si="23"/>
        <v>515.6740590322422</v>
      </c>
      <c r="N467">
        <f t="shared" si="24"/>
        <v>109.563481099232</v>
      </c>
    </row>
    <row r="468" spans="1:14" ht="12.75">
      <c r="A468" t="s">
        <v>463</v>
      </c>
      <c r="B468" s="1">
        <v>36786</v>
      </c>
      <c r="C468" s="2">
        <v>0.9677199074074073</v>
      </c>
      <c r="D468" t="s">
        <v>489</v>
      </c>
      <c r="E468">
        <v>0.673</v>
      </c>
      <c r="F468">
        <v>9.3305</v>
      </c>
      <c r="G468" t="s">
        <v>490</v>
      </c>
      <c r="H468">
        <v>1.82</v>
      </c>
      <c r="I468">
        <v>74.1681</v>
      </c>
      <c r="K468" s="2">
        <v>0.9659722222222222</v>
      </c>
      <c r="L468" s="3">
        <f t="shared" si="25"/>
        <v>261.9659722222222</v>
      </c>
      <c r="M468">
        <f t="shared" si="23"/>
        <v>514.8629037153122</v>
      </c>
      <c r="N468">
        <f t="shared" si="24"/>
        <v>113.94599454136389</v>
      </c>
    </row>
    <row r="469" spans="1:14" ht="12.75">
      <c r="A469" t="s">
        <v>464</v>
      </c>
      <c r="B469" s="1">
        <v>36786</v>
      </c>
      <c r="C469" s="2">
        <v>0.9698148148148148</v>
      </c>
      <c r="D469" t="s">
        <v>489</v>
      </c>
      <c r="E469">
        <v>0.675</v>
      </c>
      <c r="F469">
        <v>9.604</v>
      </c>
      <c r="G469" t="s">
        <v>490</v>
      </c>
      <c r="H469">
        <v>1.825</v>
      </c>
      <c r="I469">
        <v>69.1205</v>
      </c>
      <c r="K469" s="2">
        <v>0.9680555555555556</v>
      </c>
      <c r="L469" s="3">
        <f t="shared" si="25"/>
        <v>261.96805555555557</v>
      </c>
      <c r="M469">
        <f t="shared" si="23"/>
        <v>529.954807060914</v>
      </c>
      <c r="N469">
        <f t="shared" si="24"/>
        <v>108.66446105590288</v>
      </c>
    </row>
    <row r="470" spans="1:14" ht="12.75">
      <c r="A470" t="s">
        <v>465</v>
      </c>
      <c r="B470" s="1">
        <v>36786</v>
      </c>
      <c r="C470" s="2">
        <v>0.9718981481481482</v>
      </c>
      <c r="D470" t="s">
        <v>489</v>
      </c>
      <c r="E470">
        <v>0.673</v>
      </c>
      <c r="F470">
        <v>9.0031</v>
      </c>
      <c r="G470" t="s">
        <v>490</v>
      </c>
      <c r="H470">
        <v>1.821</v>
      </c>
      <c r="I470">
        <v>70.1757</v>
      </c>
      <c r="K470" s="2">
        <v>0.970138888888889</v>
      </c>
      <c r="L470" s="3">
        <f t="shared" si="25"/>
        <v>261.97013888888887</v>
      </c>
      <c r="M470">
        <f t="shared" si="23"/>
        <v>496.7967642076338</v>
      </c>
      <c r="N470">
        <f t="shared" si="24"/>
        <v>109.768564814889</v>
      </c>
    </row>
    <row r="471" spans="1:14" ht="12.75">
      <c r="A471" t="s">
        <v>466</v>
      </c>
      <c r="B471" s="1">
        <v>36786</v>
      </c>
      <c r="C471" s="2">
        <v>0.9739814814814814</v>
      </c>
      <c r="D471" t="s">
        <v>489</v>
      </c>
      <c r="E471">
        <v>0.673</v>
      </c>
      <c r="F471">
        <v>9.1896</v>
      </c>
      <c r="G471" t="s">
        <v>490</v>
      </c>
      <c r="H471">
        <v>1.821</v>
      </c>
      <c r="I471">
        <v>68.5709</v>
      </c>
      <c r="K471" s="2">
        <v>0.9722222222222222</v>
      </c>
      <c r="L471" s="3">
        <f t="shared" si="25"/>
        <v>261.97222222222223</v>
      </c>
      <c r="M471">
        <f t="shared" si="23"/>
        <v>507.08795241222157</v>
      </c>
      <c r="N471">
        <f t="shared" si="24"/>
        <v>108.08938957567275</v>
      </c>
    </row>
    <row r="472" spans="1:14" ht="12.75">
      <c r="A472" t="s">
        <v>467</v>
      </c>
      <c r="B472" s="1">
        <v>36786</v>
      </c>
      <c r="C472" s="2">
        <v>0.9760648148148148</v>
      </c>
      <c r="D472" t="s">
        <v>489</v>
      </c>
      <c r="E472">
        <v>0.673</v>
      </c>
      <c r="F472">
        <v>9.2601</v>
      </c>
      <c r="G472" t="s">
        <v>490</v>
      </c>
      <c r="H472">
        <v>1.821</v>
      </c>
      <c r="I472">
        <v>71.7755</v>
      </c>
      <c r="K472" s="2">
        <v>0.9743055555555555</v>
      </c>
      <c r="L472" s="3">
        <f t="shared" si="25"/>
        <v>261.97430555555553</v>
      </c>
      <c r="M472">
        <f t="shared" si="23"/>
        <v>510.97818709545714</v>
      </c>
      <c r="N472">
        <f t="shared" si="24"/>
        <v>111.44250832666503</v>
      </c>
    </row>
    <row r="473" spans="1:14" ht="12.75">
      <c r="A473" t="s">
        <v>468</v>
      </c>
      <c r="B473" s="1">
        <v>36786</v>
      </c>
      <c r="C473" s="2">
        <v>0.9781481481481481</v>
      </c>
      <c r="D473" t="s">
        <v>489</v>
      </c>
      <c r="E473">
        <v>0.673</v>
      </c>
      <c r="F473">
        <v>9.4108</v>
      </c>
      <c r="G473" t="s">
        <v>490</v>
      </c>
      <c r="H473">
        <v>1.821</v>
      </c>
      <c r="I473">
        <v>66.6654</v>
      </c>
      <c r="K473" s="2">
        <v>0.9763888888888889</v>
      </c>
      <c r="L473" s="3">
        <f t="shared" si="25"/>
        <v>261.9763888888889</v>
      </c>
      <c r="M473">
        <f t="shared" si="23"/>
        <v>519.2939086098344</v>
      </c>
      <c r="N473">
        <f t="shared" si="24"/>
        <v>106.09557824820112</v>
      </c>
    </row>
    <row r="474" spans="1:14" ht="12.75">
      <c r="A474" t="s">
        <v>469</v>
      </c>
      <c r="B474" s="1">
        <v>36786</v>
      </c>
      <c r="C474" s="2">
        <v>0.9802314814814815</v>
      </c>
      <c r="D474" t="s">
        <v>489</v>
      </c>
      <c r="E474">
        <v>0.673</v>
      </c>
      <c r="F474">
        <v>9.2023</v>
      </c>
      <c r="G474" t="s">
        <v>490</v>
      </c>
      <c r="H474">
        <v>1.823</v>
      </c>
      <c r="I474">
        <v>66.811</v>
      </c>
      <c r="K474" s="2">
        <v>0.9784722222222223</v>
      </c>
      <c r="L474" s="3">
        <f t="shared" si="25"/>
        <v>261.9784722222222</v>
      </c>
      <c r="M474">
        <f t="shared" si="23"/>
        <v>507.78874646154196</v>
      </c>
      <c r="N474">
        <f t="shared" si="24"/>
        <v>106.2479261512606</v>
      </c>
    </row>
    <row r="475" spans="1:14" ht="12.75">
      <c r="A475" t="s">
        <v>470</v>
      </c>
      <c r="B475" s="1">
        <v>36786</v>
      </c>
      <c r="C475" s="2">
        <v>0.9823148148148149</v>
      </c>
      <c r="D475" t="s">
        <v>489</v>
      </c>
      <c r="E475">
        <v>0.675</v>
      </c>
      <c r="F475">
        <v>9.087</v>
      </c>
      <c r="G475" t="s">
        <v>490</v>
      </c>
      <c r="H475">
        <v>1.823</v>
      </c>
      <c r="I475">
        <v>69.6678</v>
      </c>
      <c r="K475" s="2">
        <v>0.9805555555555556</v>
      </c>
      <c r="L475" s="3">
        <f t="shared" si="25"/>
        <v>261.98055555555555</v>
      </c>
      <c r="M475">
        <f t="shared" si="23"/>
        <v>501.42641938385316</v>
      </c>
      <c r="N475">
        <f t="shared" si="24"/>
        <v>109.23712594151041</v>
      </c>
    </row>
    <row r="476" spans="1:14" ht="12.75">
      <c r="A476" t="s">
        <v>471</v>
      </c>
      <c r="B476" s="1">
        <v>36786</v>
      </c>
      <c r="C476" s="2">
        <v>0.9843981481481481</v>
      </c>
      <c r="D476" t="s">
        <v>489</v>
      </c>
      <c r="E476">
        <v>0.673</v>
      </c>
      <c r="F476">
        <v>9.4388</v>
      </c>
      <c r="G476" t="s">
        <v>490</v>
      </c>
      <c r="H476">
        <v>1.823</v>
      </c>
      <c r="I476">
        <v>69.9817</v>
      </c>
      <c r="K476" s="2">
        <v>0.9826388888888888</v>
      </c>
      <c r="L476" s="3">
        <f t="shared" si="25"/>
        <v>261.9826388888889</v>
      </c>
      <c r="M476">
        <f t="shared" si="23"/>
        <v>520.8389663563678</v>
      </c>
      <c r="N476">
        <f t="shared" si="24"/>
        <v>109.5655737902081</v>
      </c>
    </row>
    <row r="477" spans="1:14" ht="12.75">
      <c r="A477" t="s">
        <v>472</v>
      </c>
      <c r="B477" s="1">
        <v>36786</v>
      </c>
      <c r="C477" s="2">
        <v>0.9864930555555556</v>
      </c>
      <c r="D477" t="s">
        <v>489</v>
      </c>
      <c r="E477">
        <v>0.673</v>
      </c>
      <c r="F477">
        <v>9.2955</v>
      </c>
      <c r="G477" t="s">
        <v>490</v>
      </c>
      <c r="H477">
        <v>1.821</v>
      </c>
      <c r="I477">
        <v>68.3921</v>
      </c>
      <c r="K477" s="2">
        <v>0.9847222222222222</v>
      </c>
      <c r="L477" s="3">
        <f t="shared" si="25"/>
        <v>261.9847222222222</v>
      </c>
      <c r="M477">
        <f t="shared" si="23"/>
        <v>512.9315815321456</v>
      </c>
      <c r="N477">
        <f t="shared" si="24"/>
        <v>107.90230300241015</v>
      </c>
    </row>
    <row r="478" spans="1:14" ht="12.75">
      <c r="A478" t="s">
        <v>473</v>
      </c>
      <c r="B478" s="1">
        <v>36786</v>
      </c>
      <c r="C478" s="2">
        <v>0.9885763888888889</v>
      </c>
      <c r="D478" t="s">
        <v>489</v>
      </c>
      <c r="E478">
        <v>0.675</v>
      </c>
      <c r="F478">
        <v>9.644</v>
      </c>
      <c r="G478" t="s">
        <v>490</v>
      </c>
      <c r="H478">
        <v>1.823</v>
      </c>
      <c r="I478">
        <v>68.0636</v>
      </c>
      <c r="K478" s="2">
        <v>0.9868055555555556</v>
      </c>
      <c r="L478" s="3">
        <f t="shared" si="25"/>
        <v>261.9868055555556</v>
      </c>
      <c r="M478">
        <f t="shared" si="23"/>
        <v>532.1620324131044</v>
      </c>
      <c r="N478">
        <f t="shared" si="24"/>
        <v>107.55857850958702</v>
      </c>
    </row>
    <row r="479" spans="1:14" ht="12.75">
      <c r="A479" t="s">
        <v>474</v>
      </c>
      <c r="B479" s="1">
        <v>36786</v>
      </c>
      <c r="C479" s="2">
        <v>0.9906597222222223</v>
      </c>
      <c r="D479" t="s">
        <v>489</v>
      </c>
      <c r="E479">
        <v>0.673</v>
      </c>
      <c r="F479">
        <v>9.6224</v>
      </c>
      <c r="G479" t="s">
        <v>490</v>
      </c>
      <c r="H479">
        <v>1.823</v>
      </c>
      <c r="I479">
        <v>68.3363</v>
      </c>
      <c r="K479" s="2">
        <v>0.9888888888888889</v>
      </c>
      <c r="L479" s="3">
        <f t="shared" si="25"/>
        <v>261.9888888888889</v>
      </c>
      <c r="M479">
        <f t="shared" si="23"/>
        <v>530.9701307229217</v>
      </c>
      <c r="N479">
        <f t="shared" si="24"/>
        <v>107.8439169241772</v>
      </c>
    </row>
    <row r="480" spans="1:14" ht="12.75">
      <c r="A480" t="s">
        <v>475</v>
      </c>
      <c r="B480" s="1">
        <v>36786</v>
      </c>
      <c r="C480" s="2">
        <v>0.9927430555555555</v>
      </c>
      <c r="D480" t="s">
        <v>489</v>
      </c>
      <c r="E480">
        <v>0.673</v>
      </c>
      <c r="F480">
        <v>9.3733</v>
      </c>
      <c r="G480" t="s">
        <v>490</v>
      </c>
      <c r="H480">
        <v>1.821</v>
      </c>
      <c r="I480">
        <v>69.0209</v>
      </c>
      <c r="K480" s="2">
        <v>0.9909722222222223</v>
      </c>
      <c r="L480" s="3">
        <f t="shared" si="25"/>
        <v>261.99097222222224</v>
      </c>
      <c r="M480">
        <f t="shared" si="23"/>
        <v>517.224634842156</v>
      </c>
      <c r="N480">
        <f t="shared" si="24"/>
        <v>108.5602450452935</v>
      </c>
    </row>
    <row r="481" spans="1:14" ht="12.75">
      <c r="A481" t="s">
        <v>476</v>
      </c>
      <c r="B481" s="1">
        <v>36786</v>
      </c>
      <c r="C481" s="2">
        <v>0.9948263888888889</v>
      </c>
      <c r="D481" t="s">
        <v>489</v>
      </c>
      <c r="E481">
        <v>0.673</v>
      </c>
      <c r="F481">
        <v>8.7811</v>
      </c>
      <c r="G481" t="s">
        <v>490</v>
      </c>
      <c r="H481">
        <v>1.823</v>
      </c>
      <c r="I481">
        <v>68.088</v>
      </c>
      <c r="K481" s="2">
        <v>0.9930555555555555</v>
      </c>
      <c r="L481" s="3">
        <f t="shared" si="25"/>
        <v>261.99305555555554</v>
      </c>
      <c r="M481">
        <f t="shared" si="23"/>
        <v>484.54666350297714</v>
      </c>
      <c r="N481">
        <f t="shared" si="24"/>
        <v>107.58410933949537</v>
      </c>
    </row>
    <row r="482" spans="1:14" ht="12.75">
      <c r="A482" t="s">
        <v>477</v>
      </c>
      <c r="B482" s="1">
        <v>36786</v>
      </c>
      <c r="C482" s="2">
        <v>0.9969097222222222</v>
      </c>
      <c r="D482" t="s">
        <v>489</v>
      </c>
      <c r="E482">
        <v>0.673</v>
      </c>
      <c r="F482">
        <v>9.0409</v>
      </c>
      <c r="G482" t="s">
        <v>490</v>
      </c>
      <c r="H482">
        <v>1.823</v>
      </c>
      <c r="I482">
        <v>69.2576</v>
      </c>
      <c r="K482" s="2">
        <v>0.9951388888888889</v>
      </c>
      <c r="L482" s="3">
        <f t="shared" si="25"/>
        <v>261.9951388888889</v>
      </c>
      <c r="M482">
        <f t="shared" si="23"/>
        <v>498.8825921654538</v>
      </c>
      <c r="N482">
        <f t="shared" si="24"/>
        <v>108.807915022314</v>
      </c>
    </row>
    <row r="483" spans="1:14" ht="12.75">
      <c r="A483" t="s">
        <v>478</v>
      </c>
      <c r="B483" s="1">
        <v>36786</v>
      </c>
      <c r="C483" s="2">
        <v>0.9990046296296297</v>
      </c>
      <c r="D483" t="s">
        <v>489</v>
      </c>
      <c r="E483">
        <v>0.673</v>
      </c>
      <c r="F483">
        <v>9.4363</v>
      </c>
      <c r="G483" t="s">
        <v>490</v>
      </c>
      <c r="H483">
        <v>1.821</v>
      </c>
      <c r="I483">
        <v>68.1822</v>
      </c>
      <c r="K483" s="2">
        <v>0.9972222222222222</v>
      </c>
      <c r="L483" s="3">
        <f t="shared" si="25"/>
        <v>261.9972222222222</v>
      </c>
      <c r="M483">
        <f t="shared" si="23"/>
        <v>520.7010147718557</v>
      </c>
      <c r="N483">
        <f t="shared" si="24"/>
        <v>107.68267508446931</v>
      </c>
    </row>
    <row r="484" spans="1:14" ht="12.75">
      <c r="A484" t="s">
        <v>479</v>
      </c>
      <c r="B484" s="1">
        <v>36786</v>
      </c>
      <c r="C484" s="2">
        <v>0.0010879629629629629</v>
      </c>
      <c r="D484" t="s">
        <v>489</v>
      </c>
      <c r="E484">
        <v>0.673</v>
      </c>
      <c r="F484">
        <v>9.0009</v>
      </c>
      <c r="G484" t="s">
        <v>490</v>
      </c>
      <c r="H484">
        <v>1.823</v>
      </c>
      <c r="I484">
        <v>68.0092</v>
      </c>
      <c r="K484" s="2">
        <v>0.9993055555555556</v>
      </c>
      <c r="L484" s="3">
        <f t="shared" si="25"/>
        <v>261.99930555555557</v>
      </c>
      <c r="M484">
        <f t="shared" si="23"/>
        <v>496.67536681326334</v>
      </c>
      <c r="N484">
        <f t="shared" si="24"/>
        <v>107.50165731503736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