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<sst xmlns="http://schemas.openxmlformats.org/spreadsheetml/2006/main" count="1488" uniqueCount="499">
  <si>
    <t>c:\data\co\000915\fld1351</t>
  </si>
  <si>
    <t>c:\data\co\000915\fld1352</t>
  </si>
  <si>
    <t>c:\data\co\000915\fld1353</t>
  </si>
  <si>
    <t>c:\data\co\000915\fld1354</t>
  </si>
  <si>
    <t>c:\data\co\000915\fld1355</t>
  </si>
  <si>
    <t>c:\data\co\000915\fld1356</t>
  </si>
  <si>
    <t>c:\data\co\000915\fld1357</t>
  </si>
  <si>
    <t>c:\data\co\000915\fld1358</t>
  </si>
  <si>
    <t>c:\data\co\000915\fld1359</t>
  </si>
  <si>
    <t>c:\data\co\000915\fld1360</t>
  </si>
  <si>
    <t>c:\data\co\000915\fld1361</t>
  </si>
  <si>
    <t>c:\data\co\000915\fld1362</t>
  </si>
  <si>
    <t>c:\data\co\000915\fld1363</t>
  </si>
  <si>
    <t>c:\data\co\000915\fld1364</t>
  </si>
  <si>
    <t>c:\data\co\000915\fld1365</t>
  </si>
  <si>
    <t>c:\data\co\000915\fld1366</t>
  </si>
  <si>
    <t>c:\data\co\000915\fld1367</t>
  </si>
  <si>
    <t>c:\data\co\000915\fld1368</t>
  </si>
  <si>
    <t>c:\data\co\000915\fld1369</t>
  </si>
  <si>
    <t>c:\data\co\000915\fld1370</t>
  </si>
  <si>
    <t>c:\data\co\000915\fld1371</t>
  </si>
  <si>
    <t>c:\data\co\000915\fld1372</t>
  </si>
  <si>
    <t>c:\data\co\000915\fld1373</t>
  </si>
  <si>
    <t>c:\data\co\000915\fld1374</t>
  </si>
  <si>
    <t>c:\data\co\000915\fld1375</t>
  </si>
  <si>
    <t>c:\data\co\000915\fld1376</t>
  </si>
  <si>
    <t>c:\data\co\000915\fld1377</t>
  </si>
  <si>
    <t>c:\data\co\000915\fld1378</t>
  </si>
  <si>
    <t>c:\data\co\000915\fld1379</t>
  </si>
  <si>
    <t>c:\data\co\000915\fld1380</t>
  </si>
  <si>
    <t>c:\data\co\000915\fld1381</t>
  </si>
  <si>
    <t>c:\data\co\000915\fld1382</t>
  </si>
  <si>
    <t>c:\data\co\000915\fld1383</t>
  </si>
  <si>
    <t>c:\data\co\000915\fld1384</t>
  </si>
  <si>
    <t>c:\data\co\000915\fld1385</t>
  </si>
  <si>
    <t>c:\data\co\000915\fld1386</t>
  </si>
  <si>
    <t>c:\data\co\000915\fld1387</t>
  </si>
  <si>
    <t>c:\data\co\000915\fld1388</t>
  </si>
  <si>
    <t>c:\data\co\000915\fld1389</t>
  </si>
  <si>
    <t>c:\data\co\000915\fld1390</t>
  </si>
  <si>
    <t>c:\data\co\000915\fld1391</t>
  </si>
  <si>
    <t>c:\data\co\000915\fld1392</t>
  </si>
  <si>
    <t>c:\data\co\000915\fld1393</t>
  </si>
  <si>
    <t>c:\data\co\000915\fld1394</t>
  </si>
  <si>
    <t>c:\data\co\000915\fld1395</t>
  </si>
  <si>
    <t>c:\data\co\000915\fld1396</t>
  </si>
  <si>
    <t>c:\data\co\000915\fld1397</t>
  </si>
  <si>
    <t>c:\data\co\000915\fld1398</t>
  </si>
  <si>
    <t>c:\data\co\000915\fld1399</t>
  </si>
  <si>
    <t>c:\data\co\000915\fld1400</t>
  </si>
  <si>
    <t>c:\data\co\000915\fld1401</t>
  </si>
  <si>
    <t>c:\data\co\000915\fld1402</t>
  </si>
  <si>
    <t>c:\data\co\000915\fld1403</t>
  </si>
  <si>
    <t>c:\data\co\000915\fld1404</t>
  </si>
  <si>
    <t>c:\data\co\000915\fld1405</t>
  </si>
  <si>
    <t>c:\data\co\000915\fld1406</t>
  </si>
  <si>
    <t>c:\data\co\000915\fld1407</t>
  </si>
  <si>
    <t>c:\data\co\000915\fld1408</t>
  </si>
  <si>
    <t>c:\data\co\000915\fld1409</t>
  </si>
  <si>
    <t>c:\data\co\000915\fld1410</t>
  </si>
  <si>
    <t>c:\data\co\000915\fld1411</t>
  </si>
  <si>
    <t>c:\data\co\000915\fld1412</t>
  </si>
  <si>
    <t>c:\data\co\000915\fld1413</t>
  </si>
  <si>
    <t>c:\data\co\000915\fld1414</t>
  </si>
  <si>
    <t>c:\data\co\000915\fld1415</t>
  </si>
  <si>
    <t>c:\data\co\000915\fld1416</t>
  </si>
  <si>
    <t>c:\data\co\000915\fld1417</t>
  </si>
  <si>
    <t>c:\data\co\000915\fld1418</t>
  </si>
  <si>
    <t>c:\data\co\000915\fld1419</t>
  </si>
  <si>
    <t>c:\data\co\000915\fld1420</t>
  </si>
  <si>
    <t>c:\data\co\000915\fld1421</t>
  </si>
  <si>
    <t>c:\data\co\000915\fld1422</t>
  </si>
  <si>
    <t>c:\data\co\000915\fld1423</t>
  </si>
  <si>
    <t>c:\data\co\000915\fld1424</t>
  </si>
  <si>
    <t>c:\data\co\000915\fld1425</t>
  </si>
  <si>
    <t>c:\data\co\000915\fld1426</t>
  </si>
  <si>
    <t>c:\data\co\000915\fld1427</t>
  </si>
  <si>
    <t>c:\data\co\000915\fld1428</t>
  </si>
  <si>
    <t>c:\data\co\000915\fld1429</t>
  </si>
  <si>
    <t>c:\data\co\000915\fld1430</t>
  </si>
  <si>
    <t>c:\data\co\000915\fld1431</t>
  </si>
  <si>
    <t>c:\data\co\000915\fld1432</t>
  </si>
  <si>
    <t>c:\data\co\000915\fld1433</t>
  </si>
  <si>
    <t>c:\data\co\000915\fld1434</t>
  </si>
  <si>
    <t>c:\data\co\000915\fld1435</t>
  </si>
  <si>
    <t>c:\data\co\000915\fld1436</t>
  </si>
  <si>
    <t>c:\data\co\000915\fld1437</t>
  </si>
  <si>
    <t>c:\data\co\000915\fld1438</t>
  </si>
  <si>
    <t>c:\data\co\000915\fld1439</t>
  </si>
  <si>
    <t>c:\data\co\000915\fld1440</t>
  </si>
  <si>
    <t>c:\data\co\000915\fld1441</t>
  </si>
  <si>
    <t>c:\data\co\000915\fld1442</t>
  </si>
  <si>
    <t>c:\data\co\000915\fld1443</t>
  </si>
  <si>
    <t>c:\data\co\000915\fld1444</t>
  </si>
  <si>
    <t>c:\data\co\000915\fld1445</t>
  </si>
  <si>
    <t>c:\data\co\000915\fld1446</t>
  </si>
  <si>
    <t>c:\data\co\000915\fld1447</t>
  </si>
  <si>
    <t>c:\data\co\000915\fld1448</t>
  </si>
  <si>
    <t>c:\data\co\000915\fld1449</t>
  </si>
  <si>
    <t>c:\data\co\000915\fld1450</t>
  </si>
  <si>
    <t>c:\data\co\000915\fld1451</t>
  </si>
  <si>
    <t>c:\data\co\000915\fld1452</t>
  </si>
  <si>
    <t>c:\data\co\000915\fld1453</t>
  </si>
  <si>
    <t>c:\data\co\000915\fld1454</t>
  </si>
  <si>
    <t>c:\data\co\000915\fld1455</t>
  </si>
  <si>
    <t>c:\data\co\000915\fld1456</t>
  </si>
  <si>
    <t>c:\data\co\000915\fld1457</t>
  </si>
  <si>
    <t>c:\data\co\000915\fld1458</t>
  </si>
  <si>
    <t>c:\data\co\000915\fld1459</t>
  </si>
  <si>
    <t>c:\data\co\000915\fld1460</t>
  </si>
  <si>
    <t>c:\data\co\000915\fld1461</t>
  </si>
  <si>
    <t>c:\data\co\000915\fld1462</t>
  </si>
  <si>
    <t>c:\data\co\000915\fld1463</t>
  </si>
  <si>
    <t>c:\data\co\000915\fld1464</t>
  </si>
  <si>
    <t>c:\data\co\000915\fld1465</t>
  </si>
  <si>
    <t>c:\data\co\000915\fld1466</t>
  </si>
  <si>
    <t>c:\data\co\000915\fld1467</t>
  </si>
  <si>
    <t>c:\data\co\000915\fld1468</t>
  </si>
  <si>
    <t>c:\data\co\000915\fld1469</t>
  </si>
  <si>
    <t>c:\data\co\000915\fld1470</t>
  </si>
  <si>
    <t>c:\data\co\000915\fld1471</t>
  </si>
  <si>
    <t>c:\data\co\000915\fld1472</t>
  </si>
  <si>
    <t>c:\data\co\000915\fld1473</t>
  </si>
  <si>
    <t>c:\data\co\000915\fld1474</t>
  </si>
  <si>
    <t>c:\data\co\000915\fld1475</t>
  </si>
  <si>
    <t>c:\data\co\000915\fld1476</t>
  </si>
  <si>
    <t>c:\data\co\000915\fld1477</t>
  </si>
  <si>
    <t>c:\data\co\000915\fld1478</t>
  </si>
  <si>
    <t>c:\data\co\000915\fld1479</t>
  </si>
  <si>
    <t>c:\data\co\000915\fld1480</t>
  </si>
  <si>
    <t>c:\data\co\000915\fld1481</t>
  </si>
  <si>
    <t>c:\data\co\000915\fld1482</t>
  </si>
  <si>
    <t>c:\data\co\000915\fld1483</t>
  </si>
  <si>
    <t>c:\data\co\000915\fld1484</t>
  </si>
  <si>
    <t>c:\data\co\000915\fld1485</t>
  </si>
  <si>
    <t>c:\data\co\000915\fld1486</t>
  </si>
  <si>
    <t>c:\data\co\000915\fld1487</t>
  </si>
  <si>
    <t>c:\data\co\000915\fld1488</t>
  </si>
  <si>
    <t>c:\data\co\000915\fld1489</t>
  </si>
  <si>
    <t>c:\data\co\000915\fld1490</t>
  </si>
  <si>
    <t>c:\data\co\000915\fld1491</t>
  </si>
  <si>
    <t>c:\data\co\000915\fld1492</t>
  </si>
  <si>
    <t>c:\data\co\000915\fld1493</t>
  </si>
  <si>
    <t>c:\data\co\000915\fld1494</t>
  </si>
  <si>
    <t>c:\data\co\000915\fld1495</t>
  </si>
  <si>
    <t>c:\data\co\000915\fld1496</t>
  </si>
  <si>
    <t>c:\data\co\000915\fld1497</t>
  </si>
  <si>
    <t>c:\data\co\000915\fld1498</t>
  </si>
  <si>
    <t>c:\data\co\000915\fld1499</t>
  </si>
  <si>
    <t>c:\data\co\000915\fld1500</t>
  </si>
  <si>
    <t>c:\data\co\000915\fld1501</t>
  </si>
  <si>
    <t>c:\data\co\000915\fld1502</t>
  </si>
  <si>
    <t>c:\data\co\000915\fld1503</t>
  </si>
  <si>
    <t>c:\data\co\000915\fld1504</t>
  </si>
  <si>
    <t>c:\data\co\000915\fld1505</t>
  </si>
  <si>
    <t>c:\data\co\000915\fld1506</t>
  </si>
  <si>
    <t>c:\data\co\000915\fld1507</t>
  </si>
  <si>
    <t>c:\data\co\000915\fld1508</t>
  </si>
  <si>
    <t>c:\data\co\000915\fld1509</t>
  </si>
  <si>
    <t>c:\data\co\000915\fld1510</t>
  </si>
  <si>
    <t>c:\data\co\000915\fld1511</t>
  </si>
  <si>
    <t>c:\data\co\000915\fld1512</t>
  </si>
  <si>
    <t>c:\data\co\000915\fld1513</t>
  </si>
  <si>
    <t>c:\data\co\000915\fld1514</t>
  </si>
  <si>
    <t>c:\data\co\000915\fld1515</t>
  </si>
  <si>
    <t>c:\data\co\000915\fld1516</t>
  </si>
  <si>
    <t>c:\data\co\000915\fld1517</t>
  </si>
  <si>
    <t>c:\data\co\000915\fld1518</t>
  </si>
  <si>
    <t>c:\data\co\000915\fld1519</t>
  </si>
  <si>
    <t>c:\data\co\000915\fld1520</t>
  </si>
  <si>
    <t>c:\data\co\000915\fld1521</t>
  </si>
  <si>
    <t>c:\data\co\000915\fld1522</t>
  </si>
  <si>
    <t>c:\data\co\000915\fld1523</t>
  </si>
  <si>
    <t>c:\data\co\000915\fld1524</t>
  </si>
  <si>
    <t>c:\data\co\000915\fld1525</t>
  </si>
  <si>
    <t>c:\data\co\000915\fld1526</t>
  </si>
  <si>
    <t>c:\data\co\000915\fld1527</t>
  </si>
  <si>
    <t>c:\data\co\000915\fld1528</t>
  </si>
  <si>
    <t>c:\data\co\000915\fld1529</t>
  </si>
  <si>
    <t>c:\data\co\000915\fld1530</t>
  </si>
  <si>
    <t>c:\data\co\000915\fld1531</t>
  </si>
  <si>
    <t>c:\data\co\000915\fld1532</t>
  </si>
  <si>
    <t>c:\data\co\000915\fld1533</t>
  </si>
  <si>
    <t>c:\data\co\000915\fld1534</t>
  </si>
  <si>
    <t>c:\data\co\000915\fld1535</t>
  </si>
  <si>
    <t>c:\data\co\000915\fld1536</t>
  </si>
  <si>
    <t>c:\data\co\000915\fld1537</t>
  </si>
  <si>
    <t>c:\data\co\000915\fld1538</t>
  </si>
  <si>
    <t>c:\data\co\000915\fld1539</t>
  </si>
  <si>
    <t>c:\data\co\000915\fld1540</t>
  </si>
  <si>
    <t>c:\data\co\000915\fld1541</t>
  </si>
  <si>
    <t>c:\data\co\000915\fld1542</t>
  </si>
  <si>
    <t>c:\data\co\000915\fld1543</t>
  </si>
  <si>
    <t>c:\data\co\000915\fld1544</t>
  </si>
  <si>
    <t>c:\data\co\000915\fld1545</t>
  </si>
  <si>
    <t>c:\data\co\000915\fld1546</t>
  </si>
  <si>
    <t>c:\data\co\000915\fld1547</t>
  </si>
  <si>
    <t>c:\data\co\000915\fld1548</t>
  </si>
  <si>
    <t>c:\data\co\000915\fld1549</t>
  </si>
  <si>
    <t>c:\data\co\000915\fld1550</t>
  </si>
  <si>
    <t>c:\data\co\000915\fld1551</t>
  </si>
  <si>
    <t>c:\data\co\000915\fld1552</t>
  </si>
  <si>
    <t>c:\data\co\000915\fld1553</t>
  </si>
  <si>
    <t>c:\data\co\000915\fld1554</t>
  </si>
  <si>
    <t>c:\data\co\000915\fld1555</t>
  </si>
  <si>
    <t>c:\data\co\000915\fld1556</t>
  </si>
  <si>
    <t>c:\data\co\000915\fld1557</t>
  </si>
  <si>
    <t>c:\data\co\000915\fld1558</t>
  </si>
  <si>
    <t>c:\data\co\000915\fld1559</t>
  </si>
  <si>
    <t>c:\data\co\000915\fld1560</t>
  </si>
  <si>
    <t>c:\data\co\000915\fld1561</t>
  </si>
  <si>
    <t>c:\data\co\000915\fld1562</t>
  </si>
  <si>
    <t>c:\data\co\000915\fld1563</t>
  </si>
  <si>
    <t>c:\data\co\000915\fld1564</t>
  </si>
  <si>
    <t>c:\data\co\000915\fld1565</t>
  </si>
  <si>
    <t>c:\data\co\000915\fld1566</t>
  </si>
  <si>
    <t>c:\data\co\000915\fld1567</t>
  </si>
  <si>
    <t>c:\data\co\000915\fld1568</t>
  </si>
  <si>
    <t>c:\data\co\000915\fld1569</t>
  </si>
  <si>
    <t>c:\data\co\000915\fld1570</t>
  </si>
  <si>
    <t>c:\data\co\000915\fld1571</t>
  </si>
  <si>
    <t>c:\data\co\000915\fld1572</t>
  </si>
  <si>
    <t>c:\data\co\000915\fld1573</t>
  </si>
  <si>
    <t>c:\data\co\000915\fld1574</t>
  </si>
  <si>
    <t>c:\data\co\000915\fld1575</t>
  </si>
  <si>
    <t>c:\data\co\000915\fld1576</t>
  </si>
  <si>
    <t>c:\data\co\000915\fld1577</t>
  </si>
  <si>
    <t>c:\data\co\000915\fld1578</t>
  </si>
  <si>
    <t>c:\data\co\000915\fld1579</t>
  </si>
  <si>
    <t>c:\data\co\000915\fld1580</t>
  </si>
  <si>
    <t>c:\data\co\000915\fld1581</t>
  </si>
  <si>
    <t>c:\data\co\000915\fld1582</t>
  </si>
  <si>
    <t>c:\data\co\000915\fld1583</t>
  </si>
  <si>
    <t>c:\data\co\000915\fld1584</t>
  </si>
  <si>
    <t>c:\data\co\000915\fld1585</t>
  </si>
  <si>
    <t>c:\data\co\000915\fld1586</t>
  </si>
  <si>
    <t>c:\data\co\000915\fld1587</t>
  </si>
  <si>
    <t>c:\data\co\000915\fld1588</t>
  </si>
  <si>
    <t>c:\data\co\000915\fld1589</t>
  </si>
  <si>
    <t>c:\data\co\000915\fld1590</t>
  </si>
  <si>
    <t>c:\data\co\000915\fld1591</t>
  </si>
  <si>
    <t>c:\data\co\000915\fld1592</t>
  </si>
  <si>
    <t>c:\data\co\000915\fld1593</t>
  </si>
  <si>
    <t>c:\data\co\000915\fld1594</t>
  </si>
  <si>
    <t>c:\data\co\000915\fld1595</t>
  </si>
  <si>
    <t>c:\data\co\000915\fld1596</t>
  </si>
  <si>
    <t>c:\data\co\000915\fld1597</t>
  </si>
  <si>
    <t>c:\data\co\000915\fld1598</t>
  </si>
  <si>
    <t>c:\data\co\000915\fld1599</t>
  </si>
  <si>
    <t>c:\data\co\000915\fld1600</t>
  </si>
  <si>
    <t>c:\data\co\000915\fld1601</t>
  </si>
  <si>
    <t>c:\data\co\000915\fld1602</t>
  </si>
  <si>
    <t>c:\data\co\000915\fld1603</t>
  </si>
  <si>
    <t>c:\data\co\000915\fld1604</t>
  </si>
  <si>
    <t>c:\data\co\000915\fld1605</t>
  </si>
  <si>
    <t>c:\data\co\000915\fld1606</t>
  </si>
  <si>
    <t>c:\data\co\000915\fld1607</t>
  </si>
  <si>
    <t>c:\data\co\000915\fld1608</t>
  </si>
  <si>
    <t>c:\data\co\000915\fld1609</t>
  </si>
  <si>
    <t>c:\data\co\000915\fld1610</t>
  </si>
  <si>
    <t>c:\data\co\000915\fld1611</t>
  </si>
  <si>
    <t>c:\data\co\000915\fld1612</t>
  </si>
  <si>
    <t>c:\data\co\000915\fld1613</t>
  </si>
  <si>
    <t>c:\data\co\000915\fld1614</t>
  </si>
  <si>
    <t>c:\data\co\000915\fld1615</t>
  </si>
  <si>
    <t>c:\data\co\000915\fld1616</t>
  </si>
  <si>
    <t>c:\data\co\000915\fld1617</t>
  </si>
  <si>
    <t>c:\data\co\000915\fld1618</t>
  </si>
  <si>
    <t>c:\data\co\000915\fld1619</t>
  </si>
  <si>
    <t>c:\data\co\000915\fld1620</t>
  </si>
  <si>
    <t>c:\data\co\000915\fld1621</t>
  </si>
  <si>
    <t>c:\data\co\000915\fld1622</t>
  </si>
  <si>
    <t>c:\data\co\000915\fld1623</t>
  </si>
  <si>
    <t>c:\data\co\000915\fld1624</t>
  </si>
  <si>
    <t>c:\data\co\000915\fld1625</t>
  </si>
  <si>
    <t>c:\data\co\000915\fld1626</t>
  </si>
  <si>
    <t>c:\data\co\000915\fld1627</t>
  </si>
  <si>
    <t>c:\data\co\000915\fld1628</t>
  </si>
  <si>
    <t>c:\data\co\000915\fld1629</t>
  </si>
  <si>
    <t>c:\data\co\000915\fld1630</t>
  </si>
  <si>
    <t>c:\data\co\000915\fld1631</t>
  </si>
  <si>
    <t>c:\data\co\000915\fld1632</t>
  </si>
  <si>
    <t>c:\data\co\000915\fld1633</t>
  </si>
  <si>
    <t>c:\data\co\000915\fld1634</t>
  </si>
  <si>
    <t>c:\data\co\000915\fld1635</t>
  </si>
  <si>
    <t>c:\data\co\000915\fld1636</t>
  </si>
  <si>
    <t>c:\data\co\000915\fld1637</t>
  </si>
  <si>
    <t>c:\data\co\000915\fld1638</t>
  </si>
  <si>
    <t>c:\data\co\000915\fld1639</t>
  </si>
  <si>
    <t>c:\data\co\000915\fld1640</t>
  </si>
  <si>
    <t>c:\data\co\000915\fld1641</t>
  </si>
  <si>
    <t>c:\data\co\000915\fld1642</t>
  </si>
  <si>
    <t>c:\data\co\000915\fld1643</t>
  </si>
  <si>
    <t>c:\data\co\000915\fld1644</t>
  </si>
  <si>
    <t>c:\data\co\000915\fld1645</t>
  </si>
  <si>
    <t>c:\data\co\000915\fld1646</t>
  </si>
  <si>
    <t>c:\data\co\000915\fld1647</t>
  </si>
  <si>
    <t>c:\data\co\000915\fld1648</t>
  </si>
  <si>
    <t>c:\data\co\000915\fld1649</t>
  </si>
  <si>
    <t>c:\data\co\000915\fld1650</t>
  </si>
  <si>
    <t>c:\data\co\000915\fld1651</t>
  </si>
  <si>
    <t>c:\data\co\000915\fld1652</t>
  </si>
  <si>
    <t>c:\data\co\000915\fld1653</t>
  </si>
  <si>
    <t>c:\data\co\000915\fld1654</t>
  </si>
  <si>
    <t>c:\data\co\000915\fld1655</t>
  </si>
  <si>
    <t>c:\data\co\000915\fld1656</t>
  </si>
  <si>
    <t>c:\data\co\000915\fld1657</t>
  </si>
  <si>
    <t>c:\data\co\000915\fld1658</t>
  </si>
  <si>
    <t>c:\data\co\000915\fld1659</t>
  </si>
  <si>
    <t>c:\data\co\000915\fld1660</t>
  </si>
  <si>
    <t>c:\data\co\000915\fld1661</t>
  </si>
  <si>
    <t>c:\data\co\000915\fld1662</t>
  </si>
  <si>
    <t>c:\data\co\000915\fld1663</t>
  </si>
  <si>
    <t>c:\data\co\000915\fld1664</t>
  </si>
  <si>
    <t>c:\data\co\000915\fld1665</t>
  </si>
  <si>
    <t>c:\data\co\000915\fld1666</t>
  </si>
  <si>
    <t>c:\data\co\000915\fld1667</t>
  </si>
  <si>
    <t>c:\data\co\000915\fld1668</t>
  </si>
  <si>
    <t>c:\data\co\000915\fld1669</t>
  </si>
  <si>
    <t>c:\data\co\000915\fld1670</t>
  </si>
  <si>
    <t>c:\data\co\000915\fld1671</t>
  </si>
  <si>
    <t>c:\data\co\000915\fld1672</t>
  </si>
  <si>
    <t>c:\data\co\000915\fld1673</t>
  </si>
  <si>
    <t>c:\data\co\000915\fld1674</t>
  </si>
  <si>
    <t>c:\data\co\000915\fld1675</t>
  </si>
  <si>
    <t>c:\data\co\000915\fld1676</t>
  </si>
  <si>
    <t>c:\data\co\000915\fld1677</t>
  </si>
  <si>
    <t>c:\data\co\000915\fld1678</t>
  </si>
  <si>
    <t>c:\data\co\000915\fld1679</t>
  </si>
  <si>
    <t>c:\data\co\000915\fld1680</t>
  </si>
  <si>
    <t>c:\data\co\000915\fld1681</t>
  </si>
  <si>
    <t>c:\data\co\000915\fld1682</t>
  </si>
  <si>
    <t>c:\data\co\000915\fld1683</t>
  </si>
  <si>
    <t>c:\data\co\000915\fld1684</t>
  </si>
  <si>
    <t>c:\data\co\000915\fld1685</t>
  </si>
  <si>
    <t>c:\data\co\000915\fld1686</t>
  </si>
  <si>
    <t>c:\data\co\000915\fld1687</t>
  </si>
  <si>
    <t>c:\data\co\000915\fld1688</t>
  </si>
  <si>
    <t>c:\data\co\000915\fld1689</t>
  </si>
  <si>
    <t>c:\data\co\000915\fld1210</t>
  </si>
  <si>
    <t>c:\data\co\000915\fld1211</t>
  </si>
  <si>
    <t>c:\data\co\000915\fld1212</t>
  </si>
  <si>
    <t>c:\data\co\000915\fld1213</t>
  </si>
  <si>
    <t>c:\data\co\000915\fld1214</t>
  </si>
  <si>
    <t>c:\data\co\000915\fld1215</t>
  </si>
  <si>
    <t>c:\data\co\000915\fld1216</t>
  </si>
  <si>
    <t>c:\data\co\000915\fld1217</t>
  </si>
  <si>
    <t>c:\data\co\000915\fld1218</t>
  </si>
  <si>
    <t>c:\data\co\000915\fld1219</t>
  </si>
  <si>
    <t>c:\data\co\000915\fld1220</t>
  </si>
  <si>
    <t>c:\data\co\000915\fld1221</t>
  </si>
  <si>
    <t>c:\data\co\000915\fld1222</t>
  </si>
  <si>
    <t>c:\data\co\000915\fld1223</t>
  </si>
  <si>
    <t>c:\data\co\000915\fld1224</t>
  </si>
  <si>
    <t>c:\data\co\000915\fld1225</t>
  </si>
  <si>
    <t>c:\data\co\000915\fld1226</t>
  </si>
  <si>
    <t>c:\data\co\000915\fld1227</t>
  </si>
  <si>
    <t>c:\data\co\000915\fld1228</t>
  </si>
  <si>
    <t>c:\data\co\000915\fld1229</t>
  </si>
  <si>
    <t>c:\data\co\000915\fld1230</t>
  </si>
  <si>
    <t>c:\data\co\000915\fld1231</t>
  </si>
  <si>
    <t>c:\data\co\000915\fld1232</t>
  </si>
  <si>
    <t>c:\data\co\000915\fld1233</t>
  </si>
  <si>
    <t>c:\data\co\000915\fld1234</t>
  </si>
  <si>
    <t>c:\data\co\000915\fld1235</t>
  </si>
  <si>
    <t>c:\data\co\000915\fld1236</t>
  </si>
  <si>
    <t>c:\data\co\000915\fld1237</t>
  </si>
  <si>
    <t>c:\data\co\000915\fld1238</t>
  </si>
  <si>
    <t>c:\data\co\000915\fld1239</t>
  </si>
  <si>
    <t>c:\data\co\000915\fld1240</t>
  </si>
  <si>
    <t>c:\data\co\000915\fld1241</t>
  </si>
  <si>
    <t>c:\data\co\000915\fld1242</t>
  </si>
  <si>
    <t>c:\data\co\000915\fld1243</t>
  </si>
  <si>
    <t>c:\data\co\000915\fld1244</t>
  </si>
  <si>
    <t>c:\data\co\000915\fld1245</t>
  </si>
  <si>
    <t>c:\data\co\000915\fld1246</t>
  </si>
  <si>
    <t>c:\data\co\000915\fld1247</t>
  </si>
  <si>
    <t>c:\data\co\000915\fld1248</t>
  </si>
  <si>
    <t>c:\data\co\000915\fld1249</t>
  </si>
  <si>
    <t>c:\data\co\000915\fld1250</t>
  </si>
  <si>
    <t>c:\data\co\000915\fld1251</t>
  </si>
  <si>
    <t>c:\data\co\000915\fld1252</t>
  </si>
  <si>
    <t>c:\data\co\000915\fld1253</t>
  </si>
  <si>
    <t>c:\data\co\000915\fld1254</t>
  </si>
  <si>
    <t>c:\data\co\000915\fld1255</t>
  </si>
  <si>
    <t>c:\data\co\000915\fld1256</t>
  </si>
  <si>
    <t>c:\data\co\000915\fld1257</t>
  </si>
  <si>
    <t>c:\data\co\000915\fld1258</t>
  </si>
  <si>
    <t>c:\data\co\000915\fld1259</t>
  </si>
  <si>
    <t>c:\data\co\000915\fld1260</t>
  </si>
  <si>
    <t>c:\data\co\000915\fld1261</t>
  </si>
  <si>
    <t>c:\data\co\000915\fld1262</t>
  </si>
  <si>
    <t>c:\data\co\000915\fld1263</t>
  </si>
  <si>
    <t>c:\data\co\000915\fld1264</t>
  </si>
  <si>
    <t>c:\data\co\000915\fld1265</t>
  </si>
  <si>
    <t>c:\data\co\000915\fld1266</t>
  </si>
  <si>
    <t>c:\data\co\000915\fld1267</t>
  </si>
  <si>
    <t>c:\data\co\000915\fld1268</t>
  </si>
  <si>
    <t>c:\data\co\000915\fld1269</t>
  </si>
  <si>
    <t>c:\data\co\000915\fld1270</t>
  </si>
  <si>
    <t>c:\data\co\000915\fld1271</t>
  </si>
  <si>
    <t>c:\data\co\000915\fld1272</t>
  </si>
  <si>
    <t>c:\data\co\000915\fld1273</t>
  </si>
  <si>
    <t>c:\data\co\000915\fld1274</t>
  </si>
  <si>
    <t>c:\data\co\000915\fld1275</t>
  </si>
  <si>
    <t>c:\data\co\000915\fld1276</t>
  </si>
  <si>
    <t>c:\data\co\000915\fld1277</t>
  </si>
  <si>
    <t>c:\data\co\000915\fld1278</t>
  </si>
  <si>
    <t>c:\data\co\000915\fld1279</t>
  </si>
  <si>
    <t>c:\data\co\000915\fld1280</t>
  </si>
  <si>
    <t>c:\data\co\000915\fld1281</t>
  </si>
  <si>
    <t>c:\data\co\000915\fld1282</t>
  </si>
  <si>
    <t>c:\data\co\000915\fld1283</t>
  </si>
  <si>
    <t>c:\data\co\000915\fld1284</t>
  </si>
  <si>
    <t>c:\data\co\000915\fld1285</t>
  </si>
  <si>
    <t>c:\data\co\000915\fld1286</t>
  </si>
  <si>
    <t>c:\data\co\000915\fld1287</t>
  </si>
  <si>
    <t>c:\data\co\000915\fld1288</t>
  </si>
  <si>
    <t>c:\data\co\000915\fld1289</t>
  </si>
  <si>
    <t>c:\data\co\000915\fld1290</t>
  </si>
  <si>
    <t>c:\data\co\000915\fld1291</t>
  </si>
  <si>
    <t>c:\data\co\000915\fld1292</t>
  </si>
  <si>
    <t>c:\data\co\000915\fld1293</t>
  </si>
  <si>
    <t>c:\data\co\000915\fld1294</t>
  </si>
  <si>
    <t>c:\data\co\000915\fld1295</t>
  </si>
  <si>
    <t>c:\data\co\000915\fld1296</t>
  </si>
  <si>
    <t>c:\data\co\000915\fld1297</t>
  </si>
  <si>
    <t>c:\data\co\000915\fld1298</t>
  </si>
  <si>
    <t>c:\data\co\000915\fld1299</t>
  </si>
  <si>
    <t>c:\data\co\000915\fld1300</t>
  </si>
  <si>
    <t>c:\data\co\000915\fld1301</t>
  </si>
  <si>
    <t>c:\data\co\000915\fld1302</t>
  </si>
  <si>
    <t>c:\data\co\000915\fld1303</t>
  </si>
  <si>
    <t>c:\data\co\000915\fld1304</t>
  </si>
  <si>
    <t>c:\data\co\000915\fld1305</t>
  </si>
  <si>
    <t>c:\data\co\000915\fld1306</t>
  </si>
  <si>
    <t>c:\data\co\000915\fld1307</t>
  </si>
  <si>
    <t>c:\data\co\000915\fld1308</t>
  </si>
  <si>
    <t>c:\data\co\000915\fld1309</t>
  </si>
  <si>
    <t>c:\data\co\000915\fld1310</t>
  </si>
  <si>
    <t>c:\data\co\000915\fld1311</t>
  </si>
  <si>
    <t>c:\data\co\000915\fld1312</t>
  </si>
  <si>
    <t>c:\data\co\000915\fld1313</t>
  </si>
  <si>
    <t>c:\data\co\000915\fld1314</t>
  </si>
  <si>
    <t>c:\data\co\000915\fld1315</t>
  </si>
  <si>
    <t>c:\data\co\000915\fld1316</t>
  </si>
  <si>
    <t>c:\data\co\000915\fld1317</t>
  </si>
  <si>
    <t>c:\data\co\000915\fld1318</t>
  </si>
  <si>
    <t>c:\data\co\000915\fld1319</t>
  </si>
  <si>
    <t>c:\data\co\000915\fld1320</t>
  </si>
  <si>
    <t>c:\data\co\000915\fld1321</t>
  </si>
  <si>
    <t>c:\data\co\000915\fld1322</t>
  </si>
  <si>
    <t>c:\data\co\000915\fld1323</t>
  </si>
  <si>
    <t>c:\data\co\000915\fld1324</t>
  </si>
  <si>
    <t>c:\data\co\000915\fld1325</t>
  </si>
  <si>
    <t>c:\data\co\000915\fld1326</t>
  </si>
  <si>
    <t>c:\data\co\000915\fld1327</t>
  </si>
  <si>
    <t>c:\data\co\000915\fld1328</t>
  </si>
  <si>
    <t>c:\data\co\000915\fld1329</t>
  </si>
  <si>
    <t>c:\data\co\000915\fld1330</t>
  </si>
  <si>
    <t>c:\data\co\000915\fld1331</t>
  </si>
  <si>
    <t>c:\data\co\000915\fld1332</t>
  </si>
  <si>
    <t>c:\data\co\000915\fld1333</t>
  </si>
  <si>
    <t>c:\data\co\000915\fld1334</t>
  </si>
  <si>
    <t>c:\data\co\000915\fld1335</t>
  </si>
  <si>
    <t>c:\data\co\000915\fld1336</t>
  </si>
  <si>
    <t>c:\data\co\000915\fld1337</t>
  </si>
  <si>
    <t>c:\data\co\000915\fld1338</t>
  </si>
  <si>
    <t>c:\data\co\000915\fld1339</t>
  </si>
  <si>
    <t>c:\data\co\000915\fld1340</t>
  </si>
  <si>
    <t>c:\data\co\000915\fld1341</t>
  </si>
  <si>
    <t>c:\data\co\000915\fld1342</t>
  </si>
  <si>
    <t>c:\data\co\000915\fld1343</t>
  </si>
  <si>
    <t>c:\data\co\000915\fld1344</t>
  </si>
  <si>
    <t>c:\data\co\000915\fld1345</t>
  </si>
  <si>
    <t>c:\data\co\000915\fld1346</t>
  </si>
  <si>
    <t>c:\data\co\000915\fld1347</t>
  </si>
  <si>
    <t>c:\data\co\000915\fld1348</t>
  </si>
  <si>
    <t>c:\data\co\000915\fld1349</t>
  </si>
  <si>
    <t>c:\data\co\000915\fld1350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</si>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</sst>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E466">
      <selection activeCell="E470" sqref="E470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480</v>
      </c>
      <c r="B3" t="s">
        <v>481</v>
      </c>
      <c r="C3" t="s">
        <v>482</v>
      </c>
      <c r="E3" t="s">
        <v>483</v>
      </c>
      <c r="F3" t="s">
        <v>484</v>
      </c>
      <c r="H3" t="s">
        <v>485</v>
      </c>
      <c r="I3" t="s">
        <v>486</v>
      </c>
      <c r="K3" t="s">
        <v>487</v>
      </c>
      <c r="L3" t="s">
        <v>488</v>
      </c>
      <c r="M3" t="s">
        <v>489</v>
      </c>
      <c r="N3" t="s">
        <v>490</v>
      </c>
      <c r="O3" t="s">
        <v>491</v>
      </c>
      <c r="P3" t="s">
        <v>492</v>
      </c>
      <c r="Q3" t="s">
        <v>493</v>
      </c>
    </row>
    <row r="4" spans="11:16" ht="12.75">
      <c r="K4" t="s">
        <v>494</v>
      </c>
      <c r="M4" t="s">
        <v>495</v>
      </c>
      <c r="N4" t="s">
        <v>496</v>
      </c>
      <c r="O4">
        <v>277</v>
      </c>
      <c r="P4">
        <v>230.86</v>
      </c>
    </row>
    <row r="5" spans="1:16" ht="12.75">
      <c r="A5" t="s">
        <v>339</v>
      </c>
      <c r="B5" s="1">
        <v>36787</v>
      </c>
      <c r="C5" s="2">
        <v>0.0031712962962962958</v>
      </c>
      <c r="D5" t="s">
        <v>489</v>
      </c>
      <c r="E5">
        <v>0.673</v>
      </c>
      <c r="F5">
        <v>8.992</v>
      </c>
      <c r="G5" t="s">
        <v>490</v>
      </c>
      <c r="H5">
        <v>1.821</v>
      </c>
      <c r="I5">
        <v>67.9759</v>
      </c>
      <c r="K5" s="2">
        <v>0.001388888888888889</v>
      </c>
      <c r="L5" s="3">
        <f>B5-DATE(1999,12,31)+K5</f>
        <v>262.00138888888887</v>
      </c>
      <c r="M5">
        <f>500*F5/AVERAGE($Q$47,$P$6)</f>
        <v>496.18425917240097</v>
      </c>
      <c r="N5">
        <f>(277-103)/(-67.4+(AVERAGE($P$4,$P$47)))*I5+277-((277-103)/(-67.4+(AVERAGE($P$4,$P$47)))*230)</f>
        <v>107.46681401028539</v>
      </c>
      <c r="P5" t="s">
        <v>489</v>
      </c>
    </row>
    <row r="6" spans="1:16" ht="12.75">
      <c r="A6" t="s">
        <v>340</v>
      </c>
      <c r="B6" s="1">
        <v>36787</v>
      </c>
      <c r="C6" s="2">
        <v>0.00525462962962963</v>
      </c>
      <c r="D6" t="s">
        <v>489</v>
      </c>
      <c r="E6">
        <v>0.673</v>
      </c>
      <c r="F6">
        <v>9.612</v>
      </c>
      <c r="G6" t="s">
        <v>490</v>
      </c>
      <c r="H6">
        <v>1.821</v>
      </c>
      <c r="I6">
        <v>67.5556</v>
      </c>
      <c r="K6" s="2">
        <v>0.003472222222222222</v>
      </c>
      <c r="L6" s="3">
        <f aca="true" t="shared" si="0" ref="L6:L69">B6-DATE(1999,12,31)+K6</f>
        <v>262.00347222222223</v>
      </c>
      <c r="M6">
        <f aca="true" t="shared" si="1" ref="M6:M44">500*F6/AVERAGE($Q$47,$P$6)</f>
        <v>530.3962521313521</v>
      </c>
      <c r="N6">
        <f aca="true" t="shared" si="2" ref="N6:N43">(277-103)/(-67.4+(AVERAGE($P$4,$P$47)))*I6+277-((277-103)/(-67.4+(AVERAGE($P$4,$P$47)))*230)</f>
        <v>107.0270350016597</v>
      </c>
      <c r="P6">
        <v>8.676466666666665</v>
      </c>
    </row>
    <row r="7" spans="1:14" ht="12.75">
      <c r="A7" t="s">
        <v>341</v>
      </c>
      <c r="B7" s="1">
        <v>36787</v>
      </c>
      <c r="C7" s="2">
        <v>0.007337962962962963</v>
      </c>
      <c r="D7" t="s">
        <v>489</v>
      </c>
      <c r="E7">
        <v>0.671</v>
      </c>
      <c r="F7">
        <v>9.4441</v>
      </c>
      <c r="G7" t="s">
        <v>490</v>
      </c>
      <c r="H7">
        <v>1.821</v>
      </c>
      <c r="I7">
        <v>66.6941</v>
      </c>
      <c r="K7" s="2">
        <v>0.005555555555555556</v>
      </c>
      <c r="L7" s="3">
        <f t="shared" si="0"/>
        <v>262.00555555555553</v>
      </c>
      <c r="M7">
        <f t="shared" si="1"/>
        <v>521.131423715533</v>
      </c>
      <c r="N7">
        <f t="shared" si="2"/>
        <v>106.12560836370804</v>
      </c>
    </row>
    <row r="8" spans="1:14" ht="12.75">
      <c r="A8" t="s">
        <v>342</v>
      </c>
      <c r="B8" s="1">
        <v>36787</v>
      </c>
      <c r="C8" s="2">
        <v>0.009421296296296296</v>
      </c>
      <c r="D8" t="s">
        <v>489</v>
      </c>
      <c r="E8">
        <v>0.671</v>
      </c>
      <c r="F8">
        <v>9.1302</v>
      </c>
      <c r="G8" t="s">
        <v>490</v>
      </c>
      <c r="H8">
        <v>1.821</v>
      </c>
      <c r="I8">
        <v>66.5918</v>
      </c>
      <c r="K8" s="2">
        <v>0.007638888888888889</v>
      </c>
      <c r="L8" s="3">
        <f t="shared" si="0"/>
        <v>262.0076388888889</v>
      </c>
      <c r="M8">
        <f t="shared" si="1"/>
        <v>503.81022276421885</v>
      </c>
      <c r="N8">
        <f t="shared" si="2"/>
        <v>106.01856722028097</v>
      </c>
    </row>
    <row r="9" spans="1:14" ht="12.75">
      <c r="A9" t="s">
        <v>343</v>
      </c>
      <c r="B9" s="1">
        <v>36787</v>
      </c>
      <c r="C9" s="2">
        <v>0.011504629629629629</v>
      </c>
      <c r="D9" t="s">
        <v>489</v>
      </c>
      <c r="E9">
        <v>0.673</v>
      </c>
      <c r="F9">
        <v>9.3689</v>
      </c>
      <c r="G9" t="s">
        <v>490</v>
      </c>
      <c r="H9">
        <v>1.821</v>
      </c>
      <c r="I9">
        <v>64.1909</v>
      </c>
      <c r="K9" s="2">
        <v>0.009722222222222222</v>
      </c>
      <c r="L9" s="3">
        <f t="shared" si="0"/>
        <v>262.0097222222222</v>
      </c>
      <c r="M9">
        <f t="shared" si="1"/>
        <v>516.981840053415</v>
      </c>
      <c r="N9">
        <f t="shared" si="2"/>
        <v>103.5063963380313</v>
      </c>
    </row>
    <row r="10" spans="1:14" ht="12.75">
      <c r="A10" t="s">
        <v>344</v>
      </c>
      <c r="B10" s="1">
        <v>36787</v>
      </c>
      <c r="C10" s="2">
        <v>0.013587962962962963</v>
      </c>
      <c r="D10" t="s">
        <v>489</v>
      </c>
      <c r="E10">
        <v>0.673</v>
      </c>
      <c r="F10">
        <v>8.8901</v>
      </c>
      <c r="G10" t="s">
        <v>490</v>
      </c>
      <c r="H10">
        <v>1.823</v>
      </c>
      <c r="I10">
        <v>66.3105</v>
      </c>
      <c r="K10" s="2">
        <v>0.011805555555555555</v>
      </c>
      <c r="L10" s="3">
        <f t="shared" si="0"/>
        <v>262.01180555555555</v>
      </c>
      <c r="M10">
        <f t="shared" si="1"/>
        <v>490.561352587696</v>
      </c>
      <c r="N10">
        <f t="shared" si="2"/>
        <v>105.7242302344936</v>
      </c>
    </row>
    <row r="11" spans="1:14" ht="12.75">
      <c r="A11" t="s">
        <v>345</v>
      </c>
      <c r="B11" s="1">
        <v>36787</v>
      </c>
      <c r="C11" s="2">
        <v>0.01568287037037037</v>
      </c>
      <c r="D11" t="s">
        <v>489</v>
      </c>
      <c r="E11">
        <v>0.675</v>
      </c>
      <c r="F11">
        <v>9.1326</v>
      </c>
      <c r="G11" t="s">
        <v>490</v>
      </c>
      <c r="H11">
        <v>1.823</v>
      </c>
      <c r="I11">
        <v>64.9686</v>
      </c>
      <c r="K11" s="2">
        <v>0.013888888888888888</v>
      </c>
      <c r="L11" s="3">
        <f t="shared" si="0"/>
        <v>262.0138888888889</v>
      </c>
      <c r="M11">
        <f t="shared" si="1"/>
        <v>503.9426562853502</v>
      </c>
      <c r="N11">
        <f t="shared" si="2"/>
        <v>104.32013922408467</v>
      </c>
    </row>
    <row r="12" spans="1:14" ht="12.75">
      <c r="A12" t="s">
        <v>346</v>
      </c>
      <c r="B12" s="1">
        <v>36787</v>
      </c>
      <c r="C12" s="2">
        <v>0.017766203703703704</v>
      </c>
      <c r="D12" t="s">
        <v>489</v>
      </c>
      <c r="E12">
        <v>0.673</v>
      </c>
      <c r="F12">
        <v>9.0388</v>
      </c>
      <c r="G12" t="s">
        <v>490</v>
      </c>
      <c r="H12">
        <v>1.823</v>
      </c>
      <c r="I12">
        <v>66.4832</v>
      </c>
      <c r="K12" s="2">
        <v>0.015972222222222224</v>
      </c>
      <c r="L12" s="3">
        <f t="shared" si="0"/>
        <v>262.0159722222222</v>
      </c>
      <c r="M12">
        <f t="shared" si="1"/>
        <v>498.7667128344637</v>
      </c>
      <c r="N12">
        <f t="shared" si="2"/>
        <v>105.90493410027912</v>
      </c>
    </row>
    <row r="13" spans="1:14" ht="12.75">
      <c r="A13" t="s">
        <v>347</v>
      </c>
      <c r="B13" s="1">
        <v>36787</v>
      </c>
      <c r="C13" s="2">
        <v>0.019849537037037037</v>
      </c>
      <c r="D13" t="s">
        <v>489</v>
      </c>
      <c r="E13">
        <v>0.676</v>
      </c>
      <c r="F13">
        <v>9.1586</v>
      </c>
      <c r="G13" t="s">
        <v>490</v>
      </c>
      <c r="H13">
        <v>1.826</v>
      </c>
      <c r="I13">
        <v>73.0178</v>
      </c>
      <c r="K13" s="2">
        <v>0.018055555555555557</v>
      </c>
      <c r="L13" s="3">
        <f t="shared" si="0"/>
        <v>262.0180555555556</v>
      </c>
      <c r="M13">
        <f t="shared" si="1"/>
        <v>505.377352764274</v>
      </c>
      <c r="N13">
        <f t="shared" si="2"/>
        <v>112.74238332646453</v>
      </c>
    </row>
    <row r="14" spans="1:14" ht="12.75">
      <c r="A14" t="s">
        <v>348</v>
      </c>
      <c r="B14" s="1">
        <v>36787</v>
      </c>
      <c r="C14" s="2">
        <v>0.02193287037037037</v>
      </c>
      <c r="D14" t="s">
        <v>489</v>
      </c>
      <c r="E14">
        <v>0.673</v>
      </c>
      <c r="F14">
        <v>9.0742</v>
      </c>
      <c r="G14" t="s">
        <v>490</v>
      </c>
      <c r="H14">
        <v>1.821</v>
      </c>
      <c r="I14">
        <v>68.5664</v>
      </c>
      <c r="K14" s="2">
        <v>0.02013888888888889</v>
      </c>
      <c r="L14" s="3">
        <f t="shared" si="0"/>
        <v>262.0201388888889</v>
      </c>
      <c r="M14">
        <f t="shared" si="1"/>
        <v>500.7201072711522</v>
      </c>
      <c r="N14">
        <f t="shared" si="2"/>
        <v>108.08468102097655</v>
      </c>
    </row>
    <row r="15" spans="1:14" ht="12.75">
      <c r="A15" t="s">
        <v>349</v>
      </c>
      <c r="B15" s="1">
        <v>36787</v>
      </c>
      <c r="C15" s="2">
        <v>0.024016203703703706</v>
      </c>
      <c r="D15" t="s">
        <v>489</v>
      </c>
      <c r="E15">
        <v>0.671</v>
      </c>
      <c r="F15">
        <v>9.0503</v>
      </c>
      <c r="G15" t="s">
        <v>490</v>
      </c>
      <c r="H15">
        <v>1.818</v>
      </c>
      <c r="I15">
        <v>68.1644</v>
      </c>
      <c r="K15" s="2">
        <v>0.022222222222222223</v>
      </c>
      <c r="L15" s="3">
        <f t="shared" si="0"/>
        <v>262.02222222222224</v>
      </c>
      <c r="M15">
        <f t="shared" si="1"/>
        <v>499.4012901232184</v>
      </c>
      <c r="N15">
        <f t="shared" si="2"/>
        <v>107.66405013478212</v>
      </c>
    </row>
    <row r="16" spans="1:14" ht="12.75">
      <c r="A16" t="s">
        <v>350</v>
      </c>
      <c r="B16" s="1">
        <v>36787</v>
      </c>
      <c r="C16" s="2">
        <v>0.026099537037037036</v>
      </c>
      <c r="D16" t="s">
        <v>489</v>
      </c>
      <c r="E16">
        <v>0.671</v>
      </c>
      <c r="F16">
        <v>9.403</v>
      </c>
      <c r="G16" t="s">
        <v>490</v>
      </c>
      <c r="H16">
        <v>1.818</v>
      </c>
      <c r="I16">
        <v>68.8733</v>
      </c>
      <c r="K16" s="2">
        <v>0.024305555555555556</v>
      </c>
      <c r="L16" s="3">
        <f t="shared" si="0"/>
        <v>262.02430555555554</v>
      </c>
      <c r="M16">
        <f t="shared" si="1"/>
        <v>518.8634996661573</v>
      </c>
      <c r="N16">
        <f t="shared" si="2"/>
        <v>108.40580445125786</v>
      </c>
    </row>
    <row r="17" spans="1:14" ht="12.75">
      <c r="A17" t="s">
        <v>351</v>
      </c>
      <c r="B17" s="1">
        <v>36787</v>
      </c>
      <c r="C17" s="2">
        <v>0.028194444444444442</v>
      </c>
      <c r="D17" t="s">
        <v>489</v>
      </c>
      <c r="E17">
        <v>0.671</v>
      </c>
      <c r="F17">
        <v>9.861</v>
      </c>
      <c r="G17" t="s">
        <v>490</v>
      </c>
      <c r="H17">
        <v>1.818</v>
      </c>
      <c r="I17">
        <v>72.8606</v>
      </c>
      <c r="K17" s="2">
        <v>0.02638888888888889</v>
      </c>
      <c r="L17" s="3">
        <f t="shared" si="0"/>
        <v>262.0263888888889</v>
      </c>
      <c r="M17">
        <f t="shared" si="1"/>
        <v>544.1362299487373</v>
      </c>
      <c r="N17">
        <f t="shared" si="2"/>
        <v>112.57789781574374</v>
      </c>
    </row>
    <row r="18" spans="1:14" ht="12.75">
      <c r="A18" t="s">
        <v>352</v>
      </c>
      <c r="B18" s="1">
        <v>36787</v>
      </c>
      <c r="C18" s="2">
        <v>0.03027777777777778</v>
      </c>
      <c r="D18" t="s">
        <v>489</v>
      </c>
      <c r="E18">
        <v>0.671</v>
      </c>
      <c r="F18">
        <v>8.7207</v>
      </c>
      <c r="G18" t="s">
        <v>490</v>
      </c>
      <c r="H18">
        <v>1.82</v>
      </c>
      <c r="I18">
        <v>71.8613</v>
      </c>
      <c r="K18" s="2">
        <v>0.02847222222222222</v>
      </c>
      <c r="L18" s="3">
        <f t="shared" si="0"/>
        <v>262.0284722222222</v>
      </c>
      <c r="M18">
        <f t="shared" si="1"/>
        <v>481.21375322116967</v>
      </c>
      <c r="N18">
        <f t="shared" si="2"/>
        <v>111.53228476953936</v>
      </c>
    </row>
    <row r="19" spans="1:14" ht="12.75">
      <c r="A19" t="s">
        <v>353</v>
      </c>
      <c r="B19" s="1">
        <v>36787</v>
      </c>
      <c r="C19" s="2">
        <v>0.03236111111111111</v>
      </c>
      <c r="D19" t="s">
        <v>489</v>
      </c>
      <c r="E19">
        <v>0.676</v>
      </c>
      <c r="F19">
        <v>9.7969</v>
      </c>
      <c r="G19" t="s">
        <v>490</v>
      </c>
      <c r="H19">
        <v>1.821</v>
      </c>
      <c r="I19">
        <v>72.2814</v>
      </c>
      <c r="K19" s="2">
        <v>0.030555555555555555</v>
      </c>
      <c r="L19" s="3">
        <f t="shared" si="0"/>
        <v>262.03055555555557</v>
      </c>
      <c r="M19">
        <f t="shared" si="1"/>
        <v>540.5991513218523</v>
      </c>
      <c r="N19">
        <f t="shared" si="2"/>
        <v>111.97185450906747</v>
      </c>
    </row>
    <row r="20" spans="1:14" ht="12.75">
      <c r="A20" t="s">
        <v>354</v>
      </c>
      <c r="B20" s="1">
        <v>36787</v>
      </c>
      <c r="C20" s="2">
        <v>0.034444444444444444</v>
      </c>
      <c r="D20" t="s">
        <v>489</v>
      </c>
      <c r="E20">
        <v>0.673</v>
      </c>
      <c r="F20">
        <v>9.1906</v>
      </c>
      <c r="G20" t="s">
        <v>490</v>
      </c>
      <c r="H20">
        <v>1.818</v>
      </c>
      <c r="I20">
        <v>68.9299</v>
      </c>
      <c r="K20" s="2">
        <v>0.03263888888888889</v>
      </c>
      <c r="L20" s="3">
        <f t="shared" si="0"/>
        <v>262.03263888888887</v>
      </c>
      <c r="M20">
        <f t="shared" si="1"/>
        <v>507.1431330460263</v>
      </c>
      <c r="N20">
        <f t="shared" si="2"/>
        <v>108.46502760588132</v>
      </c>
    </row>
    <row r="21" spans="1:14" ht="12.75">
      <c r="A21" t="s">
        <v>355</v>
      </c>
      <c r="B21" s="1">
        <v>36787</v>
      </c>
      <c r="C21" s="2">
        <v>0.03652777777777778</v>
      </c>
      <c r="D21" t="s">
        <v>489</v>
      </c>
      <c r="E21">
        <v>0.671</v>
      </c>
      <c r="F21">
        <v>9.3571</v>
      </c>
      <c r="G21" t="s">
        <v>490</v>
      </c>
      <c r="H21">
        <v>1.816</v>
      </c>
      <c r="I21">
        <v>66.9443</v>
      </c>
      <c r="K21" s="2">
        <v>0.034722222222222224</v>
      </c>
      <c r="L21" s="3">
        <f t="shared" si="0"/>
        <v>262.03472222222223</v>
      </c>
      <c r="M21">
        <f t="shared" si="1"/>
        <v>516.3307085745188</v>
      </c>
      <c r="N21">
        <f t="shared" si="2"/>
        <v>106.38740400481717</v>
      </c>
    </row>
    <row r="22" spans="1:14" ht="12.75">
      <c r="A22" t="s">
        <v>356</v>
      </c>
      <c r="B22" s="1">
        <v>36787</v>
      </c>
      <c r="C22" s="2">
        <v>0.03861111111111111</v>
      </c>
      <c r="D22" t="s">
        <v>489</v>
      </c>
      <c r="E22">
        <v>0.671</v>
      </c>
      <c r="F22">
        <v>9.756</v>
      </c>
      <c r="G22" t="s">
        <v>490</v>
      </c>
      <c r="H22">
        <v>1.815</v>
      </c>
      <c r="I22">
        <v>74.8052</v>
      </c>
      <c r="K22" s="2">
        <v>0.03680555555555556</v>
      </c>
      <c r="L22" s="3">
        <f t="shared" si="0"/>
        <v>262.03680555555553</v>
      </c>
      <c r="M22">
        <f t="shared" si="1"/>
        <v>538.3422633992375</v>
      </c>
      <c r="N22">
        <f t="shared" si="2"/>
        <v>114.612621251798</v>
      </c>
    </row>
    <row r="23" spans="1:14" ht="12.75">
      <c r="A23" t="s">
        <v>357</v>
      </c>
      <c r="B23" s="1">
        <v>36787</v>
      </c>
      <c r="C23" s="2">
        <v>0.04069444444444444</v>
      </c>
      <c r="D23" t="s">
        <v>489</v>
      </c>
      <c r="E23">
        <v>0.67</v>
      </c>
      <c r="F23">
        <v>9.3937</v>
      </c>
      <c r="G23" t="s">
        <v>490</v>
      </c>
      <c r="H23">
        <v>1.816</v>
      </c>
      <c r="I23">
        <v>69.7348</v>
      </c>
      <c r="K23" s="2">
        <v>0.03888888888888889</v>
      </c>
      <c r="L23" s="3">
        <f t="shared" si="0"/>
        <v>262.0388888888889</v>
      </c>
      <c r="M23">
        <f t="shared" si="1"/>
        <v>518.3503197717731</v>
      </c>
      <c r="N23">
        <f t="shared" si="2"/>
        <v>109.30723108920952</v>
      </c>
    </row>
    <row r="24" spans="1:14" ht="12.75">
      <c r="A24" t="s">
        <v>358</v>
      </c>
      <c r="B24" s="1">
        <v>36787</v>
      </c>
      <c r="C24" s="2">
        <v>0.04278935185185185</v>
      </c>
      <c r="D24" t="s">
        <v>489</v>
      </c>
      <c r="E24">
        <v>0.676</v>
      </c>
      <c r="F24">
        <v>9.3204</v>
      </c>
      <c r="G24" t="s">
        <v>490</v>
      </c>
      <c r="H24">
        <v>1.821</v>
      </c>
      <c r="I24">
        <v>70.6027</v>
      </c>
      <c r="K24" s="2">
        <v>0.04097222222222222</v>
      </c>
      <c r="L24" s="3">
        <f t="shared" si="0"/>
        <v>262.0409722222222</v>
      </c>
      <c r="M24">
        <f t="shared" si="1"/>
        <v>514.3055793138841</v>
      </c>
      <c r="N24">
        <f t="shared" si="2"/>
        <v>110.21535433828464</v>
      </c>
    </row>
    <row r="25" spans="1:14" ht="12.75">
      <c r="A25" t="s">
        <v>359</v>
      </c>
      <c r="B25" s="1">
        <v>36787</v>
      </c>
      <c r="C25" s="2">
        <v>0.04487268518518519</v>
      </c>
      <c r="D25" t="s">
        <v>489</v>
      </c>
      <c r="E25">
        <v>0.671</v>
      </c>
      <c r="F25">
        <v>8.8134</v>
      </c>
      <c r="G25" t="s">
        <v>490</v>
      </c>
      <c r="H25">
        <v>1.815</v>
      </c>
      <c r="I25">
        <v>77.0862</v>
      </c>
      <c r="K25" s="2">
        <v>0.04305555555555556</v>
      </c>
      <c r="L25" s="3">
        <f t="shared" si="0"/>
        <v>262.04305555555555</v>
      </c>
      <c r="M25">
        <f t="shared" si="1"/>
        <v>486.32899797487084</v>
      </c>
      <c r="N25">
        <f t="shared" si="2"/>
        <v>116.99933531003094</v>
      </c>
    </row>
    <row r="26" spans="1:14" ht="12.75">
      <c r="A26" t="s">
        <v>360</v>
      </c>
      <c r="B26" s="1">
        <v>36787</v>
      </c>
      <c r="C26" s="2">
        <v>0.04695601851851852</v>
      </c>
      <c r="D26" t="s">
        <v>489</v>
      </c>
      <c r="E26">
        <v>0.67</v>
      </c>
      <c r="F26">
        <v>9.7468</v>
      </c>
      <c r="G26" t="s">
        <v>490</v>
      </c>
      <c r="H26">
        <v>1.815</v>
      </c>
      <c r="I26">
        <v>68.3186</v>
      </c>
      <c r="K26" s="2">
        <v>0.04513888888888889</v>
      </c>
      <c r="L26" s="3">
        <f t="shared" si="0"/>
        <v>262.0451388888889</v>
      </c>
      <c r="M26">
        <f t="shared" si="1"/>
        <v>537.8346015682338</v>
      </c>
      <c r="N26">
        <f t="shared" si="2"/>
        <v>107.82539660903879</v>
      </c>
    </row>
    <row r="27" spans="1:14" ht="12.75">
      <c r="A27" t="s">
        <v>361</v>
      </c>
      <c r="B27" s="1">
        <v>36787</v>
      </c>
      <c r="C27" s="2">
        <v>0.049039351851851855</v>
      </c>
      <c r="D27" t="s">
        <v>489</v>
      </c>
      <c r="E27">
        <v>0.671</v>
      </c>
      <c r="F27">
        <v>9.3081</v>
      </c>
      <c r="G27" t="s">
        <v>490</v>
      </c>
      <c r="H27">
        <v>1.815</v>
      </c>
      <c r="I27">
        <v>69.2298</v>
      </c>
      <c r="K27" s="2">
        <v>0.04722222222222222</v>
      </c>
      <c r="L27" s="3">
        <f t="shared" si="0"/>
        <v>262.0472222222222</v>
      </c>
      <c r="M27">
        <f t="shared" si="1"/>
        <v>513.6268575180856</v>
      </c>
      <c r="N27">
        <f t="shared" si="2"/>
        <v>108.77882661774632</v>
      </c>
    </row>
    <row r="28" spans="1:14" ht="12.75">
      <c r="A28" t="s">
        <v>362</v>
      </c>
      <c r="B28" s="1">
        <v>36787</v>
      </c>
      <c r="C28" s="2">
        <v>0.05112268518518518</v>
      </c>
      <c r="D28" t="s">
        <v>489</v>
      </c>
      <c r="E28">
        <v>0.671</v>
      </c>
      <c r="F28">
        <v>9.2466</v>
      </c>
      <c r="G28" t="s">
        <v>490</v>
      </c>
      <c r="H28">
        <v>1.816</v>
      </c>
      <c r="I28">
        <v>68.4224</v>
      </c>
      <c r="K28" s="2">
        <v>0.049305555555555554</v>
      </c>
      <c r="L28" s="3">
        <f t="shared" si="0"/>
        <v>262.0493055555556</v>
      </c>
      <c r="M28">
        <f t="shared" si="1"/>
        <v>510.23324853909287</v>
      </c>
      <c r="N28">
        <f t="shared" si="2"/>
        <v>107.93400727069795</v>
      </c>
    </row>
    <row r="29" spans="1:14" ht="12.75">
      <c r="A29" t="s">
        <v>363</v>
      </c>
      <c r="B29" s="1">
        <v>36787</v>
      </c>
      <c r="C29" s="2">
        <v>0.05320601851851852</v>
      </c>
      <c r="D29" t="s">
        <v>489</v>
      </c>
      <c r="E29">
        <v>0.671</v>
      </c>
      <c r="F29">
        <v>9.3857</v>
      </c>
      <c r="G29" t="s">
        <v>490</v>
      </c>
      <c r="H29">
        <v>1.816</v>
      </c>
      <c r="I29">
        <v>66.7849</v>
      </c>
      <c r="K29" s="2">
        <v>0.051388888888888894</v>
      </c>
      <c r="L29" s="3">
        <f t="shared" si="0"/>
        <v>262.0513888888889</v>
      </c>
      <c r="M29">
        <f t="shared" si="1"/>
        <v>517.908874701335</v>
      </c>
      <c r="N29">
        <f t="shared" si="2"/>
        <v>106.22061653402264</v>
      </c>
    </row>
    <row r="30" spans="1:14" ht="12.75">
      <c r="A30" t="s">
        <v>364</v>
      </c>
      <c r="B30" s="1">
        <v>36787</v>
      </c>
      <c r="C30" s="2">
        <v>0.05528935185185185</v>
      </c>
      <c r="D30" t="s">
        <v>489</v>
      </c>
      <c r="E30">
        <v>0.671</v>
      </c>
      <c r="F30">
        <v>9.6592</v>
      </c>
      <c r="G30" t="s">
        <v>490</v>
      </c>
      <c r="H30">
        <v>1.816</v>
      </c>
      <c r="I30">
        <v>67.2057</v>
      </c>
      <c r="K30" s="2">
        <v>0.05347222222222222</v>
      </c>
      <c r="L30" s="3">
        <f t="shared" si="0"/>
        <v>262.05347222222224</v>
      </c>
      <c r="M30">
        <f t="shared" si="1"/>
        <v>533.0007780469368</v>
      </c>
      <c r="N30">
        <f t="shared" si="2"/>
        <v>106.66091871539234</v>
      </c>
    </row>
    <row r="31" spans="1:14" ht="12.75">
      <c r="A31" t="s">
        <v>365</v>
      </c>
      <c r="B31" s="1">
        <v>36787</v>
      </c>
      <c r="C31" s="2">
        <v>0.05738425925925925</v>
      </c>
      <c r="D31" t="s">
        <v>489</v>
      </c>
      <c r="E31">
        <v>0.671</v>
      </c>
      <c r="F31">
        <v>9.2793</v>
      </c>
      <c r="G31" t="s">
        <v>490</v>
      </c>
      <c r="H31">
        <v>1.818</v>
      </c>
      <c r="I31">
        <v>66.779</v>
      </c>
      <c r="K31" s="2">
        <v>0.05555555555555555</v>
      </c>
      <c r="L31" s="3">
        <f t="shared" si="0"/>
        <v>262.05555555555554</v>
      </c>
      <c r="M31">
        <f t="shared" si="1"/>
        <v>512.0376552645084</v>
      </c>
      <c r="N31">
        <f t="shared" si="2"/>
        <v>106.21444309564313</v>
      </c>
    </row>
    <row r="32" spans="1:14" ht="12.75">
      <c r="A32" t="s">
        <v>366</v>
      </c>
      <c r="B32" s="1">
        <v>36787</v>
      </c>
      <c r="C32" s="2">
        <v>0.05946759259259259</v>
      </c>
      <c r="D32" t="s">
        <v>489</v>
      </c>
      <c r="E32">
        <v>0.671</v>
      </c>
      <c r="F32">
        <v>9.3532</v>
      </c>
      <c r="G32" t="s">
        <v>490</v>
      </c>
      <c r="H32">
        <v>1.818</v>
      </c>
      <c r="I32">
        <v>66.5076</v>
      </c>
      <c r="K32" s="2">
        <v>0.057638888888888885</v>
      </c>
      <c r="L32" s="3">
        <f t="shared" si="0"/>
        <v>262.0576388888889</v>
      </c>
      <c r="M32">
        <f t="shared" si="1"/>
        <v>516.1155041026802</v>
      </c>
      <c r="N32">
        <f t="shared" si="2"/>
        <v>105.93046493018747</v>
      </c>
    </row>
    <row r="33" spans="1:14" ht="12.75">
      <c r="A33" t="s">
        <v>367</v>
      </c>
      <c r="B33" s="1">
        <v>36787</v>
      </c>
      <c r="C33" s="2">
        <v>0.061550925925925926</v>
      </c>
      <c r="D33" t="s">
        <v>489</v>
      </c>
      <c r="E33">
        <v>0.671</v>
      </c>
      <c r="F33">
        <v>9.2716</v>
      </c>
      <c r="G33" t="s">
        <v>490</v>
      </c>
      <c r="H33">
        <v>1.816</v>
      </c>
      <c r="I33">
        <v>67.2549</v>
      </c>
      <c r="K33" s="2">
        <v>0.059722222222222225</v>
      </c>
      <c r="L33" s="3">
        <f t="shared" si="0"/>
        <v>262.0597222222222</v>
      </c>
      <c r="M33">
        <f t="shared" si="1"/>
        <v>511.61276438421174</v>
      </c>
      <c r="N33">
        <f t="shared" si="2"/>
        <v>106.71239891340426</v>
      </c>
    </row>
    <row r="34" spans="1:14" ht="12.75">
      <c r="A34" t="s">
        <v>368</v>
      </c>
      <c r="B34" s="1">
        <v>36787</v>
      </c>
      <c r="C34" s="2">
        <v>0.06363425925925927</v>
      </c>
      <c r="D34" t="s">
        <v>489</v>
      </c>
      <c r="E34">
        <v>0.671</v>
      </c>
      <c r="F34">
        <v>9.0276</v>
      </c>
      <c r="G34" t="s">
        <v>490</v>
      </c>
      <c r="H34">
        <v>1.82</v>
      </c>
      <c r="I34">
        <v>68.0002</v>
      </c>
      <c r="K34" s="2">
        <v>0.06180555555555556</v>
      </c>
      <c r="L34" s="3">
        <f t="shared" si="0"/>
        <v>262.06180555555557</v>
      </c>
      <c r="M34">
        <f t="shared" si="1"/>
        <v>498.14868973585044</v>
      </c>
      <c r="N34">
        <f t="shared" si="2"/>
        <v>107.49224020564495</v>
      </c>
    </row>
    <row r="35" spans="1:14" ht="12.75">
      <c r="A35" t="s">
        <v>369</v>
      </c>
      <c r="B35" s="1">
        <v>36787</v>
      </c>
      <c r="C35" s="2">
        <v>0.06571759259259259</v>
      </c>
      <c r="D35" t="s">
        <v>489</v>
      </c>
      <c r="E35">
        <v>0.671</v>
      </c>
      <c r="F35">
        <v>9.3071</v>
      </c>
      <c r="G35" t="s">
        <v>490</v>
      </c>
      <c r="H35">
        <v>1.82</v>
      </c>
      <c r="I35">
        <v>66.8847</v>
      </c>
      <c r="K35" s="2">
        <v>0.06388888888888888</v>
      </c>
      <c r="L35" s="3">
        <f t="shared" si="0"/>
        <v>262.06388888888887</v>
      </c>
      <c r="M35">
        <f t="shared" si="1"/>
        <v>513.5716768842808</v>
      </c>
      <c r="N35">
        <f t="shared" si="2"/>
        <v>106.3250418137296</v>
      </c>
    </row>
    <row r="36" spans="1:14" ht="12.75">
      <c r="A36" t="s">
        <v>370</v>
      </c>
      <c r="B36" s="1">
        <v>36787</v>
      </c>
      <c r="C36" s="2">
        <v>0.06780092592592592</v>
      </c>
      <c r="D36" t="s">
        <v>489</v>
      </c>
      <c r="E36">
        <v>0.671</v>
      </c>
      <c r="F36">
        <v>9.2044</v>
      </c>
      <c r="G36" t="s">
        <v>490</v>
      </c>
      <c r="H36">
        <v>1.82</v>
      </c>
      <c r="I36">
        <v>68.7364</v>
      </c>
      <c r="K36" s="2">
        <v>0.06597222222222222</v>
      </c>
      <c r="L36" s="3">
        <f t="shared" si="0"/>
        <v>262.06597222222223</v>
      </c>
      <c r="M36">
        <f t="shared" si="1"/>
        <v>507.90462579253193</v>
      </c>
      <c r="N36">
        <f t="shared" si="2"/>
        <v>108.26255975394443</v>
      </c>
    </row>
    <row r="37" spans="1:14" ht="12.75">
      <c r="A37" t="s">
        <v>371</v>
      </c>
      <c r="B37" s="1">
        <v>36787</v>
      </c>
      <c r="C37" s="2">
        <v>0.06988425925925926</v>
      </c>
      <c r="D37" t="s">
        <v>489</v>
      </c>
      <c r="E37">
        <v>0.673</v>
      </c>
      <c r="F37">
        <v>9.3016</v>
      </c>
      <c r="G37" t="s">
        <v>490</v>
      </c>
      <c r="H37">
        <v>1.821</v>
      </c>
      <c r="I37">
        <v>67.5191</v>
      </c>
      <c r="K37" s="2">
        <v>0.06805555555555555</v>
      </c>
      <c r="L37" s="3">
        <f t="shared" si="0"/>
        <v>262.06805555555553</v>
      </c>
      <c r="M37">
        <f t="shared" si="1"/>
        <v>513.2681833983546</v>
      </c>
      <c r="N37">
        <f t="shared" si="2"/>
        <v>106.98884339134602</v>
      </c>
    </row>
    <row r="38" spans="1:14" ht="12.75">
      <c r="A38" t="s">
        <v>372</v>
      </c>
      <c r="B38" s="1">
        <v>36787</v>
      </c>
      <c r="C38" s="2">
        <v>0.0719675925925926</v>
      </c>
      <c r="D38" t="s">
        <v>489</v>
      </c>
      <c r="E38">
        <v>0.673</v>
      </c>
      <c r="F38">
        <v>9.0624</v>
      </c>
      <c r="G38" t="s">
        <v>490</v>
      </c>
      <c r="H38">
        <v>1.821</v>
      </c>
      <c r="I38">
        <v>69.2988</v>
      </c>
      <c r="K38" s="2">
        <v>0.07013888888888889</v>
      </c>
      <c r="L38" s="3">
        <f t="shared" si="0"/>
        <v>262.0701388888889</v>
      </c>
      <c r="M38">
        <f t="shared" si="1"/>
        <v>500.068975792256</v>
      </c>
      <c r="N38">
        <f t="shared" si="2"/>
        <v>108.85102445642147</v>
      </c>
    </row>
    <row r="39" spans="1:14" ht="12.75">
      <c r="A39" t="s">
        <v>373</v>
      </c>
      <c r="B39" s="1">
        <v>36787</v>
      </c>
      <c r="C39" s="2">
        <v>0.0740625</v>
      </c>
      <c r="D39" t="s">
        <v>489</v>
      </c>
      <c r="E39">
        <v>0.671</v>
      </c>
      <c r="F39">
        <v>9.83</v>
      </c>
      <c r="G39" t="s">
        <v>490</v>
      </c>
      <c r="H39">
        <v>1.82</v>
      </c>
      <c r="I39">
        <v>68.1897</v>
      </c>
      <c r="K39" s="2">
        <v>0.07222222222222223</v>
      </c>
      <c r="L39" s="3">
        <f t="shared" si="0"/>
        <v>262.0722222222222</v>
      </c>
      <c r="M39">
        <f t="shared" si="1"/>
        <v>542.4256303007897</v>
      </c>
      <c r="N39">
        <f t="shared" si="2"/>
        <v>107.69052267562964</v>
      </c>
    </row>
    <row r="40" spans="1:14" ht="12.75">
      <c r="A40" t="s">
        <v>374</v>
      </c>
      <c r="B40" s="1">
        <v>36787</v>
      </c>
      <c r="C40" s="2">
        <v>0.07614583333333334</v>
      </c>
      <c r="D40" t="s">
        <v>489</v>
      </c>
      <c r="E40">
        <v>0.671</v>
      </c>
      <c r="F40">
        <v>9.0915</v>
      </c>
      <c r="G40" t="s">
        <v>490</v>
      </c>
      <c r="H40">
        <v>1.82</v>
      </c>
      <c r="I40">
        <v>67.3747</v>
      </c>
      <c r="K40" s="2">
        <v>0.07430555555555556</v>
      </c>
      <c r="L40" s="3">
        <f t="shared" si="0"/>
        <v>262.07430555555555</v>
      </c>
      <c r="M40">
        <f t="shared" si="1"/>
        <v>501.6747322359746</v>
      </c>
      <c r="N40">
        <f t="shared" si="2"/>
        <v>106.83775110287215</v>
      </c>
    </row>
    <row r="41" spans="1:14" ht="12.75">
      <c r="A41" t="s">
        <v>375</v>
      </c>
      <c r="B41" s="1">
        <v>36787</v>
      </c>
      <c r="C41" s="2">
        <v>0.07822916666666667</v>
      </c>
      <c r="D41" t="s">
        <v>489</v>
      </c>
      <c r="E41">
        <v>0.673</v>
      </c>
      <c r="F41">
        <v>8.8589</v>
      </c>
      <c r="G41" t="s">
        <v>490</v>
      </c>
      <c r="H41">
        <v>1.821</v>
      </c>
      <c r="I41">
        <v>65.8479</v>
      </c>
      <c r="K41" s="2">
        <v>0.0763888888888889</v>
      </c>
      <c r="L41" s="3">
        <f t="shared" si="0"/>
        <v>262.0763888888889</v>
      </c>
      <c r="M41">
        <f t="shared" si="1"/>
        <v>488.83971681298743</v>
      </c>
      <c r="N41">
        <f t="shared" si="2"/>
        <v>105.24019081172352</v>
      </c>
    </row>
    <row r="42" spans="1:14" ht="12.75">
      <c r="A42" t="s">
        <v>376</v>
      </c>
      <c r="B42" s="1">
        <v>36787</v>
      </c>
      <c r="C42" s="2">
        <v>0.0803125</v>
      </c>
      <c r="D42" t="s">
        <v>489</v>
      </c>
      <c r="E42">
        <v>0.673</v>
      </c>
      <c r="F42">
        <v>9.4607</v>
      </c>
      <c r="G42" t="s">
        <v>490</v>
      </c>
      <c r="H42">
        <v>1.823</v>
      </c>
      <c r="I42">
        <v>69.29</v>
      </c>
      <c r="K42" s="2">
        <v>0.07847222222222222</v>
      </c>
      <c r="L42" s="3">
        <f t="shared" si="0"/>
        <v>262.0784722222222</v>
      </c>
      <c r="M42">
        <f t="shared" si="1"/>
        <v>522.0474222366919</v>
      </c>
      <c r="N42">
        <f t="shared" si="2"/>
        <v>108.84181661612669</v>
      </c>
    </row>
    <row r="43" spans="1:14" ht="12.75">
      <c r="A43" t="s">
        <v>377</v>
      </c>
      <c r="B43" s="1">
        <v>36787</v>
      </c>
      <c r="C43" s="2">
        <v>0.08239583333333333</v>
      </c>
      <c r="D43" t="s">
        <v>489</v>
      </c>
      <c r="E43">
        <v>0.673</v>
      </c>
      <c r="F43">
        <v>9.2656</v>
      </c>
      <c r="G43" t="s">
        <v>490</v>
      </c>
      <c r="H43">
        <v>1.821</v>
      </c>
      <c r="I43">
        <v>65.612</v>
      </c>
      <c r="K43" s="2">
        <v>0.08055555555555556</v>
      </c>
      <c r="L43" s="3">
        <f t="shared" si="0"/>
        <v>262.0805555555556</v>
      </c>
      <c r="M43">
        <f t="shared" si="1"/>
        <v>511.2816805813832</v>
      </c>
      <c r="N43">
        <f t="shared" si="2"/>
        <v>104.99335791109345</v>
      </c>
    </row>
    <row r="44" spans="1:14" ht="12.75">
      <c r="A44" t="s">
        <v>378</v>
      </c>
      <c r="B44" s="1">
        <v>36787</v>
      </c>
      <c r="C44" s="2">
        <v>0.08447916666666666</v>
      </c>
      <c r="D44" t="s">
        <v>489</v>
      </c>
      <c r="E44">
        <v>0.673</v>
      </c>
      <c r="F44">
        <v>9.2583</v>
      </c>
      <c r="G44" t="s">
        <v>490</v>
      </c>
      <c r="H44">
        <v>1.823</v>
      </c>
      <c r="I44">
        <v>64.8401</v>
      </c>
      <c r="K44" s="2">
        <v>0.08263888888888889</v>
      </c>
      <c r="L44" s="3">
        <f t="shared" si="0"/>
        <v>262.0826388888889</v>
      </c>
      <c r="M44">
        <f t="shared" si="1"/>
        <v>510.87886195460857</v>
      </c>
      <c r="N44">
        <f>$O$4/AVERAGE($P$4,$P$47)*I44</f>
        <v>76.85597162203645</v>
      </c>
    </row>
    <row r="45" spans="1:17" ht="12.75">
      <c r="A45" t="s">
        <v>379</v>
      </c>
      <c r="B45" s="1">
        <v>36787</v>
      </c>
      <c r="C45" s="2">
        <v>0.08657407407407408</v>
      </c>
      <c r="D45" t="s">
        <v>489</v>
      </c>
      <c r="E45">
        <v>0.673</v>
      </c>
      <c r="F45">
        <v>8.9979</v>
      </c>
      <c r="G45" t="s">
        <v>490</v>
      </c>
      <c r="H45">
        <v>1.82</v>
      </c>
      <c r="I45">
        <v>236.4381</v>
      </c>
      <c r="K45" s="2">
        <v>0.08472222222222221</v>
      </c>
      <c r="L45" s="3">
        <f t="shared" si="0"/>
        <v>262.08472222222224</v>
      </c>
      <c r="M45" t="s">
        <v>497</v>
      </c>
      <c r="N45" t="s">
        <v>497</v>
      </c>
      <c r="P45" t="s">
        <v>498</v>
      </c>
      <c r="Q45" t="s">
        <v>489</v>
      </c>
    </row>
    <row r="46" spans="1:14" ht="12.75">
      <c r="A46" t="s">
        <v>380</v>
      </c>
      <c r="B46" s="1">
        <v>36787</v>
      </c>
      <c r="C46" s="2">
        <v>0.08865740740740741</v>
      </c>
      <c r="D46" t="s">
        <v>489</v>
      </c>
      <c r="E46">
        <v>0.675</v>
      </c>
      <c r="F46">
        <v>9.6939</v>
      </c>
      <c r="G46" t="s">
        <v>490</v>
      </c>
      <c r="H46">
        <v>1.821</v>
      </c>
      <c r="I46">
        <v>238.6176</v>
      </c>
      <c r="K46" s="2">
        <v>0.08680555555555557</v>
      </c>
      <c r="L46" s="3">
        <f t="shared" si="0"/>
        <v>262.08680555555554</v>
      </c>
      <c r="M46" t="s">
        <v>497</v>
      </c>
      <c r="N46" t="s">
        <v>497</v>
      </c>
    </row>
    <row r="47" spans="1:17" ht="12.75">
      <c r="A47" t="s">
        <v>381</v>
      </c>
      <c r="B47" s="1">
        <v>36787</v>
      </c>
      <c r="C47" s="2">
        <v>0.09074074074074073</v>
      </c>
      <c r="D47" t="s">
        <v>489</v>
      </c>
      <c r="E47">
        <v>0.673</v>
      </c>
      <c r="F47">
        <v>9.5338</v>
      </c>
      <c r="G47" t="s">
        <v>490</v>
      </c>
      <c r="H47">
        <v>1.82</v>
      </c>
      <c r="I47">
        <v>233.9622</v>
      </c>
      <c r="K47" s="2">
        <v>0.08888888888888889</v>
      </c>
      <c r="L47" s="3">
        <f t="shared" si="0"/>
        <v>262.0888888888889</v>
      </c>
      <c r="M47" t="s">
        <v>497</v>
      </c>
      <c r="N47" t="s">
        <v>497</v>
      </c>
      <c r="P47">
        <f>AVERAGE(I46:I48)</f>
        <v>236.52613333333332</v>
      </c>
      <c r="Q47">
        <f>AVERAGE(F46:F48)</f>
        <v>9.445833333333333</v>
      </c>
    </row>
    <row r="48" spans="1:17" ht="12.75">
      <c r="A48" t="s">
        <v>382</v>
      </c>
      <c r="B48" s="1">
        <v>36787</v>
      </c>
      <c r="C48" s="2">
        <v>0.09282407407407407</v>
      </c>
      <c r="D48" t="s">
        <v>489</v>
      </c>
      <c r="E48">
        <v>0.673</v>
      </c>
      <c r="F48">
        <v>9.1098</v>
      </c>
      <c r="G48" t="s">
        <v>490</v>
      </c>
      <c r="H48">
        <v>1.818</v>
      </c>
      <c r="I48">
        <v>236.9986</v>
      </c>
      <c r="K48" s="2">
        <v>0.09097222222222222</v>
      </c>
      <c r="L48" s="3">
        <f t="shared" si="0"/>
        <v>262.0909722222222</v>
      </c>
      <c r="M48" t="s">
        <v>497</v>
      </c>
      <c r="N48" t="s">
        <v>497</v>
      </c>
      <c r="P48">
        <f>STDEV(I46:I48)</f>
        <v>2.3633886378089666</v>
      </c>
      <c r="Q48">
        <f>STDEV(F46:F48)</f>
        <v>0.30182246989473377</v>
      </c>
    </row>
    <row r="49" spans="1:14" ht="12.75">
      <c r="A49" t="s">
        <v>383</v>
      </c>
      <c r="B49" s="1">
        <v>36787</v>
      </c>
      <c r="C49" s="2">
        <v>0.0949074074074074</v>
      </c>
      <c r="D49" t="s">
        <v>489</v>
      </c>
      <c r="E49">
        <v>0.673</v>
      </c>
      <c r="F49">
        <v>9.3506</v>
      </c>
      <c r="G49" t="s">
        <v>490</v>
      </c>
      <c r="H49">
        <v>1.82</v>
      </c>
      <c r="I49">
        <v>69.6539</v>
      </c>
      <c r="K49" s="2">
        <v>0.09305555555555556</v>
      </c>
      <c r="L49" s="3">
        <f t="shared" si="0"/>
        <v>262.09305555555557</v>
      </c>
      <c r="M49">
        <f aca="true" t="shared" si="3" ref="M49:M112">500*F49/AVERAGE($Q$207,$Q$47)</f>
        <v>503.29227114678696</v>
      </c>
      <c r="N49">
        <f>(277-103)/(-67.4+(AVERAGE($P$207,$P$47)))*I49+277-((277-103)/(-67.4+(AVERAGE($P$207,$P$47)))*230)</f>
        <v>110.35006283668196</v>
      </c>
    </row>
    <row r="50" spans="1:14" ht="12.75">
      <c r="A50" t="s">
        <v>384</v>
      </c>
      <c r="B50" s="1">
        <v>36787</v>
      </c>
      <c r="C50" s="2">
        <v>0.09699074074074075</v>
      </c>
      <c r="D50" t="s">
        <v>489</v>
      </c>
      <c r="E50">
        <v>0.673</v>
      </c>
      <c r="F50">
        <v>9.3487</v>
      </c>
      <c r="G50" t="s">
        <v>490</v>
      </c>
      <c r="H50">
        <v>1.821</v>
      </c>
      <c r="I50">
        <v>68.6635</v>
      </c>
      <c r="K50" s="2">
        <v>0.09513888888888888</v>
      </c>
      <c r="L50" s="3">
        <f t="shared" si="0"/>
        <v>262.09513888888887</v>
      </c>
      <c r="M50">
        <f t="shared" si="3"/>
        <v>503.190004413617</v>
      </c>
      <c r="N50">
        <f aca="true" t="shared" si="4" ref="N50:N113">(277-103)/(-67.4+(AVERAGE($P$207,$P$47)))*I50+277-((277-103)/(-67.4+(AVERAGE($P$207,$P$47)))*230)</f>
        <v>109.32072630921698</v>
      </c>
    </row>
    <row r="51" spans="1:14" ht="12.75">
      <c r="A51" t="s">
        <v>385</v>
      </c>
      <c r="B51" s="1">
        <v>36787</v>
      </c>
      <c r="C51" s="2">
        <v>0.09907407407407408</v>
      </c>
      <c r="D51" t="s">
        <v>489</v>
      </c>
      <c r="E51">
        <v>0.671</v>
      </c>
      <c r="F51">
        <v>9.6552</v>
      </c>
      <c r="G51" t="s">
        <v>490</v>
      </c>
      <c r="H51">
        <v>1.82</v>
      </c>
      <c r="I51">
        <v>68.3237</v>
      </c>
      <c r="K51" s="2">
        <v>0.09722222222222222</v>
      </c>
      <c r="L51" s="3">
        <f t="shared" si="0"/>
        <v>262.09722222222223</v>
      </c>
      <c r="M51">
        <f t="shared" si="3"/>
        <v>519.6872432118215</v>
      </c>
      <c r="N51">
        <f t="shared" si="4"/>
        <v>108.96756743196278</v>
      </c>
    </row>
    <row r="52" spans="1:14" ht="12.75">
      <c r="A52" t="s">
        <v>386</v>
      </c>
      <c r="B52" s="1">
        <v>36787</v>
      </c>
      <c r="C52" s="2">
        <v>0.10116898148148147</v>
      </c>
      <c r="D52" t="s">
        <v>489</v>
      </c>
      <c r="E52">
        <v>0.671</v>
      </c>
      <c r="F52">
        <v>9.0066</v>
      </c>
      <c r="G52" t="s">
        <v>490</v>
      </c>
      <c r="H52">
        <v>1.821</v>
      </c>
      <c r="I52">
        <v>67.9833</v>
      </c>
      <c r="K52" s="2">
        <v>0.09930555555555555</v>
      </c>
      <c r="L52" s="3">
        <f t="shared" si="0"/>
        <v>262.09930555555553</v>
      </c>
      <c r="M52">
        <f t="shared" si="3"/>
        <v>484.77660998338627</v>
      </c>
      <c r="N52">
        <f t="shared" si="4"/>
        <v>108.61378496634376</v>
      </c>
    </row>
    <row r="53" spans="1:14" ht="12.75">
      <c r="A53" t="s">
        <v>387</v>
      </c>
      <c r="B53" s="1">
        <v>36787</v>
      </c>
      <c r="C53" s="2">
        <v>0.10325231481481482</v>
      </c>
      <c r="D53" t="s">
        <v>489</v>
      </c>
      <c r="E53">
        <v>0.673</v>
      </c>
      <c r="F53">
        <v>9.5762</v>
      </c>
      <c r="G53" t="s">
        <v>490</v>
      </c>
      <c r="H53">
        <v>1.821</v>
      </c>
      <c r="I53">
        <v>67.3647</v>
      </c>
      <c r="K53" s="2">
        <v>0.1013888888888889</v>
      </c>
      <c r="L53" s="3">
        <f t="shared" si="0"/>
        <v>262.1013888888889</v>
      </c>
      <c r="M53">
        <f t="shared" si="3"/>
        <v>515.4351000958079</v>
      </c>
      <c r="N53">
        <f t="shared" si="4"/>
        <v>107.97086536225464</v>
      </c>
    </row>
    <row r="54" spans="1:14" ht="12.75">
      <c r="A54" t="s">
        <v>388</v>
      </c>
      <c r="B54" s="1">
        <v>36787</v>
      </c>
      <c r="C54" s="2">
        <v>0.10533564814814815</v>
      </c>
      <c r="D54" t="s">
        <v>489</v>
      </c>
      <c r="E54">
        <v>0.673</v>
      </c>
      <c r="F54">
        <v>9.4919</v>
      </c>
      <c r="G54" t="s">
        <v>490</v>
      </c>
      <c r="H54">
        <v>1.821</v>
      </c>
      <c r="I54">
        <v>68.4926</v>
      </c>
      <c r="K54" s="2">
        <v>0.10347222222222223</v>
      </c>
      <c r="L54" s="3">
        <f t="shared" si="0"/>
        <v>262.1034722222222</v>
      </c>
      <c r="M54">
        <f t="shared" si="3"/>
        <v>510.8976866188466</v>
      </c>
      <c r="N54">
        <f t="shared" si="4"/>
        <v>109.14310755664854</v>
      </c>
    </row>
    <row r="55" spans="1:14" ht="12.75">
      <c r="A55" t="s">
        <v>389</v>
      </c>
      <c r="B55" s="1">
        <v>36787</v>
      </c>
      <c r="C55" s="2">
        <v>0.10741898148148148</v>
      </c>
      <c r="D55" t="s">
        <v>489</v>
      </c>
      <c r="E55">
        <v>0.673</v>
      </c>
      <c r="F55">
        <v>9.9036</v>
      </c>
      <c r="G55" t="s">
        <v>490</v>
      </c>
      <c r="H55">
        <v>1.821</v>
      </c>
      <c r="I55">
        <v>67.5668</v>
      </c>
      <c r="K55" s="2">
        <v>0.10555555555555556</v>
      </c>
      <c r="L55" s="3">
        <f t="shared" si="0"/>
        <v>262.10555555555555</v>
      </c>
      <c r="M55">
        <f t="shared" si="3"/>
        <v>533.0572729588818</v>
      </c>
      <c r="N55">
        <f t="shared" si="4"/>
        <v>108.1809107097917</v>
      </c>
    </row>
    <row r="56" spans="1:14" ht="12.75">
      <c r="A56" t="s">
        <v>390</v>
      </c>
      <c r="B56" s="1">
        <v>36787</v>
      </c>
      <c r="C56" s="2">
        <v>0.10950231481481482</v>
      </c>
      <c r="D56" t="s">
        <v>489</v>
      </c>
      <c r="E56">
        <v>0.673</v>
      </c>
      <c r="F56">
        <v>9.414</v>
      </c>
      <c r="G56" t="s">
        <v>490</v>
      </c>
      <c r="H56">
        <v>1.821</v>
      </c>
      <c r="I56">
        <v>65.9348</v>
      </c>
      <c r="K56" s="2">
        <v>0.1076388888888889</v>
      </c>
      <c r="L56" s="3">
        <f t="shared" si="0"/>
        <v>262.1076388888889</v>
      </c>
      <c r="M56">
        <f t="shared" si="3"/>
        <v>506.70475055887886</v>
      </c>
      <c r="N56">
        <f t="shared" si="4"/>
        <v>106.4847503575877</v>
      </c>
    </row>
    <row r="57" spans="1:14" ht="12.75">
      <c r="A57" t="s">
        <v>391</v>
      </c>
      <c r="B57" s="1">
        <v>36787</v>
      </c>
      <c r="C57" s="2">
        <v>0.11158564814814814</v>
      </c>
      <c r="D57" t="s">
        <v>489</v>
      </c>
      <c r="E57">
        <v>0.673</v>
      </c>
      <c r="F57">
        <v>9.4856</v>
      </c>
      <c r="G57" t="s">
        <v>490</v>
      </c>
      <c r="H57">
        <v>1.821</v>
      </c>
      <c r="I57">
        <v>68.0657</v>
      </c>
      <c r="K57" s="2">
        <v>0.10972222222222222</v>
      </c>
      <c r="L57" s="3">
        <f t="shared" si="0"/>
        <v>262.1097222222222</v>
      </c>
      <c r="M57">
        <f t="shared" si="3"/>
        <v>510.55859166149367</v>
      </c>
      <c r="N57">
        <f t="shared" si="4"/>
        <v>108.699424435107</v>
      </c>
    </row>
    <row r="58" spans="1:14" ht="12.75">
      <c r="A58" t="s">
        <v>392</v>
      </c>
      <c r="B58" s="1">
        <v>36787</v>
      </c>
      <c r="C58" s="2">
        <v>0.11368055555555556</v>
      </c>
      <c r="D58" t="s">
        <v>489</v>
      </c>
      <c r="E58">
        <v>0.673</v>
      </c>
      <c r="F58">
        <v>8.8402</v>
      </c>
      <c r="G58" t="s">
        <v>490</v>
      </c>
      <c r="H58">
        <v>1.821</v>
      </c>
      <c r="I58">
        <v>67.5942</v>
      </c>
      <c r="K58" s="2">
        <v>0.11180555555555556</v>
      </c>
      <c r="L58" s="3">
        <f t="shared" si="0"/>
        <v>262.1118055555556</v>
      </c>
      <c r="M58">
        <f t="shared" si="3"/>
        <v>475.8201971415551</v>
      </c>
      <c r="N58">
        <f t="shared" si="4"/>
        <v>108.20938791178338</v>
      </c>
    </row>
    <row r="59" spans="1:14" ht="12.75">
      <c r="A59" t="s">
        <v>393</v>
      </c>
      <c r="B59" s="1">
        <v>36787</v>
      </c>
      <c r="C59" s="2">
        <v>0.11576388888888889</v>
      </c>
      <c r="D59" t="s">
        <v>489</v>
      </c>
      <c r="E59">
        <v>0.673</v>
      </c>
      <c r="F59">
        <v>8.9789</v>
      </c>
      <c r="G59" t="s">
        <v>490</v>
      </c>
      <c r="H59">
        <v>1.821</v>
      </c>
      <c r="I59">
        <v>66.5116</v>
      </c>
      <c r="K59" s="2">
        <v>0.11388888888888889</v>
      </c>
      <c r="L59" s="3">
        <f t="shared" si="0"/>
        <v>262.1138888888889</v>
      </c>
      <c r="M59">
        <f t="shared" si="3"/>
        <v>483.2856686629612</v>
      </c>
      <c r="N59">
        <f t="shared" si="4"/>
        <v>107.08422663893037</v>
      </c>
    </row>
    <row r="60" spans="1:14" ht="12.75">
      <c r="A60" t="s">
        <v>394</v>
      </c>
      <c r="B60" s="1">
        <v>36787</v>
      </c>
      <c r="C60" s="2">
        <v>0.11784722222222221</v>
      </c>
      <c r="D60" t="s">
        <v>489</v>
      </c>
      <c r="E60">
        <v>0.673</v>
      </c>
      <c r="F60">
        <v>9.5372</v>
      </c>
      <c r="G60" t="s">
        <v>490</v>
      </c>
      <c r="H60">
        <v>1.821</v>
      </c>
      <c r="I60">
        <v>66.6719</v>
      </c>
      <c r="K60" s="2">
        <v>0.11597222222222221</v>
      </c>
      <c r="L60" s="3">
        <f t="shared" si="0"/>
        <v>262.11597222222224</v>
      </c>
      <c r="M60">
        <f t="shared" si="3"/>
        <v>513.3359408360038</v>
      </c>
      <c r="N60">
        <f t="shared" si="4"/>
        <v>107.250828663721</v>
      </c>
    </row>
    <row r="61" spans="1:14" ht="12.75">
      <c r="A61" t="s">
        <v>395</v>
      </c>
      <c r="B61" s="1">
        <v>36787</v>
      </c>
      <c r="C61" s="2">
        <v>0.11993055555555555</v>
      </c>
      <c r="D61" t="s">
        <v>489</v>
      </c>
      <c r="E61">
        <v>0.671</v>
      </c>
      <c r="F61">
        <v>9.2735</v>
      </c>
      <c r="G61" t="s">
        <v>490</v>
      </c>
      <c r="H61">
        <v>1.818</v>
      </c>
      <c r="I61">
        <v>66.5483</v>
      </c>
      <c r="K61" s="2">
        <v>0.11805555555555557</v>
      </c>
      <c r="L61" s="3">
        <f t="shared" si="0"/>
        <v>262.11805555555554</v>
      </c>
      <c r="M61">
        <f t="shared" si="3"/>
        <v>499.14239476394334</v>
      </c>
      <c r="N61">
        <f t="shared" si="4"/>
        <v>107.12236946057618</v>
      </c>
    </row>
    <row r="62" spans="1:14" ht="12.75">
      <c r="A62" t="s">
        <v>396</v>
      </c>
      <c r="B62" s="1">
        <v>36787</v>
      </c>
      <c r="C62" s="2">
        <v>0.12201388888888888</v>
      </c>
      <c r="D62" t="s">
        <v>489</v>
      </c>
      <c r="E62">
        <v>0.673</v>
      </c>
      <c r="F62">
        <v>9.1219</v>
      </c>
      <c r="G62" t="s">
        <v>490</v>
      </c>
      <c r="H62">
        <v>1.82</v>
      </c>
      <c r="I62">
        <v>67.2375</v>
      </c>
      <c r="K62" s="2">
        <v>0.12013888888888889</v>
      </c>
      <c r="L62" s="3">
        <f t="shared" si="0"/>
        <v>262.1201388888889</v>
      </c>
      <c r="M62">
        <f t="shared" si="3"/>
        <v>490.9825859489098</v>
      </c>
      <c r="N62">
        <f t="shared" si="4"/>
        <v>107.8386646289211</v>
      </c>
    </row>
    <row r="63" spans="1:14" ht="12.75">
      <c r="A63" t="s">
        <v>397</v>
      </c>
      <c r="B63" s="1">
        <v>36787</v>
      </c>
      <c r="C63" s="2">
        <v>0.12409722222222223</v>
      </c>
      <c r="D63" t="s">
        <v>489</v>
      </c>
      <c r="E63">
        <v>0.673</v>
      </c>
      <c r="F63">
        <v>9.8809</v>
      </c>
      <c r="G63" t="s">
        <v>490</v>
      </c>
      <c r="H63">
        <v>1.82</v>
      </c>
      <c r="I63">
        <v>65.1275</v>
      </c>
      <c r="K63" s="2">
        <v>0.12222222222222223</v>
      </c>
      <c r="L63" s="3">
        <f t="shared" si="0"/>
        <v>262.1222222222222</v>
      </c>
      <c r="M63">
        <f t="shared" si="3"/>
        <v>531.8354546204829</v>
      </c>
      <c r="N63">
        <f t="shared" si="4"/>
        <v>105.64571221277504</v>
      </c>
    </row>
    <row r="64" spans="1:14" ht="12.75">
      <c r="A64" t="s">
        <v>398</v>
      </c>
      <c r="B64" s="1">
        <v>36787</v>
      </c>
      <c r="C64" s="2">
        <v>0.12618055555555555</v>
      </c>
      <c r="D64" t="s">
        <v>489</v>
      </c>
      <c r="E64">
        <v>0.673</v>
      </c>
      <c r="F64">
        <v>8.9084</v>
      </c>
      <c r="G64" t="s">
        <v>490</v>
      </c>
      <c r="H64">
        <v>1.821</v>
      </c>
      <c r="I64">
        <v>67.9299</v>
      </c>
      <c r="K64" s="2">
        <v>0.12430555555555556</v>
      </c>
      <c r="L64" s="3">
        <f t="shared" si="0"/>
        <v>262.12430555555557</v>
      </c>
      <c r="M64">
        <f t="shared" si="3"/>
        <v>479.4910346163922</v>
      </c>
      <c r="N64">
        <f t="shared" si="4"/>
        <v>108.55828560187825</v>
      </c>
    </row>
    <row r="65" spans="1:14" ht="12.75">
      <c r="A65" t="s">
        <v>399</v>
      </c>
      <c r="B65" s="1">
        <v>36787</v>
      </c>
      <c r="C65" s="2">
        <v>0.12827546296296297</v>
      </c>
      <c r="D65" t="s">
        <v>489</v>
      </c>
      <c r="E65">
        <v>0.673</v>
      </c>
      <c r="F65">
        <v>9.5093</v>
      </c>
      <c r="G65" t="s">
        <v>490</v>
      </c>
      <c r="H65">
        <v>1.821</v>
      </c>
      <c r="I65">
        <v>64.4325</v>
      </c>
      <c r="K65" s="2">
        <v>0.12638888888888888</v>
      </c>
      <c r="L65" s="3">
        <f t="shared" si="0"/>
        <v>262.12638888888887</v>
      </c>
      <c r="M65">
        <f t="shared" si="3"/>
        <v>511.8342345962977</v>
      </c>
      <c r="N65">
        <f t="shared" si="4"/>
        <v>104.92338902357051</v>
      </c>
    </row>
    <row r="66" spans="1:14" ht="12.75">
      <c r="A66" t="s">
        <v>400</v>
      </c>
      <c r="B66" s="1">
        <v>36787</v>
      </c>
      <c r="C66" s="2">
        <v>0.1303587962962963</v>
      </c>
      <c r="D66" t="s">
        <v>489</v>
      </c>
      <c r="E66">
        <v>0.673</v>
      </c>
      <c r="F66">
        <v>9.6392</v>
      </c>
      <c r="G66" t="s">
        <v>490</v>
      </c>
      <c r="H66">
        <v>1.82</v>
      </c>
      <c r="I66">
        <v>65.9762</v>
      </c>
      <c r="K66" s="2">
        <v>0.12847222222222224</v>
      </c>
      <c r="L66" s="3">
        <f t="shared" si="0"/>
        <v>262.12847222222223</v>
      </c>
      <c r="M66">
        <f t="shared" si="3"/>
        <v>518.8260496693377</v>
      </c>
      <c r="N66">
        <f t="shared" si="4"/>
        <v>106.5277779547576</v>
      </c>
    </row>
    <row r="67" spans="1:14" ht="12.75">
      <c r="A67" t="s">
        <v>401</v>
      </c>
      <c r="B67" s="1">
        <v>36787</v>
      </c>
      <c r="C67" s="2">
        <v>0.13244212962962962</v>
      </c>
      <c r="D67" t="s">
        <v>489</v>
      </c>
      <c r="E67">
        <v>0.673</v>
      </c>
      <c r="F67">
        <v>9.6357</v>
      </c>
      <c r="G67" t="s">
        <v>490</v>
      </c>
      <c r="H67">
        <v>1.821</v>
      </c>
      <c r="I67">
        <v>66.3467</v>
      </c>
      <c r="K67" s="2">
        <v>0.13055555555555556</v>
      </c>
      <c r="L67" s="3">
        <f t="shared" si="0"/>
        <v>262.13055555555553</v>
      </c>
      <c r="M67">
        <f t="shared" si="3"/>
        <v>518.6376635819194</v>
      </c>
      <c r="N67">
        <f t="shared" si="4"/>
        <v>106.91284377000977</v>
      </c>
    </row>
    <row r="68" spans="1:14" ht="12.75">
      <c r="A68" t="s">
        <v>402</v>
      </c>
      <c r="B68" s="1">
        <v>36787</v>
      </c>
      <c r="C68" s="2">
        <v>0.13452546296296297</v>
      </c>
      <c r="D68" t="s">
        <v>489</v>
      </c>
      <c r="E68">
        <v>0.673</v>
      </c>
      <c r="F68">
        <v>9.6108</v>
      </c>
      <c r="G68" t="s">
        <v>490</v>
      </c>
      <c r="H68">
        <v>1.82</v>
      </c>
      <c r="I68">
        <v>68.8976</v>
      </c>
      <c r="K68" s="2">
        <v>0.1326388888888889</v>
      </c>
      <c r="L68" s="3">
        <f t="shared" si="0"/>
        <v>262.1326388888889</v>
      </c>
      <c r="M68">
        <f t="shared" si="3"/>
        <v>517.297431131429</v>
      </c>
      <c r="N68">
        <f t="shared" si="4"/>
        <v>109.56402970287564</v>
      </c>
    </row>
    <row r="69" spans="1:14" ht="12.75">
      <c r="A69" t="s">
        <v>403</v>
      </c>
      <c r="B69" s="1">
        <v>36787</v>
      </c>
      <c r="C69" s="2">
        <v>0.1366087962962963</v>
      </c>
      <c r="D69" t="s">
        <v>489</v>
      </c>
      <c r="E69">
        <v>0.673</v>
      </c>
      <c r="F69">
        <v>9.021</v>
      </c>
      <c r="G69" t="s">
        <v>490</v>
      </c>
      <c r="H69">
        <v>1.82</v>
      </c>
      <c r="I69">
        <v>67.4594</v>
      </c>
      <c r="K69" s="2">
        <v>0.13472222222222222</v>
      </c>
      <c r="L69" s="3">
        <f t="shared" si="0"/>
        <v>262.1347222222222</v>
      </c>
      <c r="M69">
        <f t="shared" si="3"/>
        <v>485.5516841716216</v>
      </c>
      <c r="N69">
        <f t="shared" si="4"/>
        <v>108.06928839249593</v>
      </c>
    </row>
    <row r="70" spans="1:14" ht="12.75">
      <c r="A70" t="s">
        <v>404</v>
      </c>
      <c r="B70" s="1">
        <v>36787</v>
      </c>
      <c r="C70" s="2">
        <v>0.13869212962962962</v>
      </c>
      <c r="D70" t="s">
        <v>489</v>
      </c>
      <c r="E70">
        <v>0.673</v>
      </c>
      <c r="F70">
        <v>9.2102</v>
      </c>
      <c r="G70" t="s">
        <v>490</v>
      </c>
      <c r="H70">
        <v>1.821</v>
      </c>
      <c r="I70">
        <v>67.6492</v>
      </c>
      <c r="K70" s="2">
        <v>0.13680555555555554</v>
      </c>
      <c r="L70" s="3">
        <f aca="true" t="shared" si="5" ref="L70:L133">B70-DATE(1999,12,31)+K70</f>
        <v>262.13680555555555</v>
      </c>
      <c r="M70">
        <f t="shared" si="3"/>
        <v>495.73529781149205</v>
      </c>
      <c r="N70">
        <f t="shared" si="4"/>
        <v>108.26655017855495</v>
      </c>
    </row>
    <row r="71" spans="1:14" ht="12.75">
      <c r="A71" t="s">
        <v>405</v>
      </c>
      <c r="B71" s="1">
        <v>36787</v>
      </c>
      <c r="C71" s="2">
        <v>0.14077546296296298</v>
      </c>
      <c r="D71" t="s">
        <v>489</v>
      </c>
      <c r="E71">
        <v>0.673</v>
      </c>
      <c r="F71">
        <v>9.7181</v>
      </c>
      <c r="G71" t="s">
        <v>490</v>
      </c>
      <c r="H71">
        <v>1.821</v>
      </c>
      <c r="I71">
        <v>65.5029</v>
      </c>
      <c r="K71" s="2">
        <v>0.1388888888888889</v>
      </c>
      <c r="L71" s="3">
        <f t="shared" si="5"/>
        <v>262.1388888888889</v>
      </c>
      <c r="M71">
        <f t="shared" si="3"/>
        <v>523.0728103257107</v>
      </c>
      <c r="N71">
        <f t="shared" si="4"/>
        <v>106.03587066633958</v>
      </c>
    </row>
    <row r="72" spans="1:14" ht="12.75">
      <c r="A72" t="s">
        <v>406</v>
      </c>
      <c r="B72" s="1">
        <v>36787</v>
      </c>
      <c r="C72" s="2">
        <v>0.1428587962962963</v>
      </c>
      <c r="D72" t="s">
        <v>489</v>
      </c>
      <c r="E72">
        <v>0.675</v>
      </c>
      <c r="F72">
        <v>9.0252</v>
      </c>
      <c r="G72" t="s">
        <v>490</v>
      </c>
      <c r="H72">
        <v>1.823</v>
      </c>
      <c r="I72">
        <v>67.8973</v>
      </c>
      <c r="K72" s="2">
        <v>0.14097222222222222</v>
      </c>
      <c r="L72" s="3">
        <f t="shared" si="5"/>
        <v>262.1409722222222</v>
      </c>
      <c r="M72">
        <f t="shared" si="3"/>
        <v>485.77774747652364</v>
      </c>
      <c r="N72">
        <f t="shared" si="4"/>
        <v>108.52440396739183</v>
      </c>
    </row>
    <row r="73" spans="1:14" ht="12.75">
      <c r="A73" t="s">
        <v>407</v>
      </c>
      <c r="B73" s="1">
        <v>36787</v>
      </c>
      <c r="C73" s="2">
        <v>0.14495370370370372</v>
      </c>
      <c r="D73" t="s">
        <v>489</v>
      </c>
      <c r="E73">
        <v>0.673</v>
      </c>
      <c r="F73">
        <v>9.2775</v>
      </c>
      <c r="G73" t="s">
        <v>490</v>
      </c>
      <c r="H73">
        <v>1.821</v>
      </c>
      <c r="I73">
        <v>65.5454</v>
      </c>
      <c r="K73" s="2">
        <v>0.14305555555555557</v>
      </c>
      <c r="L73" s="3">
        <f t="shared" si="5"/>
        <v>262.1430555555556</v>
      </c>
      <c r="M73">
        <f t="shared" si="3"/>
        <v>499.3576931495643</v>
      </c>
      <c r="N73">
        <f t="shared" si="4"/>
        <v>106.08004150884489</v>
      </c>
    </row>
    <row r="74" spans="1:14" ht="12.75">
      <c r="A74" t="s">
        <v>408</v>
      </c>
      <c r="B74" s="1">
        <v>36787</v>
      </c>
      <c r="C74" s="2">
        <v>0.14703703703703705</v>
      </c>
      <c r="D74" t="s">
        <v>489</v>
      </c>
      <c r="E74">
        <v>0.673</v>
      </c>
      <c r="F74">
        <v>9.2701</v>
      </c>
      <c r="G74" t="s">
        <v>490</v>
      </c>
      <c r="H74">
        <v>1.821</v>
      </c>
      <c r="I74">
        <v>66.7863</v>
      </c>
      <c r="K74" s="2">
        <v>0.1451388888888889</v>
      </c>
      <c r="L74" s="3">
        <f t="shared" si="5"/>
        <v>262.1451388888889</v>
      </c>
      <c r="M74">
        <f t="shared" si="3"/>
        <v>498.9593911361655</v>
      </c>
      <c r="N74">
        <f t="shared" si="4"/>
        <v>107.3697261786059</v>
      </c>
    </row>
    <row r="75" spans="1:14" ht="12.75">
      <c r="A75" t="s">
        <v>409</v>
      </c>
      <c r="B75" s="1">
        <v>36787</v>
      </c>
      <c r="C75" s="2">
        <v>0.14912037037037038</v>
      </c>
      <c r="D75" t="s">
        <v>489</v>
      </c>
      <c r="E75">
        <v>0.673</v>
      </c>
      <c r="F75">
        <v>8.8546</v>
      </c>
      <c r="G75" t="s">
        <v>490</v>
      </c>
      <c r="H75">
        <v>1.821</v>
      </c>
      <c r="I75">
        <v>65.5517</v>
      </c>
      <c r="K75" s="2">
        <v>0.14722222222222223</v>
      </c>
      <c r="L75" s="3">
        <f t="shared" si="5"/>
        <v>262.14722222222224</v>
      </c>
      <c r="M75">
        <f t="shared" si="3"/>
        <v>476.5952713297906</v>
      </c>
      <c r="N75">
        <f t="shared" si="4"/>
        <v>106.0865891866751</v>
      </c>
    </row>
    <row r="76" spans="1:14" ht="12.75">
      <c r="A76" t="s">
        <v>410</v>
      </c>
      <c r="B76" s="1">
        <v>36787</v>
      </c>
      <c r="C76" s="2">
        <v>0.1512037037037037</v>
      </c>
      <c r="D76" t="s">
        <v>489</v>
      </c>
      <c r="E76">
        <v>0.673</v>
      </c>
      <c r="F76">
        <v>9.3104</v>
      </c>
      <c r="G76" t="s">
        <v>490</v>
      </c>
      <c r="H76">
        <v>1.82</v>
      </c>
      <c r="I76">
        <v>65.4208</v>
      </c>
      <c r="K76" s="2">
        <v>0.14930555555555555</v>
      </c>
      <c r="L76" s="3">
        <f t="shared" si="5"/>
        <v>262.14930555555554</v>
      </c>
      <c r="M76">
        <f t="shared" si="3"/>
        <v>501.1285223712965</v>
      </c>
      <c r="N76">
        <f t="shared" si="4"/>
        <v>105.95054299175877</v>
      </c>
    </row>
    <row r="77" spans="1:14" ht="12.75">
      <c r="A77" t="s">
        <v>411</v>
      </c>
      <c r="B77" s="1">
        <v>36787</v>
      </c>
      <c r="C77" s="2">
        <v>0.15328703703703703</v>
      </c>
      <c r="D77" t="s">
        <v>489</v>
      </c>
      <c r="E77">
        <v>0.673</v>
      </c>
      <c r="F77">
        <v>9.4595</v>
      </c>
      <c r="G77" t="s">
        <v>490</v>
      </c>
      <c r="H77">
        <v>1.821</v>
      </c>
      <c r="I77">
        <v>65.8439</v>
      </c>
      <c r="K77" s="2">
        <v>0.15138888888888888</v>
      </c>
      <c r="L77" s="3">
        <f t="shared" si="5"/>
        <v>262.1513888888889</v>
      </c>
      <c r="M77">
        <f t="shared" si="3"/>
        <v>509.153769695317</v>
      </c>
      <c r="N77">
        <f t="shared" si="4"/>
        <v>106.39027672032341</v>
      </c>
    </row>
    <row r="78" spans="1:14" ht="12.75">
      <c r="A78" t="s">
        <v>412</v>
      </c>
      <c r="B78" s="1">
        <v>36787</v>
      </c>
      <c r="C78" s="2">
        <v>0.15537037037037038</v>
      </c>
      <c r="D78" t="s">
        <v>489</v>
      </c>
      <c r="E78">
        <v>0.673</v>
      </c>
      <c r="F78">
        <v>9.774</v>
      </c>
      <c r="G78" t="s">
        <v>490</v>
      </c>
      <c r="H78">
        <v>1.82</v>
      </c>
      <c r="I78">
        <v>66.7546</v>
      </c>
      <c r="K78" s="2">
        <v>0.15347222222222223</v>
      </c>
      <c r="L78" s="3">
        <f t="shared" si="5"/>
        <v>262.1534722222222</v>
      </c>
      <c r="M78">
        <f t="shared" si="3"/>
        <v>526.0816052647633</v>
      </c>
      <c r="N78">
        <f t="shared" si="4"/>
        <v>107.33677992666662</v>
      </c>
    </row>
    <row r="79" spans="1:14" ht="12.75">
      <c r="A79" t="s">
        <v>413</v>
      </c>
      <c r="B79" s="1">
        <v>36787</v>
      </c>
      <c r="C79" s="2">
        <v>0.1574537037037037</v>
      </c>
      <c r="D79" t="s">
        <v>489</v>
      </c>
      <c r="E79">
        <v>0.673</v>
      </c>
      <c r="F79">
        <v>9.3041</v>
      </c>
      <c r="G79" t="s">
        <v>490</v>
      </c>
      <c r="H79">
        <v>1.82</v>
      </c>
      <c r="I79">
        <v>67.2713</v>
      </c>
      <c r="K79" s="2">
        <v>0.15555555555555556</v>
      </c>
      <c r="L79" s="3">
        <f t="shared" si="5"/>
        <v>262.15555555555557</v>
      </c>
      <c r="M79">
        <f t="shared" si="3"/>
        <v>500.78942741394354</v>
      </c>
      <c r="N79">
        <f t="shared" si="4"/>
        <v>107.87379344013709</v>
      </c>
    </row>
    <row r="80" spans="1:14" ht="12.75">
      <c r="A80" t="s">
        <v>414</v>
      </c>
      <c r="B80" s="1">
        <v>36787</v>
      </c>
      <c r="C80" s="2">
        <v>0.1595486111111111</v>
      </c>
      <c r="D80" t="s">
        <v>489</v>
      </c>
      <c r="E80">
        <v>0.673</v>
      </c>
      <c r="F80">
        <v>10.0148</v>
      </c>
      <c r="G80" t="s">
        <v>490</v>
      </c>
      <c r="H80">
        <v>1.82</v>
      </c>
      <c r="I80">
        <v>68.3834</v>
      </c>
      <c r="K80" s="2">
        <v>0.15763888888888888</v>
      </c>
      <c r="L80" s="3">
        <f t="shared" si="5"/>
        <v>262.15763888888887</v>
      </c>
      <c r="M80">
        <f t="shared" si="3"/>
        <v>539.0425680791437</v>
      </c>
      <c r="N80">
        <f t="shared" si="4"/>
        <v>109.02961447425844</v>
      </c>
    </row>
    <row r="81" spans="1:14" ht="12.75">
      <c r="A81" t="s">
        <v>415</v>
      </c>
      <c r="B81" s="1">
        <v>36787</v>
      </c>
      <c r="C81" s="2">
        <v>0.16163194444444443</v>
      </c>
      <c r="D81" t="s">
        <v>489</v>
      </c>
      <c r="E81">
        <v>0.673</v>
      </c>
      <c r="F81">
        <v>9.1708</v>
      </c>
      <c r="G81" t="s">
        <v>490</v>
      </c>
      <c r="H81">
        <v>1.821</v>
      </c>
      <c r="I81">
        <v>65.1452</v>
      </c>
      <c r="K81" s="2">
        <v>0.15972222222222224</v>
      </c>
      <c r="L81" s="3">
        <f t="shared" si="5"/>
        <v>262.15972222222223</v>
      </c>
      <c r="M81">
        <f t="shared" si="3"/>
        <v>493.61460871312573</v>
      </c>
      <c r="N81">
        <f t="shared" si="4"/>
        <v>105.6641080695361</v>
      </c>
    </row>
    <row r="82" spans="1:14" ht="12.75">
      <c r="A82" t="s">
        <v>416</v>
      </c>
      <c r="B82" s="1">
        <v>36787</v>
      </c>
      <c r="C82" s="2">
        <v>0.16371527777777778</v>
      </c>
      <c r="D82" t="s">
        <v>489</v>
      </c>
      <c r="E82">
        <v>0.673</v>
      </c>
      <c r="F82">
        <v>9.7871</v>
      </c>
      <c r="G82" t="s">
        <v>490</v>
      </c>
      <c r="H82">
        <v>1.821</v>
      </c>
      <c r="I82">
        <v>63.5193</v>
      </c>
      <c r="K82" s="2">
        <v>0.16180555555555556</v>
      </c>
      <c r="L82" s="3">
        <f t="shared" si="5"/>
        <v>262.16180555555553</v>
      </c>
      <c r="M82">
        <f t="shared" si="3"/>
        <v>526.7867074776719</v>
      </c>
      <c r="N82">
        <f t="shared" si="4"/>
        <v>103.97428753237403</v>
      </c>
    </row>
    <row r="83" spans="1:14" ht="12.75">
      <c r="A83" t="s">
        <v>417</v>
      </c>
      <c r="B83" s="1">
        <v>36787</v>
      </c>
      <c r="C83" s="2">
        <v>0.1657986111111111</v>
      </c>
      <c r="D83" t="s">
        <v>489</v>
      </c>
      <c r="E83">
        <v>0.673</v>
      </c>
      <c r="F83">
        <v>9.047</v>
      </c>
      <c r="G83" t="s">
        <v>490</v>
      </c>
      <c r="H83">
        <v>1.821</v>
      </c>
      <c r="I83">
        <v>68.2066</v>
      </c>
      <c r="K83" s="2">
        <v>0.1638888888888889</v>
      </c>
      <c r="L83" s="3">
        <f t="shared" si="5"/>
        <v>262.1638888888889</v>
      </c>
      <c r="M83">
        <f t="shared" si="3"/>
        <v>486.9511236781577</v>
      </c>
      <c r="N83">
        <f t="shared" si="4"/>
        <v>108.84586376943633</v>
      </c>
    </row>
    <row r="84" spans="1:14" ht="12.75">
      <c r="A84" t="s">
        <v>418</v>
      </c>
      <c r="B84" s="1">
        <v>36787</v>
      </c>
      <c r="C84" s="2">
        <v>0.16788194444444446</v>
      </c>
      <c r="D84" t="s">
        <v>489</v>
      </c>
      <c r="E84">
        <v>0.675</v>
      </c>
      <c r="F84">
        <v>9.2446</v>
      </c>
      <c r="G84" t="s">
        <v>490</v>
      </c>
      <c r="H84">
        <v>1.823</v>
      </c>
      <c r="I84">
        <v>64.4869</v>
      </c>
      <c r="K84" s="2">
        <v>0.16597222222222222</v>
      </c>
      <c r="L84" s="3">
        <f t="shared" si="5"/>
        <v>262.1659722222222</v>
      </c>
      <c r="M84">
        <f t="shared" si="3"/>
        <v>497.5868639278321</v>
      </c>
      <c r="N84">
        <f t="shared" si="4"/>
        <v>104.97992770197732</v>
      </c>
    </row>
    <row r="85" spans="1:14" ht="12.75">
      <c r="A85" t="s">
        <v>419</v>
      </c>
      <c r="B85" s="1">
        <v>36787</v>
      </c>
      <c r="C85" s="2">
        <v>0.16996527777777778</v>
      </c>
      <c r="D85" t="s">
        <v>489</v>
      </c>
      <c r="E85">
        <v>0.673</v>
      </c>
      <c r="F85">
        <v>9.7993</v>
      </c>
      <c r="G85" t="s">
        <v>490</v>
      </c>
      <c r="H85">
        <v>1.821</v>
      </c>
      <c r="I85">
        <v>65.4478</v>
      </c>
      <c r="K85" s="2">
        <v>0.16805555555555554</v>
      </c>
      <c r="L85" s="3">
        <f t="shared" si="5"/>
        <v>262.16805555555555</v>
      </c>
      <c r="M85">
        <f t="shared" si="3"/>
        <v>527.4433675538158</v>
      </c>
      <c r="N85">
        <f t="shared" si="4"/>
        <v>105.9786044681739</v>
      </c>
    </row>
    <row r="86" spans="1:14" ht="12.75">
      <c r="A86" t="s">
        <v>420</v>
      </c>
      <c r="B86" s="1">
        <v>36787</v>
      </c>
      <c r="C86" s="2">
        <v>0.17206018518518518</v>
      </c>
      <c r="D86" t="s">
        <v>489</v>
      </c>
      <c r="E86">
        <v>0.673</v>
      </c>
      <c r="F86">
        <v>10.07</v>
      </c>
      <c r="G86" t="s">
        <v>490</v>
      </c>
      <c r="H86">
        <v>1.821</v>
      </c>
      <c r="I86">
        <v>69.5352</v>
      </c>
      <c r="K86" s="2">
        <v>0.17013888888888887</v>
      </c>
      <c r="L86" s="3">
        <f t="shared" si="5"/>
        <v>262.1701388888889</v>
      </c>
      <c r="M86">
        <f t="shared" si="3"/>
        <v>542.0136858007128</v>
      </c>
      <c r="N86">
        <f t="shared" si="4"/>
        <v>110.22669627184945</v>
      </c>
    </row>
    <row r="87" spans="1:14" ht="12.75">
      <c r="A87" t="s">
        <v>421</v>
      </c>
      <c r="B87" s="1">
        <v>36787</v>
      </c>
      <c r="C87" s="2">
        <v>0.1741435185185185</v>
      </c>
      <c r="D87" t="s">
        <v>489</v>
      </c>
      <c r="E87">
        <v>0.673</v>
      </c>
      <c r="F87">
        <v>9.4319</v>
      </c>
      <c r="G87" t="s">
        <v>490</v>
      </c>
      <c r="H87">
        <v>1.821</v>
      </c>
      <c r="I87">
        <v>66.2675</v>
      </c>
      <c r="K87" s="2">
        <v>0.17222222222222225</v>
      </c>
      <c r="L87" s="3">
        <f t="shared" si="5"/>
        <v>262.1722222222222</v>
      </c>
      <c r="M87">
        <f t="shared" si="3"/>
        <v>507.6682108345326</v>
      </c>
      <c r="N87">
        <f t="shared" si="4"/>
        <v>106.83053010585871</v>
      </c>
    </row>
    <row r="88" spans="1:14" ht="12.75">
      <c r="A88" t="s">
        <v>422</v>
      </c>
      <c r="B88" s="1">
        <v>36787</v>
      </c>
      <c r="C88" s="2">
        <v>0.17622685185185186</v>
      </c>
      <c r="D88" t="s">
        <v>489</v>
      </c>
      <c r="E88">
        <v>0.673</v>
      </c>
      <c r="F88">
        <v>9.6256</v>
      </c>
      <c r="G88" t="s">
        <v>490</v>
      </c>
      <c r="H88">
        <v>1.821</v>
      </c>
      <c r="I88">
        <v>66.8204</v>
      </c>
      <c r="K88" s="2">
        <v>0.17430555555555557</v>
      </c>
      <c r="L88" s="3">
        <f t="shared" si="5"/>
        <v>262.1743055555556</v>
      </c>
      <c r="M88">
        <f t="shared" si="3"/>
        <v>518.0940351582265</v>
      </c>
      <c r="N88">
        <f t="shared" si="4"/>
        <v>107.40516678400428</v>
      </c>
    </row>
    <row r="89" spans="1:14" ht="12.75">
      <c r="A89" t="s">
        <v>423</v>
      </c>
      <c r="B89" s="1">
        <v>36787</v>
      </c>
      <c r="C89" s="2">
        <v>0.17831018518518518</v>
      </c>
      <c r="D89" t="s">
        <v>489</v>
      </c>
      <c r="E89">
        <v>0.673</v>
      </c>
      <c r="F89">
        <v>9.7654</v>
      </c>
      <c r="G89" t="s">
        <v>490</v>
      </c>
      <c r="H89">
        <v>1.821</v>
      </c>
      <c r="I89">
        <v>67.617</v>
      </c>
      <c r="K89" s="2">
        <v>0.1763888888888889</v>
      </c>
      <c r="L89" s="3">
        <f t="shared" si="5"/>
        <v>262.1763888888889</v>
      </c>
      <c r="M89">
        <f t="shared" si="3"/>
        <v>525.6187137356783</v>
      </c>
      <c r="N89">
        <f t="shared" si="4"/>
        <v>108.23308426964502</v>
      </c>
    </row>
    <row r="90" spans="1:14" ht="12.75">
      <c r="A90" t="s">
        <v>424</v>
      </c>
      <c r="B90" s="1">
        <v>36787</v>
      </c>
      <c r="C90" s="2">
        <v>0.1803935185185185</v>
      </c>
      <c r="D90" t="s">
        <v>489</v>
      </c>
      <c r="E90">
        <v>0.675</v>
      </c>
      <c r="F90">
        <v>8.9722</v>
      </c>
      <c r="G90" t="s">
        <v>490</v>
      </c>
      <c r="H90">
        <v>1.821</v>
      </c>
      <c r="I90">
        <v>65.9948</v>
      </c>
      <c r="K90" s="2">
        <v>0.17847222222222223</v>
      </c>
      <c r="L90" s="3">
        <f t="shared" si="5"/>
        <v>262.17847222222224</v>
      </c>
      <c r="M90">
        <f t="shared" si="3"/>
        <v>482.9250438670462</v>
      </c>
      <c r="N90">
        <f t="shared" si="4"/>
        <v>106.5471091940658</v>
      </c>
    </row>
    <row r="91" spans="1:14" ht="12.75">
      <c r="A91" t="s">
        <v>425</v>
      </c>
      <c r="B91" s="1">
        <v>36787</v>
      </c>
      <c r="C91" s="2">
        <v>0.18247685185185183</v>
      </c>
      <c r="D91" t="s">
        <v>489</v>
      </c>
      <c r="E91">
        <v>0.673</v>
      </c>
      <c r="F91">
        <v>9.8196</v>
      </c>
      <c r="G91" t="s">
        <v>490</v>
      </c>
      <c r="H91">
        <v>1.82</v>
      </c>
      <c r="I91">
        <v>66.6442</v>
      </c>
      <c r="K91" s="2">
        <v>0.18055555555555555</v>
      </c>
      <c r="L91" s="3">
        <f t="shared" si="5"/>
        <v>262.18055555555554</v>
      </c>
      <c r="M91">
        <f t="shared" si="3"/>
        <v>528.5360068608419</v>
      </c>
      <c r="N91">
        <f t="shared" si="4"/>
        <v>107.22203966754694</v>
      </c>
    </row>
    <row r="92" spans="1:14" ht="12.75">
      <c r="A92" t="s">
        <v>426</v>
      </c>
      <c r="B92" s="1">
        <v>36787</v>
      </c>
      <c r="C92" s="2">
        <v>0.18456018518518516</v>
      </c>
      <c r="D92" t="s">
        <v>489</v>
      </c>
      <c r="E92">
        <v>0.673</v>
      </c>
      <c r="F92">
        <v>9.2446</v>
      </c>
      <c r="G92" t="s">
        <v>490</v>
      </c>
      <c r="H92">
        <v>1.818</v>
      </c>
      <c r="I92">
        <v>65.7234</v>
      </c>
      <c r="K92" s="2">
        <v>0.1826388888888889</v>
      </c>
      <c r="L92" s="3">
        <f t="shared" si="5"/>
        <v>262.1826388888889</v>
      </c>
      <c r="M92">
        <f t="shared" si="3"/>
        <v>497.5868639278321</v>
      </c>
      <c r="N92">
        <f t="shared" si="4"/>
        <v>106.26503939039657</v>
      </c>
    </row>
    <row r="93" spans="1:14" ht="12.75">
      <c r="A93" t="s">
        <v>427</v>
      </c>
      <c r="B93" s="1">
        <v>36787</v>
      </c>
      <c r="C93" s="2">
        <v>0.1866550925925926</v>
      </c>
      <c r="D93" t="s">
        <v>489</v>
      </c>
      <c r="E93">
        <v>0.673</v>
      </c>
      <c r="F93">
        <v>9.7719</v>
      </c>
      <c r="G93" t="s">
        <v>490</v>
      </c>
      <c r="H93">
        <v>1.82</v>
      </c>
      <c r="I93">
        <v>69.5172</v>
      </c>
      <c r="K93" s="2">
        <v>0.18472222222222223</v>
      </c>
      <c r="L93" s="3">
        <f t="shared" si="5"/>
        <v>262.1847222222222</v>
      </c>
      <c r="M93">
        <f t="shared" si="3"/>
        <v>525.9685736123123</v>
      </c>
      <c r="N93">
        <f t="shared" si="4"/>
        <v>110.20798862090606</v>
      </c>
    </row>
    <row r="94" spans="1:14" ht="12.75">
      <c r="A94" t="s">
        <v>428</v>
      </c>
      <c r="B94" s="1">
        <v>36787</v>
      </c>
      <c r="C94" s="2">
        <v>0.18873842592592593</v>
      </c>
      <c r="D94" t="s">
        <v>489</v>
      </c>
      <c r="E94">
        <v>0.673</v>
      </c>
      <c r="F94">
        <v>9.4463</v>
      </c>
      <c r="G94" t="s">
        <v>490</v>
      </c>
      <c r="H94">
        <v>1.821</v>
      </c>
      <c r="I94">
        <v>67.4869</v>
      </c>
      <c r="K94" s="2">
        <v>0.18680555555555556</v>
      </c>
      <c r="L94" s="3">
        <f t="shared" si="5"/>
        <v>262.18680555555557</v>
      </c>
      <c r="M94">
        <f t="shared" si="3"/>
        <v>508.44328502276795</v>
      </c>
      <c r="N94">
        <f t="shared" si="4"/>
        <v>108.09786952588172</v>
      </c>
    </row>
    <row r="95" spans="1:14" ht="12.75">
      <c r="A95" t="s">
        <v>429</v>
      </c>
      <c r="B95" s="1">
        <v>36787</v>
      </c>
      <c r="C95" s="2">
        <v>0.19082175925925926</v>
      </c>
      <c r="D95" t="s">
        <v>489</v>
      </c>
      <c r="E95">
        <v>0.673</v>
      </c>
      <c r="F95">
        <v>9.2763</v>
      </c>
      <c r="G95" t="s">
        <v>490</v>
      </c>
      <c r="H95">
        <v>1.821</v>
      </c>
      <c r="I95">
        <v>66.0811</v>
      </c>
      <c r="K95" s="2">
        <v>0.18888888888888888</v>
      </c>
      <c r="L95" s="3">
        <f t="shared" si="5"/>
        <v>262.18888888888887</v>
      </c>
      <c r="M95">
        <f t="shared" si="3"/>
        <v>499.2931036338781</v>
      </c>
      <c r="N95">
        <f t="shared" si="4"/>
        <v>106.6368019872001</v>
      </c>
    </row>
    <row r="96" spans="1:14" ht="12.75">
      <c r="A96" t="s">
        <v>430</v>
      </c>
      <c r="B96" s="1">
        <v>36787</v>
      </c>
      <c r="C96" s="2">
        <v>0.1929050925925926</v>
      </c>
      <c r="D96" t="s">
        <v>489</v>
      </c>
      <c r="E96">
        <v>0.671</v>
      </c>
      <c r="F96">
        <v>9.6633</v>
      </c>
      <c r="G96" t="s">
        <v>490</v>
      </c>
      <c r="H96">
        <v>1.82</v>
      </c>
      <c r="I96">
        <v>66.484</v>
      </c>
      <c r="K96" s="2">
        <v>0.1909722222222222</v>
      </c>
      <c r="L96" s="3">
        <f t="shared" si="5"/>
        <v>262.19097222222223</v>
      </c>
      <c r="M96">
        <f t="shared" si="3"/>
        <v>520.1232224427038</v>
      </c>
      <c r="N96">
        <f t="shared" si="4"/>
        <v>107.05554157415048</v>
      </c>
    </row>
    <row r="97" spans="1:14" ht="12.75">
      <c r="A97" t="s">
        <v>431</v>
      </c>
      <c r="B97" s="1">
        <v>36787</v>
      </c>
      <c r="C97" s="2">
        <v>0.1949884259259259</v>
      </c>
      <c r="D97" t="s">
        <v>489</v>
      </c>
      <c r="E97">
        <v>0.673</v>
      </c>
      <c r="F97">
        <v>9.9017</v>
      </c>
      <c r="G97" t="s">
        <v>490</v>
      </c>
      <c r="H97">
        <v>1.82</v>
      </c>
      <c r="I97">
        <v>67.0811</v>
      </c>
      <c r="K97" s="2">
        <v>0.19305555555555554</v>
      </c>
      <c r="L97" s="3">
        <f t="shared" si="5"/>
        <v>262.19305555555553</v>
      </c>
      <c r="M97">
        <f t="shared" si="3"/>
        <v>532.9550062257118</v>
      </c>
      <c r="N97">
        <f t="shared" si="4"/>
        <v>107.67611592850159</v>
      </c>
    </row>
    <row r="98" spans="1:14" ht="12.75">
      <c r="A98" t="s">
        <v>432</v>
      </c>
      <c r="B98" s="1">
        <v>36787</v>
      </c>
      <c r="C98" s="2">
        <v>0.19707175925925924</v>
      </c>
      <c r="D98" t="s">
        <v>489</v>
      </c>
      <c r="E98">
        <v>0.673</v>
      </c>
      <c r="F98">
        <v>9.2059</v>
      </c>
      <c r="G98" t="s">
        <v>490</v>
      </c>
      <c r="H98">
        <v>1.82</v>
      </c>
      <c r="I98">
        <v>68.6897</v>
      </c>
      <c r="K98" s="2">
        <v>0.1951388888888889</v>
      </c>
      <c r="L98" s="3">
        <f t="shared" si="5"/>
        <v>262.1951388888889</v>
      </c>
      <c r="M98">
        <f t="shared" si="3"/>
        <v>495.5038520469495</v>
      </c>
      <c r="N98">
        <f t="shared" si="4"/>
        <v>109.34795633447908</v>
      </c>
    </row>
    <row r="99" spans="1:14" ht="12.75">
      <c r="A99" t="s">
        <v>433</v>
      </c>
      <c r="B99" s="1">
        <v>36787</v>
      </c>
      <c r="C99" s="2">
        <v>0.1991550925925926</v>
      </c>
      <c r="D99" t="s">
        <v>489</v>
      </c>
      <c r="E99">
        <v>0.673</v>
      </c>
      <c r="F99">
        <v>9.9204</v>
      </c>
      <c r="G99" t="s">
        <v>490</v>
      </c>
      <c r="H99">
        <v>1.82</v>
      </c>
      <c r="I99">
        <v>64.452</v>
      </c>
      <c r="K99" s="2">
        <v>0.19722222222222222</v>
      </c>
      <c r="L99" s="3">
        <f t="shared" si="5"/>
        <v>262.1972222222222</v>
      </c>
      <c r="M99">
        <f t="shared" si="3"/>
        <v>533.9615261784897</v>
      </c>
      <c r="N99">
        <f t="shared" si="4"/>
        <v>104.9436556454259</v>
      </c>
    </row>
    <row r="100" spans="1:14" ht="12.75">
      <c r="A100" t="s">
        <v>434</v>
      </c>
      <c r="B100" s="1">
        <v>36787</v>
      </c>
      <c r="C100" s="2">
        <v>0.20123842592592592</v>
      </c>
      <c r="D100" t="s">
        <v>489</v>
      </c>
      <c r="E100">
        <v>0.673</v>
      </c>
      <c r="F100">
        <v>9.9251</v>
      </c>
      <c r="G100" t="s">
        <v>490</v>
      </c>
      <c r="H100">
        <v>1.821</v>
      </c>
      <c r="I100">
        <v>65.3694</v>
      </c>
      <c r="K100" s="2">
        <v>0.19930555555555554</v>
      </c>
      <c r="L100" s="3">
        <f t="shared" si="5"/>
        <v>262.19930555555555</v>
      </c>
      <c r="M100">
        <f t="shared" si="3"/>
        <v>534.2145017815943</v>
      </c>
      <c r="N100">
        <f t="shared" si="4"/>
        <v>105.89712225517587</v>
      </c>
    </row>
    <row r="101" spans="1:14" ht="12.75">
      <c r="A101" t="s">
        <v>435</v>
      </c>
      <c r="B101" s="1">
        <v>36787</v>
      </c>
      <c r="C101" s="2">
        <v>0.20333333333333334</v>
      </c>
      <c r="D101" t="s">
        <v>489</v>
      </c>
      <c r="E101">
        <v>0.673</v>
      </c>
      <c r="F101">
        <v>8.9193</v>
      </c>
      <c r="G101" t="s">
        <v>490</v>
      </c>
      <c r="H101">
        <v>1.82</v>
      </c>
      <c r="I101">
        <v>69.6477</v>
      </c>
      <c r="K101" s="2">
        <v>0.20138888888888887</v>
      </c>
      <c r="L101" s="3">
        <f t="shared" si="5"/>
        <v>262.2013888888889</v>
      </c>
      <c r="M101">
        <f t="shared" si="3"/>
        <v>480.0777227172092</v>
      </c>
      <c r="N101">
        <f t="shared" si="4"/>
        <v>110.34361909024591</v>
      </c>
    </row>
    <row r="102" spans="1:14" ht="12.75">
      <c r="A102" t="s">
        <v>436</v>
      </c>
      <c r="B102" s="1">
        <v>36787</v>
      </c>
      <c r="C102" s="2">
        <v>0.20541666666666666</v>
      </c>
      <c r="D102" t="s">
        <v>489</v>
      </c>
      <c r="E102">
        <v>0.673</v>
      </c>
      <c r="F102">
        <v>9.6942</v>
      </c>
      <c r="G102" t="s">
        <v>490</v>
      </c>
      <c r="H102">
        <v>1.821</v>
      </c>
      <c r="I102">
        <v>67.1008</v>
      </c>
      <c r="K102" s="2">
        <v>0.2034722222222222</v>
      </c>
      <c r="L102" s="3">
        <f t="shared" si="5"/>
        <v>262.2034722222222</v>
      </c>
      <c r="M102">
        <f t="shared" si="3"/>
        <v>521.7864024716256</v>
      </c>
      <c r="N102">
        <f t="shared" si="4"/>
        <v>107.6965904131452</v>
      </c>
    </row>
    <row r="103" spans="1:14" ht="12.75">
      <c r="A103" t="s">
        <v>437</v>
      </c>
      <c r="B103" s="1">
        <v>36787</v>
      </c>
      <c r="C103" s="2">
        <v>0.2075</v>
      </c>
      <c r="D103" t="s">
        <v>489</v>
      </c>
      <c r="E103">
        <v>0.673</v>
      </c>
      <c r="F103">
        <v>9.5423</v>
      </c>
      <c r="G103" t="s">
        <v>490</v>
      </c>
      <c r="H103">
        <v>1.82</v>
      </c>
      <c r="I103">
        <v>66.403</v>
      </c>
      <c r="K103" s="2">
        <v>0.20555555555555557</v>
      </c>
      <c r="L103" s="3">
        <f t="shared" si="5"/>
        <v>262.2055555555556</v>
      </c>
      <c r="M103">
        <f t="shared" si="3"/>
        <v>513.6104462776703</v>
      </c>
      <c r="N103">
        <f t="shared" si="4"/>
        <v>106.97135714490508</v>
      </c>
    </row>
    <row r="104" spans="1:14" ht="12.75">
      <c r="A104" t="s">
        <v>438</v>
      </c>
      <c r="B104" s="1">
        <v>36787</v>
      </c>
      <c r="C104" s="2">
        <v>0.20958333333333334</v>
      </c>
      <c r="D104" t="s">
        <v>489</v>
      </c>
      <c r="E104">
        <v>0.673</v>
      </c>
      <c r="F104">
        <v>9.1756</v>
      </c>
      <c r="G104" t="s">
        <v>490</v>
      </c>
      <c r="H104">
        <v>1.823</v>
      </c>
      <c r="I104">
        <v>65.607</v>
      </c>
      <c r="K104" s="2">
        <v>0.2076388888888889</v>
      </c>
      <c r="L104" s="3">
        <f t="shared" si="5"/>
        <v>262.2076388888889</v>
      </c>
      <c r="M104">
        <f t="shared" si="3"/>
        <v>493.8729667758708</v>
      </c>
      <c r="N104">
        <f t="shared" si="4"/>
        <v>106.14406324762905</v>
      </c>
    </row>
    <row r="105" spans="1:14" ht="12.75">
      <c r="A105" t="s">
        <v>439</v>
      </c>
      <c r="B105" s="1">
        <v>36787</v>
      </c>
      <c r="C105" s="2">
        <v>0.21166666666666667</v>
      </c>
      <c r="D105" t="s">
        <v>489</v>
      </c>
      <c r="E105">
        <v>0.673</v>
      </c>
      <c r="F105">
        <v>9.0975</v>
      </c>
      <c r="G105" t="s">
        <v>490</v>
      </c>
      <c r="H105">
        <v>1.82</v>
      </c>
      <c r="I105">
        <v>67.095</v>
      </c>
      <c r="K105" s="2">
        <v>0.20972222222222223</v>
      </c>
      <c r="L105" s="3">
        <f t="shared" si="5"/>
        <v>262.20972222222224</v>
      </c>
      <c r="M105">
        <f t="shared" si="3"/>
        <v>489.6692657966221</v>
      </c>
      <c r="N105">
        <f t="shared" si="4"/>
        <v>107.69056239228564</v>
      </c>
    </row>
    <row r="106" spans="1:14" ht="12.75">
      <c r="A106" t="s">
        <v>440</v>
      </c>
      <c r="B106" s="1">
        <v>36787</v>
      </c>
      <c r="C106" s="2">
        <v>0.21375</v>
      </c>
      <c r="D106" t="s">
        <v>489</v>
      </c>
      <c r="E106">
        <v>0.673</v>
      </c>
      <c r="F106">
        <v>9.7386</v>
      </c>
      <c r="G106" t="s">
        <v>490</v>
      </c>
      <c r="H106">
        <v>1.82</v>
      </c>
      <c r="I106">
        <v>67.8499</v>
      </c>
      <c r="K106" s="2">
        <v>0.21180555555555555</v>
      </c>
      <c r="L106" s="3">
        <f t="shared" si="5"/>
        <v>262.21180555555554</v>
      </c>
      <c r="M106">
        <f t="shared" si="3"/>
        <v>524.176214552018</v>
      </c>
      <c r="N106">
        <f t="shared" si="4"/>
        <v>108.47514048657416</v>
      </c>
    </row>
    <row r="107" spans="1:14" ht="12.75">
      <c r="A107" t="s">
        <v>441</v>
      </c>
      <c r="B107" s="1">
        <v>36787</v>
      </c>
      <c r="C107" s="2">
        <v>0.2158449074074074</v>
      </c>
      <c r="D107" t="s">
        <v>489</v>
      </c>
      <c r="E107">
        <v>0.673</v>
      </c>
      <c r="F107">
        <v>9.6537</v>
      </c>
      <c r="G107" t="s">
        <v>490</v>
      </c>
      <c r="H107">
        <v>1.818</v>
      </c>
      <c r="I107">
        <v>67.2384</v>
      </c>
      <c r="K107" s="2">
        <v>0.2138888888888889</v>
      </c>
      <c r="L107" s="3">
        <f t="shared" si="5"/>
        <v>262.2138888888889</v>
      </c>
      <c r="M107">
        <f t="shared" si="3"/>
        <v>519.6065063172136</v>
      </c>
      <c r="N107">
        <f t="shared" si="4"/>
        <v>107.83960001146829</v>
      </c>
    </row>
    <row r="108" spans="1:14" ht="12.75">
      <c r="A108" t="s">
        <v>442</v>
      </c>
      <c r="B108" s="1">
        <v>36787</v>
      </c>
      <c r="C108" s="2">
        <v>0.21792824074074071</v>
      </c>
      <c r="D108" t="s">
        <v>489</v>
      </c>
      <c r="E108">
        <v>0.673</v>
      </c>
      <c r="F108">
        <v>9.5697</v>
      </c>
      <c r="G108" t="s">
        <v>490</v>
      </c>
      <c r="H108">
        <v>1.818</v>
      </c>
      <c r="I108">
        <v>78.4115</v>
      </c>
      <c r="K108" s="2">
        <v>0.21597222222222223</v>
      </c>
      <c r="L108" s="3">
        <f t="shared" si="5"/>
        <v>262.2159722222222</v>
      </c>
      <c r="M108">
        <f t="shared" si="3"/>
        <v>515.0852402191738</v>
      </c>
      <c r="N108">
        <f t="shared" si="4"/>
        <v>119.45195860902362</v>
      </c>
    </row>
    <row r="109" spans="1:14" ht="12.75">
      <c r="A109" t="s">
        <v>443</v>
      </c>
      <c r="B109" s="1">
        <v>36787</v>
      </c>
      <c r="C109" s="2">
        <v>0.2200115740740741</v>
      </c>
      <c r="D109" t="s">
        <v>489</v>
      </c>
      <c r="E109">
        <v>0.671</v>
      </c>
      <c r="F109">
        <v>9.4382</v>
      </c>
      <c r="G109" t="s">
        <v>490</v>
      </c>
      <c r="H109">
        <v>1.818</v>
      </c>
      <c r="I109">
        <v>67.1299</v>
      </c>
      <c r="K109" s="2">
        <v>0.21805555555555556</v>
      </c>
      <c r="L109" s="3">
        <f t="shared" si="5"/>
        <v>262.21805555555557</v>
      </c>
      <c r="M109">
        <f t="shared" si="3"/>
        <v>508.0073057918855</v>
      </c>
      <c r="N109">
        <f t="shared" si="4"/>
        <v>107.72683444883711</v>
      </c>
    </row>
    <row r="110" spans="1:14" ht="12.75">
      <c r="A110" t="s">
        <v>444</v>
      </c>
      <c r="B110" s="1">
        <v>36787</v>
      </c>
      <c r="C110" s="2">
        <v>0.22209490740740742</v>
      </c>
      <c r="D110" t="s">
        <v>489</v>
      </c>
      <c r="E110">
        <v>0.673</v>
      </c>
      <c r="F110">
        <v>9.2998</v>
      </c>
      <c r="G110" t="s">
        <v>490</v>
      </c>
      <c r="H110">
        <v>1.82</v>
      </c>
      <c r="I110">
        <v>68.5964</v>
      </c>
      <c r="K110" s="2">
        <v>0.22013888888888888</v>
      </c>
      <c r="L110" s="3">
        <f t="shared" si="5"/>
        <v>262.22013888888887</v>
      </c>
      <c r="M110">
        <f t="shared" si="3"/>
        <v>500.557981649401</v>
      </c>
      <c r="N110">
        <f t="shared" si="4"/>
        <v>109.25098834375564</v>
      </c>
    </row>
    <row r="111" spans="1:14" ht="12.75">
      <c r="A111" t="s">
        <v>445</v>
      </c>
      <c r="B111" s="1">
        <v>36787</v>
      </c>
      <c r="C111" s="2">
        <v>0.22417824074074075</v>
      </c>
      <c r="D111" t="s">
        <v>489</v>
      </c>
      <c r="E111">
        <v>0.673</v>
      </c>
      <c r="F111">
        <v>9.4533</v>
      </c>
      <c r="G111" t="s">
        <v>490</v>
      </c>
      <c r="H111">
        <v>1.82</v>
      </c>
      <c r="I111">
        <v>68.5593</v>
      </c>
      <c r="K111" s="2">
        <v>0.2222222222222222</v>
      </c>
      <c r="L111" s="3">
        <f t="shared" si="5"/>
        <v>262.22222222222223</v>
      </c>
      <c r="M111">
        <f t="shared" si="3"/>
        <v>508.8200571976046</v>
      </c>
      <c r="N111">
        <f t="shared" si="4"/>
        <v>109.2124297965334</v>
      </c>
    </row>
    <row r="112" spans="1:14" ht="12.75">
      <c r="A112" t="s">
        <v>446</v>
      </c>
      <c r="B112" s="1">
        <v>36787</v>
      </c>
      <c r="C112" s="2">
        <v>0.22626157407407407</v>
      </c>
      <c r="D112" t="s">
        <v>489</v>
      </c>
      <c r="E112">
        <v>0.673</v>
      </c>
      <c r="F112">
        <v>9.3016</v>
      </c>
      <c r="G112" t="s">
        <v>490</v>
      </c>
      <c r="H112">
        <v>1.821</v>
      </c>
      <c r="I112">
        <v>83.4549</v>
      </c>
      <c r="K112" s="2">
        <v>0.22430555555555556</v>
      </c>
      <c r="L112" s="3">
        <f t="shared" si="5"/>
        <v>262.22430555555553</v>
      </c>
      <c r="M112">
        <f t="shared" si="3"/>
        <v>500.65486592293047</v>
      </c>
      <c r="N112">
        <f t="shared" si="4"/>
        <v>124.69363454058339</v>
      </c>
    </row>
    <row r="113" spans="1:14" ht="12.75">
      <c r="A113" t="s">
        <v>447</v>
      </c>
      <c r="B113" s="1">
        <v>36787</v>
      </c>
      <c r="C113" s="2">
        <v>0.2283449074074074</v>
      </c>
      <c r="D113" t="s">
        <v>489</v>
      </c>
      <c r="E113">
        <v>0.671</v>
      </c>
      <c r="F113">
        <v>9.0395</v>
      </c>
      <c r="G113" t="s">
        <v>490</v>
      </c>
      <c r="H113">
        <v>1.82</v>
      </c>
      <c r="I113">
        <v>68.6862</v>
      </c>
      <c r="K113" s="2">
        <v>0.2263888888888889</v>
      </c>
      <c r="L113" s="3">
        <f t="shared" si="5"/>
        <v>262.2263888888889</v>
      </c>
      <c r="M113">
        <f aca="true" t="shared" si="6" ref="M113:M176">500*F113/AVERAGE($Q$207,$Q$47)</f>
        <v>486.54743920511845</v>
      </c>
      <c r="N113">
        <f t="shared" si="4"/>
        <v>109.34431873568457</v>
      </c>
    </row>
    <row r="114" spans="1:14" ht="12.75">
      <c r="A114" t="s">
        <v>448</v>
      </c>
      <c r="B114" s="1">
        <v>36787</v>
      </c>
      <c r="C114" s="2">
        <v>0.23043981481481482</v>
      </c>
      <c r="D114" t="s">
        <v>489</v>
      </c>
      <c r="E114">
        <v>0.673</v>
      </c>
      <c r="F114">
        <v>9.0147</v>
      </c>
      <c r="G114" t="s">
        <v>490</v>
      </c>
      <c r="H114">
        <v>1.821</v>
      </c>
      <c r="I114">
        <v>73.3683</v>
      </c>
      <c r="K114" s="2">
        <v>0.22847222222222222</v>
      </c>
      <c r="L114" s="3">
        <f t="shared" si="5"/>
        <v>262.2284722222222</v>
      </c>
      <c r="M114">
        <f t="shared" si="6"/>
        <v>485.2125892142686</v>
      </c>
      <c r="N114">
        <f aca="true" t="shared" si="7" ref="N114:N177">(277-103)/(-67.4+(AVERAGE($P$207,$P$47)))*I114+277-((277-103)/(-67.4+(AVERAGE($P$207,$P$47)))*230)</f>
        <v>114.21049054025212</v>
      </c>
    </row>
    <row r="115" spans="1:14" ht="12.75">
      <c r="A115" t="s">
        <v>449</v>
      </c>
      <c r="B115" s="1">
        <v>36787</v>
      </c>
      <c r="C115" s="2">
        <v>0.23252314814814815</v>
      </c>
      <c r="D115" t="s">
        <v>489</v>
      </c>
      <c r="E115">
        <v>0.673</v>
      </c>
      <c r="F115">
        <v>10.002</v>
      </c>
      <c r="G115" t="s">
        <v>490</v>
      </c>
      <c r="H115">
        <v>1.82</v>
      </c>
      <c r="I115">
        <v>66.1842</v>
      </c>
      <c r="K115" s="2">
        <v>0.23055555555555554</v>
      </c>
      <c r="L115" s="3">
        <f t="shared" si="5"/>
        <v>262.23055555555555</v>
      </c>
      <c r="M115">
        <f t="shared" si="6"/>
        <v>538.3536132451568</v>
      </c>
      <c r="N115">
        <f t="shared" si="7"/>
        <v>106.74395525454833</v>
      </c>
    </row>
    <row r="116" spans="1:14" ht="12.75">
      <c r="A116" t="s">
        <v>450</v>
      </c>
      <c r="B116" s="1">
        <v>36787</v>
      </c>
      <c r="C116" s="2">
        <v>0.23460648148148147</v>
      </c>
      <c r="D116" t="s">
        <v>489</v>
      </c>
      <c r="E116">
        <v>0.673</v>
      </c>
      <c r="F116">
        <v>9.7045</v>
      </c>
      <c r="G116" t="s">
        <v>490</v>
      </c>
      <c r="H116">
        <v>1.821</v>
      </c>
      <c r="I116">
        <v>69.3206</v>
      </c>
      <c r="K116" s="2">
        <v>0.23263888888888887</v>
      </c>
      <c r="L116" s="3">
        <f t="shared" si="5"/>
        <v>262.2326388888889</v>
      </c>
      <c r="M116">
        <f t="shared" si="6"/>
        <v>522.3407958145995</v>
      </c>
      <c r="N116">
        <f t="shared" si="7"/>
        <v>110.00365950004618</v>
      </c>
    </row>
    <row r="117" spans="1:14" ht="12.75">
      <c r="A117" t="s">
        <v>451</v>
      </c>
      <c r="B117" s="1">
        <v>36787</v>
      </c>
      <c r="C117" s="2">
        <v>0.2366898148148148</v>
      </c>
      <c r="D117" t="s">
        <v>489</v>
      </c>
      <c r="E117">
        <v>0.673</v>
      </c>
      <c r="F117">
        <v>9.4806</v>
      </c>
      <c r="G117" t="s">
        <v>490</v>
      </c>
      <c r="H117">
        <v>1.82</v>
      </c>
      <c r="I117">
        <v>67.5594</v>
      </c>
      <c r="K117" s="2">
        <v>0.2347222222222222</v>
      </c>
      <c r="L117" s="3">
        <f t="shared" si="5"/>
        <v>262.2347222222222</v>
      </c>
      <c r="M117">
        <f t="shared" si="6"/>
        <v>510.28946867946746</v>
      </c>
      <c r="N117">
        <f t="shared" si="7"/>
        <v>108.17321978662602</v>
      </c>
    </row>
    <row r="118" spans="1:14" ht="12.75">
      <c r="A118" t="s">
        <v>452</v>
      </c>
      <c r="B118" s="1">
        <v>36787</v>
      </c>
      <c r="C118" s="2">
        <v>0.23877314814814818</v>
      </c>
      <c r="D118" t="s">
        <v>489</v>
      </c>
      <c r="E118">
        <v>0.675</v>
      </c>
      <c r="F118">
        <v>9.3579</v>
      </c>
      <c r="G118" t="s">
        <v>490</v>
      </c>
      <c r="H118">
        <v>1.821</v>
      </c>
      <c r="I118">
        <v>74.6862</v>
      </c>
      <c r="K118" s="2">
        <v>0.23680555555555557</v>
      </c>
      <c r="L118" s="3">
        <f t="shared" si="5"/>
        <v>262.2368055555556</v>
      </c>
      <c r="M118">
        <f t="shared" si="6"/>
        <v>503.68519070054526</v>
      </c>
      <c r="N118">
        <f t="shared" si="7"/>
        <v>115.58020238349332</v>
      </c>
    </row>
    <row r="119" spans="1:14" ht="12.75">
      <c r="A119" t="s">
        <v>453</v>
      </c>
      <c r="B119" s="1">
        <v>36787</v>
      </c>
      <c r="C119" s="2">
        <v>0.2408564814814815</v>
      </c>
      <c r="D119" t="s">
        <v>489</v>
      </c>
      <c r="E119">
        <v>0.673</v>
      </c>
      <c r="F119">
        <v>9.4144</v>
      </c>
      <c r="G119" t="s">
        <v>490</v>
      </c>
      <c r="H119">
        <v>1.821</v>
      </c>
      <c r="I119">
        <v>67.3274</v>
      </c>
      <c r="K119" s="2">
        <v>0.2388888888888889</v>
      </c>
      <c r="L119" s="3">
        <f t="shared" si="5"/>
        <v>262.2388888888889</v>
      </c>
      <c r="M119">
        <f t="shared" si="6"/>
        <v>506.726280397441</v>
      </c>
      <c r="N119">
        <f t="shared" si="7"/>
        <v>107.93209895224413</v>
      </c>
    </row>
    <row r="120" spans="1:14" ht="12.75">
      <c r="A120" t="s">
        <v>454</v>
      </c>
      <c r="B120" s="1">
        <v>36787</v>
      </c>
      <c r="C120" s="2">
        <v>0.24293981481481483</v>
      </c>
      <c r="D120" t="s">
        <v>489</v>
      </c>
      <c r="E120">
        <v>0.673</v>
      </c>
      <c r="F120">
        <v>9.6302</v>
      </c>
      <c r="G120" t="s">
        <v>490</v>
      </c>
      <c r="H120">
        <v>1.821</v>
      </c>
      <c r="I120">
        <v>69.561</v>
      </c>
      <c r="K120" s="2">
        <v>0.24097222222222223</v>
      </c>
      <c r="L120" s="3">
        <f t="shared" si="5"/>
        <v>262.24097222222224</v>
      </c>
      <c r="M120">
        <f t="shared" si="6"/>
        <v>518.3416283016905</v>
      </c>
      <c r="N120">
        <f t="shared" si="7"/>
        <v>110.25351057153506</v>
      </c>
    </row>
    <row r="121" spans="1:14" ht="12.75">
      <c r="A121" t="s">
        <v>455</v>
      </c>
      <c r="B121" s="1">
        <v>36787</v>
      </c>
      <c r="C121" s="2">
        <v>0.24503472222222222</v>
      </c>
      <c r="D121" t="s">
        <v>489</v>
      </c>
      <c r="E121">
        <v>0.673</v>
      </c>
      <c r="F121">
        <v>9.2341</v>
      </c>
      <c r="G121" t="s">
        <v>490</v>
      </c>
      <c r="H121">
        <v>1.821</v>
      </c>
      <c r="I121">
        <v>67.4334</v>
      </c>
      <c r="K121" s="2">
        <v>0.24305555555555555</v>
      </c>
      <c r="L121" s="3">
        <f t="shared" si="5"/>
        <v>262.24305555555554</v>
      </c>
      <c r="M121">
        <f t="shared" si="6"/>
        <v>497.02170566557714</v>
      </c>
      <c r="N121">
        <f t="shared" si="7"/>
        <v>108.04226623002211</v>
      </c>
    </row>
    <row r="122" spans="1:14" ht="12.75">
      <c r="A122" t="s">
        <v>456</v>
      </c>
      <c r="B122" s="1">
        <v>36787</v>
      </c>
      <c r="C122" s="2">
        <v>0.24711805555555555</v>
      </c>
      <c r="D122" t="s">
        <v>489</v>
      </c>
      <c r="E122">
        <v>0.673</v>
      </c>
      <c r="F122">
        <v>9.5993</v>
      </c>
      <c r="G122" t="s">
        <v>490</v>
      </c>
      <c r="H122">
        <v>1.82</v>
      </c>
      <c r="I122">
        <v>67.381</v>
      </c>
      <c r="K122" s="2">
        <v>0.24513888888888888</v>
      </c>
      <c r="L122" s="3">
        <f t="shared" si="5"/>
        <v>262.2451388888889</v>
      </c>
      <c r="M122">
        <f t="shared" si="6"/>
        <v>516.6784482727687</v>
      </c>
      <c r="N122">
        <f t="shared" si="7"/>
        <v>107.98780617949791</v>
      </c>
    </row>
    <row r="123" spans="1:14" ht="12.75">
      <c r="A123" t="s">
        <v>457</v>
      </c>
      <c r="B123" s="1">
        <v>36787</v>
      </c>
      <c r="C123" s="2">
        <v>0.24920138888888888</v>
      </c>
      <c r="D123" t="s">
        <v>489</v>
      </c>
      <c r="E123">
        <v>0.671</v>
      </c>
      <c r="F123">
        <v>9.7462</v>
      </c>
      <c r="G123" t="s">
        <v>490</v>
      </c>
      <c r="H123">
        <v>1.82</v>
      </c>
      <c r="I123">
        <v>65.4044</v>
      </c>
      <c r="K123" s="2">
        <v>0.24722222222222223</v>
      </c>
      <c r="L123" s="3">
        <f t="shared" si="5"/>
        <v>262.2472222222222</v>
      </c>
      <c r="M123">
        <f t="shared" si="6"/>
        <v>524.5852814846978</v>
      </c>
      <c r="N123">
        <f t="shared" si="7"/>
        <v>105.93349824312139</v>
      </c>
    </row>
    <row r="124" spans="1:14" ht="12.75">
      <c r="A124" t="s">
        <v>458</v>
      </c>
      <c r="B124" s="1">
        <v>36787</v>
      </c>
      <c r="C124" s="2">
        <v>0.25128472222222226</v>
      </c>
      <c r="D124" t="s">
        <v>489</v>
      </c>
      <c r="E124">
        <v>0.673</v>
      </c>
      <c r="F124">
        <v>9.314</v>
      </c>
      <c r="G124" t="s">
        <v>490</v>
      </c>
      <c r="H124">
        <v>1.82</v>
      </c>
      <c r="I124">
        <v>68.1938</v>
      </c>
      <c r="K124" s="2">
        <v>0.24930555555555556</v>
      </c>
      <c r="L124" s="3">
        <f t="shared" si="5"/>
        <v>262.24930555555557</v>
      </c>
      <c r="M124">
        <f t="shared" si="6"/>
        <v>501.32229091835535</v>
      </c>
      <c r="N124">
        <f t="shared" si="7"/>
        <v>108.8325605509877</v>
      </c>
    </row>
    <row r="125" spans="1:14" ht="12.75">
      <c r="A125" t="s">
        <v>459</v>
      </c>
      <c r="B125" s="1">
        <v>36787</v>
      </c>
      <c r="C125" s="2">
        <v>0.2533680555555556</v>
      </c>
      <c r="D125" t="s">
        <v>489</v>
      </c>
      <c r="E125">
        <v>0.673</v>
      </c>
      <c r="F125">
        <v>9.6147</v>
      </c>
      <c r="G125" t="s">
        <v>490</v>
      </c>
      <c r="H125">
        <v>1.82</v>
      </c>
      <c r="I125">
        <v>68.4623</v>
      </c>
      <c r="K125" s="2">
        <v>0.2513888888888889</v>
      </c>
      <c r="L125" s="3">
        <f t="shared" si="5"/>
        <v>262.25138888888887</v>
      </c>
      <c r="M125">
        <f t="shared" si="6"/>
        <v>517.5073470574093</v>
      </c>
      <c r="N125">
        <f t="shared" si="7"/>
        <v>109.11161634422712</v>
      </c>
    </row>
    <row r="126" spans="1:14" ht="12.75">
      <c r="A126" t="s">
        <v>460</v>
      </c>
      <c r="B126" s="1">
        <v>36787</v>
      </c>
      <c r="C126" s="2">
        <v>0.2554513888888889</v>
      </c>
      <c r="D126" t="s">
        <v>489</v>
      </c>
      <c r="E126">
        <v>0.673</v>
      </c>
      <c r="F126">
        <v>9.4444</v>
      </c>
      <c r="G126" t="s">
        <v>490</v>
      </c>
      <c r="H126">
        <v>1.821</v>
      </c>
      <c r="I126">
        <v>67.0149</v>
      </c>
      <c r="K126" s="2">
        <v>0.2534722222222222</v>
      </c>
      <c r="L126" s="3">
        <f t="shared" si="5"/>
        <v>262.25347222222223</v>
      </c>
      <c r="M126">
        <f t="shared" si="6"/>
        <v>508.34101828959797</v>
      </c>
      <c r="N126">
        <f t="shared" si="7"/>
        <v>107.60731334558739</v>
      </c>
    </row>
    <row r="127" spans="1:14" ht="12.75">
      <c r="A127" t="s">
        <v>461</v>
      </c>
      <c r="B127" s="1">
        <v>36787</v>
      </c>
      <c r="C127" s="2">
        <v>0.25753472222222223</v>
      </c>
      <c r="D127" t="s">
        <v>489</v>
      </c>
      <c r="E127">
        <v>0.673</v>
      </c>
      <c r="F127">
        <v>9.378</v>
      </c>
      <c r="G127" t="s">
        <v>490</v>
      </c>
      <c r="H127">
        <v>1.82</v>
      </c>
      <c r="I127">
        <v>66.92</v>
      </c>
      <c r="K127" s="2">
        <v>0.2555555555555556</v>
      </c>
      <c r="L127" s="3">
        <f t="shared" si="5"/>
        <v>262.25555555555553</v>
      </c>
      <c r="M127">
        <f t="shared" si="6"/>
        <v>504.7670650882904</v>
      </c>
      <c r="N127">
        <f t="shared" si="7"/>
        <v>107.50868245255793</v>
      </c>
    </row>
    <row r="128" spans="1:14" ht="12.75">
      <c r="A128" t="s">
        <v>462</v>
      </c>
      <c r="B128" s="1">
        <v>36787</v>
      </c>
      <c r="C128" s="2">
        <v>0.25961805555555556</v>
      </c>
      <c r="D128" t="s">
        <v>489</v>
      </c>
      <c r="E128">
        <v>0.673</v>
      </c>
      <c r="F128">
        <v>8.7335</v>
      </c>
      <c r="G128" t="s">
        <v>490</v>
      </c>
      <c r="H128">
        <v>1.82</v>
      </c>
      <c r="I128">
        <v>71.7539</v>
      </c>
      <c r="K128" s="2">
        <v>0.2576388888888889</v>
      </c>
      <c r="L128" s="3">
        <f t="shared" si="5"/>
        <v>262.2576388888889</v>
      </c>
      <c r="M128">
        <f t="shared" si="6"/>
        <v>470.0771127051167</v>
      </c>
      <c r="N128">
        <f t="shared" si="7"/>
        <v>112.53262211341502</v>
      </c>
    </row>
    <row r="129" spans="1:14" ht="12.75">
      <c r="A129" t="s">
        <v>463</v>
      </c>
      <c r="B129" s="1">
        <v>36787</v>
      </c>
      <c r="C129" s="2">
        <v>0.261712962962963</v>
      </c>
      <c r="D129" t="s">
        <v>489</v>
      </c>
      <c r="E129">
        <v>0.673</v>
      </c>
      <c r="F129">
        <v>9.236</v>
      </c>
      <c r="G129" t="s">
        <v>490</v>
      </c>
      <c r="H129">
        <v>1.821</v>
      </c>
      <c r="I129">
        <v>66.7148</v>
      </c>
      <c r="K129" s="2">
        <v>0.25972222222222224</v>
      </c>
      <c r="L129" s="3">
        <f t="shared" si="5"/>
        <v>262.2597222222222</v>
      </c>
      <c r="M129">
        <f t="shared" si="6"/>
        <v>497.12397239874707</v>
      </c>
      <c r="N129">
        <f t="shared" si="7"/>
        <v>107.29541523180285</v>
      </c>
    </row>
    <row r="130" spans="1:14" ht="12.75">
      <c r="A130" t="s">
        <v>464</v>
      </c>
      <c r="B130" s="1">
        <v>36787</v>
      </c>
      <c r="C130" s="2">
        <v>0.2637962962962963</v>
      </c>
      <c r="D130" t="s">
        <v>489</v>
      </c>
      <c r="E130">
        <v>0.673</v>
      </c>
      <c r="F130">
        <v>9.5265</v>
      </c>
      <c r="G130" t="s">
        <v>490</v>
      </c>
      <c r="H130">
        <v>1.818</v>
      </c>
      <c r="I130">
        <v>68.3488</v>
      </c>
      <c r="K130" s="2">
        <v>0.26180555555555557</v>
      </c>
      <c r="L130" s="3">
        <f t="shared" si="5"/>
        <v>262.26180555555555</v>
      </c>
      <c r="M130">
        <f t="shared" si="6"/>
        <v>512.7600176544677</v>
      </c>
      <c r="N130">
        <f t="shared" si="7"/>
        <v>108.9936542118894</v>
      </c>
    </row>
    <row r="131" spans="1:14" ht="12.75">
      <c r="A131" t="s">
        <v>465</v>
      </c>
      <c r="B131" s="1">
        <v>36787</v>
      </c>
      <c r="C131" s="2">
        <v>0.26587962962962963</v>
      </c>
      <c r="D131" t="s">
        <v>489</v>
      </c>
      <c r="E131">
        <v>0.673</v>
      </c>
      <c r="F131">
        <v>9.8359</v>
      </c>
      <c r="G131" t="s">
        <v>490</v>
      </c>
      <c r="H131">
        <v>1.82</v>
      </c>
      <c r="I131">
        <v>67.8588</v>
      </c>
      <c r="K131" s="2">
        <v>0.2638888888888889</v>
      </c>
      <c r="L131" s="3">
        <f t="shared" si="5"/>
        <v>262.2638888888889</v>
      </c>
      <c r="M131">
        <f t="shared" si="6"/>
        <v>529.4133477822473</v>
      </c>
      <c r="N131">
        <f t="shared" si="7"/>
        <v>108.48439038065175</v>
      </c>
    </row>
    <row r="132" spans="1:14" ht="12.75">
      <c r="A132" t="s">
        <v>466</v>
      </c>
      <c r="B132" s="1">
        <v>36787</v>
      </c>
      <c r="C132" s="2">
        <v>0.26796296296296296</v>
      </c>
      <c r="D132" t="s">
        <v>489</v>
      </c>
      <c r="E132">
        <v>0.673</v>
      </c>
      <c r="F132">
        <v>9.7295</v>
      </c>
      <c r="G132" t="s">
        <v>490</v>
      </c>
      <c r="H132">
        <v>1.821</v>
      </c>
      <c r="I132">
        <v>67.7587</v>
      </c>
      <c r="K132" s="2">
        <v>0.2659722222222222</v>
      </c>
      <c r="L132" s="3">
        <f t="shared" si="5"/>
        <v>262.2659722222222</v>
      </c>
      <c r="M132">
        <f t="shared" si="6"/>
        <v>523.6864107247303</v>
      </c>
      <c r="N132">
        <f t="shared" si="7"/>
        <v>108.38035505512744</v>
      </c>
    </row>
    <row r="133" spans="1:14" ht="12.75">
      <c r="A133" t="s">
        <v>467</v>
      </c>
      <c r="B133" s="1">
        <v>36787</v>
      </c>
      <c r="C133" s="2">
        <v>0.2700462962962963</v>
      </c>
      <c r="D133" t="s">
        <v>489</v>
      </c>
      <c r="E133">
        <v>0.673</v>
      </c>
      <c r="F133">
        <v>9.7003</v>
      </c>
      <c r="G133" t="s">
        <v>490</v>
      </c>
      <c r="H133">
        <v>1.82</v>
      </c>
      <c r="I133">
        <v>67.0464</v>
      </c>
      <c r="K133" s="2">
        <v>0.26805555555555555</v>
      </c>
      <c r="L133" s="3">
        <f t="shared" si="5"/>
        <v>262.2680555555556</v>
      </c>
      <c r="M133">
        <f t="shared" si="6"/>
        <v>522.1147325096975</v>
      </c>
      <c r="N133">
        <f t="shared" si="7"/>
        <v>107.64005173473839</v>
      </c>
    </row>
    <row r="134" spans="1:14" ht="12.75">
      <c r="A134" t="s">
        <v>468</v>
      </c>
      <c r="B134" s="1">
        <v>36787</v>
      </c>
      <c r="C134" s="2">
        <v>0.2721296296296296</v>
      </c>
      <c r="D134" t="s">
        <v>489</v>
      </c>
      <c r="E134">
        <v>0.675</v>
      </c>
      <c r="F134">
        <v>9.5536</v>
      </c>
      <c r="G134" t="s">
        <v>490</v>
      </c>
      <c r="H134">
        <v>1.821</v>
      </c>
      <c r="I134">
        <v>68.4369</v>
      </c>
      <c r="K134" s="2">
        <v>0.2701388888888889</v>
      </c>
      <c r="L134" s="3">
        <f aca="true" t="shared" si="8" ref="L134:L197">B134-DATE(1999,12,31)+K134</f>
        <v>262.2701388888889</v>
      </c>
      <c r="M134">
        <f t="shared" si="6"/>
        <v>514.2186642170495</v>
      </c>
      <c r="N134">
        <f t="shared" si="7"/>
        <v>109.08521777011805</v>
      </c>
    </row>
    <row r="135" spans="1:14" ht="12.75">
      <c r="A135" t="s">
        <v>469</v>
      </c>
      <c r="B135" s="1">
        <v>36787</v>
      </c>
      <c r="C135" s="2">
        <v>0.27422453703703703</v>
      </c>
      <c r="D135" t="s">
        <v>489</v>
      </c>
      <c r="E135">
        <v>0.673</v>
      </c>
      <c r="F135">
        <v>9.4118</v>
      </c>
      <c r="G135" t="s">
        <v>490</v>
      </c>
      <c r="H135">
        <v>1.821</v>
      </c>
      <c r="I135">
        <v>66.3638</v>
      </c>
      <c r="K135" s="2">
        <v>0.2722222222222222</v>
      </c>
      <c r="L135" s="3">
        <f t="shared" si="8"/>
        <v>262.27222222222224</v>
      </c>
      <c r="M135">
        <f t="shared" si="6"/>
        <v>506.5863364467873</v>
      </c>
      <c r="N135">
        <f t="shared" si="7"/>
        <v>106.93061603840601</v>
      </c>
    </row>
    <row r="136" spans="1:14" ht="12.75">
      <c r="A136" t="s">
        <v>470</v>
      </c>
      <c r="B136" s="1">
        <v>36787</v>
      </c>
      <c r="C136" s="2">
        <v>0.27630787037037036</v>
      </c>
      <c r="D136" t="s">
        <v>489</v>
      </c>
      <c r="E136">
        <v>0.673</v>
      </c>
      <c r="F136">
        <v>9.2189</v>
      </c>
      <c r="G136" t="s">
        <v>490</v>
      </c>
      <c r="H136">
        <v>1.82</v>
      </c>
      <c r="I136">
        <v>70.2611</v>
      </c>
      <c r="K136" s="2">
        <v>0.2743055555555555</v>
      </c>
      <c r="L136" s="3">
        <f t="shared" si="8"/>
        <v>262.27430555555554</v>
      </c>
      <c r="M136">
        <f t="shared" si="6"/>
        <v>496.20357180021756</v>
      </c>
      <c r="N136">
        <f t="shared" si="7"/>
        <v>110.98113426184023</v>
      </c>
    </row>
    <row r="137" spans="1:14" ht="12.75">
      <c r="A137" t="s">
        <v>471</v>
      </c>
      <c r="B137" s="1">
        <v>36787</v>
      </c>
      <c r="C137" s="2">
        <v>0.2783912037037037</v>
      </c>
      <c r="D137" t="s">
        <v>489</v>
      </c>
      <c r="E137">
        <v>0.671</v>
      </c>
      <c r="F137">
        <v>9.4565</v>
      </c>
      <c r="G137" t="s">
        <v>490</v>
      </c>
      <c r="H137">
        <v>1.82</v>
      </c>
      <c r="I137">
        <v>68.356</v>
      </c>
      <c r="K137" s="2">
        <v>0.27638888888888885</v>
      </c>
      <c r="L137" s="3">
        <f t="shared" si="8"/>
        <v>262.2763888888889</v>
      </c>
      <c r="M137">
        <f t="shared" si="6"/>
        <v>508.9922959061013</v>
      </c>
      <c r="N137">
        <f t="shared" si="7"/>
        <v>109.00113727226682</v>
      </c>
    </row>
    <row r="138" spans="1:14" ht="12.75">
      <c r="A138" t="s">
        <v>472</v>
      </c>
      <c r="B138" s="1">
        <v>36787</v>
      </c>
      <c r="C138" s="2">
        <v>0.280474537037037</v>
      </c>
      <c r="D138" t="s">
        <v>489</v>
      </c>
      <c r="E138">
        <v>0.673</v>
      </c>
      <c r="F138">
        <v>9.5935</v>
      </c>
      <c r="G138" t="s">
        <v>490</v>
      </c>
      <c r="H138">
        <v>1.82</v>
      </c>
      <c r="I138">
        <v>67.3787</v>
      </c>
      <c r="K138" s="2">
        <v>0.27847222222222223</v>
      </c>
      <c r="L138" s="3">
        <f t="shared" si="8"/>
        <v>262.2784722222222</v>
      </c>
      <c r="M138">
        <f t="shared" si="6"/>
        <v>516.3662656136185</v>
      </c>
      <c r="N138">
        <f t="shared" si="7"/>
        <v>107.98541575743286</v>
      </c>
    </row>
    <row r="139" spans="1:14" ht="12.75">
      <c r="A139" t="s">
        <v>473</v>
      </c>
      <c r="B139" s="1">
        <v>36787</v>
      </c>
      <c r="C139" s="2">
        <v>0.2825578703703704</v>
      </c>
      <c r="D139" t="s">
        <v>489</v>
      </c>
      <c r="E139">
        <v>0.675</v>
      </c>
      <c r="F139">
        <v>9.4218</v>
      </c>
      <c r="G139" t="s">
        <v>490</v>
      </c>
      <c r="H139">
        <v>1.82</v>
      </c>
      <c r="I139">
        <v>65.9302</v>
      </c>
      <c r="K139" s="2">
        <v>0.28055555555555556</v>
      </c>
      <c r="L139" s="3">
        <f t="shared" si="8"/>
        <v>262.28055555555557</v>
      </c>
      <c r="M139">
        <f t="shared" si="6"/>
        <v>507.1245824108396</v>
      </c>
      <c r="N139">
        <f t="shared" si="7"/>
        <v>106.47996951345772</v>
      </c>
    </row>
    <row r="140" spans="1:14" ht="12.75">
      <c r="A140" t="s">
        <v>474</v>
      </c>
      <c r="B140" s="1">
        <v>36787</v>
      </c>
      <c r="C140" s="2">
        <v>0.2846412037037037</v>
      </c>
      <c r="D140" t="s">
        <v>489</v>
      </c>
      <c r="E140">
        <v>0.673</v>
      </c>
      <c r="F140">
        <v>9.5307</v>
      </c>
      <c r="G140" t="s">
        <v>490</v>
      </c>
      <c r="H140">
        <v>1.821</v>
      </c>
      <c r="I140">
        <v>66.8073</v>
      </c>
      <c r="K140" s="2">
        <v>0.2826388888888889</v>
      </c>
      <c r="L140" s="3">
        <f t="shared" si="8"/>
        <v>262.28263888888887</v>
      </c>
      <c r="M140">
        <f t="shared" si="6"/>
        <v>512.9860809593697</v>
      </c>
      <c r="N140">
        <f t="shared" si="7"/>
        <v>107.39155177137326</v>
      </c>
    </row>
    <row r="141" spans="1:14" ht="12.75">
      <c r="A141" t="s">
        <v>475</v>
      </c>
      <c r="B141" s="1">
        <v>36787</v>
      </c>
      <c r="C141" s="2">
        <v>0.28672453703703704</v>
      </c>
      <c r="D141" t="s">
        <v>489</v>
      </c>
      <c r="E141">
        <v>0.673</v>
      </c>
      <c r="F141">
        <v>10.0537</v>
      </c>
      <c r="G141" t="s">
        <v>490</v>
      </c>
      <c r="H141">
        <v>1.821</v>
      </c>
      <c r="I141">
        <v>65.2499</v>
      </c>
      <c r="K141" s="2">
        <v>0.2847222222222222</v>
      </c>
      <c r="L141" s="3">
        <f t="shared" si="8"/>
        <v>262.28472222222223</v>
      </c>
      <c r="M141">
        <f t="shared" si="6"/>
        <v>541.1363448793073</v>
      </c>
      <c r="N141">
        <f t="shared" si="7"/>
        <v>105.77292423919033</v>
      </c>
    </row>
    <row r="142" spans="1:14" ht="12.75">
      <c r="A142" t="s">
        <v>476</v>
      </c>
      <c r="B142" s="1">
        <v>36787</v>
      </c>
      <c r="C142" s="2">
        <v>0.28881944444444446</v>
      </c>
      <c r="D142" t="s">
        <v>489</v>
      </c>
      <c r="E142">
        <v>0.673</v>
      </c>
      <c r="F142">
        <v>10.0575</v>
      </c>
      <c r="G142" t="s">
        <v>490</v>
      </c>
      <c r="H142">
        <v>1.821</v>
      </c>
      <c r="I142">
        <v>68.8588</v>
      </c>
      <c r="K142" s="2">
        <v>0.28680555555555554</v>
      </c>
      <c r="L142" s="3">
        <f t="shared" si="8"/>
        <v>262.28680555555553</v>
      </c>
      <c r="M142">
        <f t="shared" si="6"/>
        <v>541.3408783456473</v>
      </c>
      <c r="N142">
        <f t="shared" si="7"/>
        <v>109.52370432195318</v>
      </c>
    </row>
    <row r="143" spans="1:14" ht="12.75">
      <c r="A143" t="s">
        <v>477</v>
      </c>
      <c r="B143" s="1">
        <v>36787</v>
      </c>
      <c r="C143" s="2">
        <v>0.2909027777777778</v>
      </c>
      <c r="D143" t="s">
        <v>489</v>
      </c>
      <c r="E143">
        <v>0.673</v>
      </c>
      <c r="F143">
        <v>9.3532</v>
      </c>
      <c r="G143" t="s">
        <v>490</v>
      </c>
      <c r="H143">
        <v>1.821</v>
      </c>
      <c r="I143">
        <v>65.1722</v>
      </c>
      <c r="K143" s="2">
        <v>0.2888888888888889</v>
      </c>
      <c r="L143" s="3">
        <f t="shared" si="8"/>
        <v>262.2888888888889</v>
      </c>
      <c r="M143">
        <f t="shared" si="6"/>
        <v>503.4322150974405</v>
      </c>
      <c r="N143">
        <f t="shared" si="7"/>
        <v>105.69216954595123</v>
      </c>
    </row>
    <row r="144" spans="1:14" ht="12.75">
      <c r="A144" t="s">
        <v>478</v>
      </c>
      <c r="B144" s="1">
        <v>36787</v>
      </c>
      <c r="C144" s="2">
        <v>0.2929861111111111</v>
      </c>
      <c r="D144" t="s">
        <v>489</v>
      </c>
      <c r="E144">
        <v>0.673</v>
      </c>
      <c r="F144">
        <v>9.5781</v>
      </c>
      <c r="G144" t="s">
        <v>490</v>
      </c>
      <c r="H144">
        <v>1.821</v>
      </c>
      <c r="I144">
        <v>66.2511</v>
      </c>
      <c r="K144" s="2">
        <v>0.29097222222222224</v>
      </c>
      <c r="L144" s="3">
        <f t="shared" si="8"/>
        <v>262.2909722222222</v>
      </c>
      <c r="M144">
        <f t="shared" si="6"/>
        <v>515.5373668289777</v>
      </c>
      <c r="N144">
        <f t="shared" si="7"/>
        <v>106.81348535722134</v>
      </c>
    </row>
    <row r="145" spans="1:14" ht="12.75">
      <c r="A145" t="s">
        <v>479</v>
      </c>
      <c r="B145" s="1">
        <v>36787</v>
      </c>
      <c r="C145" s="2">
        <v>0.29506944444444444</v>
      </c>
      <c r="D145" t="s">
        <v>489</v>
      </c>
      <c r="E145">
        <v>0.673</v>
      </c>
      <c r="F145">
        <v>9.0413</v>
      </c>
      <c r="G145" t="s">
        <v>490</v>
      </c>
      <c r="H145">
        <v>1.821</v>
      </c>
      <c r="I145">
        <v>65.8506</v>
      </c>
      <c r="K145" s="2">
        <v>0.29305555555555557</v>
      </c>
      <c r="L145" s="3">
        <f t="shared" si="8"/>
        <v>262.29305555555555</v>
      </c>
      <c r="M145">
        <f t="shared" si="6"/>
        <v>486.64432347864783</v>
      </c>
      <c r="N145">
        <f t="shared" si="7"/>
        <v>106.39724012373011</v>
      </c>
    </row>
    <row r="146" spans="1:14" ht="12.75">
      <c r="A146" t="s">
        <v>0</v>
      </c>
      <c r="B146" s="1">
        <v>36787</v>
      </c>
      <c r="C146" s="2">
        <v>0.29715277777777777</v>
      </c>
      <c r="D146" t="s">
        <v>489</v>
      </c>
      <c r="E146">
        <v>0.673</v>
      </c>
      <c r="F146">
        <v>9.8138</v>
      </c>
      <c r="G146" t="s">
        <v>490</v>
      </c>
      <c r="H146">
        <v>1.821</v>
      </c>
      <c r="I146">
        <v>67.327</v>
      </c>
      <c r="K146" s="2">
        <v>0.2951388888888889</v>
      </c>
      <c r="L146" s="3">
        <f t="shared" si="8"/>
        <v>262.2951388888889</v>
      </c>
      <c r="M146">
        <f t="shared" si="6"/>
        <v>528.2238242016917</v>
      </c>
      <c r="N146">
        <f t="shared" si="7"/>
        <v>107.93168322666759</v>
      </c>
    </row>
    <row r="147" spans="1:14" ht="12.75">
      <c r="A147" t="s">
        <v>1</v>
      </c>
      <c r="B147" s="1">
        <v>36787</v>
      </c>
      <c r="C147" s="2">
        <v>0.2992361111111111</v>
      </c>
      <c r="D147" t="s">
        <v>489</v>
      </c>
      <c r="E147">
        <v>0.673</v>
      </c>
      <c r="F147">
        <v>9.6534</v>
      </c>
      <c r="G147" t="s">
        <v>490</v>
      </c>
      <c r="H147">
        <v>1.821</v>
      </c>
      <c r="I147">
        <v>66.7846</v>
      </c>
      <c r="K147" s="2">
        <v>0.2972222222222222</v>
      </c>
      <c r="L147" s="3">
        <f t="shared" si="8"/>
        <v>262.2972222222222</v>
      </c>
      <c r="M147">
        <f t="shared" si="6"/>
        <v>519.590358938292</v>
      </c>
      <c r="N147">
        <f t="shared" si="7"/>
        <v>107.36795934490567</v>
      </c>
    </row>
    <row r="148" spans="1:14" ht="12.75">
      <c r="A148" t="s">
        <v>2</v>
      </c>
      <c r="B148" s="1">
        <v>36787</v>
      </c>
      <c r="C148" s="2">
        <v>0.3013194444444444</v>
      </c>
      <c r="D148" t="s">
        <v>489</v>
      </c>
      <c r="E148">
        <v>0.673</v>
      </c>
      <c r="F148">
        <v>9.5475</v>
      </c>
      <c r="G148" t="s">
        <v>490</v>
      </c>
      <c r="H148">
        <v>1.821</v>
      </c>
      <c r="I148">
        <v>67.3163</v>
      </c>
      <c r="K148" s="2">
        <v>0.29930555555555555</v>
      </c>
      <c r="L148" s="3">
        <f t="shared" si="8"/>
        <v>262.2993055555556</v>
      </c>
      <c r="M148">
        <f t="shared" si="6"/>
        <v>513.8903341789777</v>
      </c>
      <c r="N148">
        <f t="shared" si="7"/>
        <v>107.92056256749567</v>
      </c>
    </row>
    <row r="149" spans="1:14" ht="12.75">
      <c r="A149" t="s">
        <v>3</v>
      </c>
      <c r="B149" s="1">
        <v>36787</v>
      </c>
      <c r="C149" s="2">
        <v>0.30341435185185184</v>
      </c>
      <c r="D149" t="s">
        <v>489</v>
      </c>
      <c r="E149">
        <v>0.673</v>
      </c>
      <c r="F149">
        <v>9.9551</v>
      </c>
      <c r="G149" t="s">
        <v>490</v>
      </c>
      <c r="H149">
        <v>1.821</v>
      </c>
      <c r="I149">
        <v>65.943</v>
      </c>
      <c r="K149" s="2">
        <v>0.3013888888888889</v>
      </c>
      <c r="L149" s="3">
        <f t="shared" si="8"/>
        <v>262.3013888888889</v>
      </c>
      <c r="M149">
        <f t="shared" si="6"/>
        <v>535.8292396737513</v>
      </c>
      <c r="N149">
        <f t="shared" si="7"/>
        <v>106.49327273190636</v>
      </c>
    </row>
    <row r="150" spans="1:14" ht="12.75">
      <c r="A150" t="s">
        <v>4</v>
      </c>
      <c r="B150" s="1">
        <v>36787</v>
      </c>
      <c r="C150" s="2">
        <v>0.3054976851851852</v>
      </c>
      <c r="D150" t="s">
        <v>489</v>
      </c>
      <c r="E150">
        <v>0.673</v>
      </c>
      <c r="F150">
        <v>9.3762</v>
      </c>
      <c r="G150" t="s">
        <v>490</v>
      </c>
      <c r="H150">
        <v>1.821</v>
      </c>
      <c r="I150">
        <v>67.8949</v>
      </c>
      <c r="K150" s="2">
        <v>0.3034722222222222</v>
      </c>
      <c r="L150" s="3">
        <f t="shared" si="8"/>
        <v>262.30347222222224</v>
      </c>
      <c r="M150">
        <f t="shared" si="6"/>
        <v>504.670180814761</v>
      </c>
      <c r="N150">
        <f t="shared" si="7"/>
        <v>108.52190961393268</v>
      </c>
    </row>
    <row r="151" spans="1:14" ht="12.75">
      <c r="A151" t="s">
        <v>5</v>
      </c>
      <c r="B151" s="1">
        <v>36787</v>
      </c>
      <c r="C151" s="2">
        <v>0.30758101851851855</v>
      </c>
      <c r="D151" t="s">
        <v>489</v>
      </c>
      <c r="E151">
        <v>0.673</v>
      </c>
      <c r="F151">
        <v>9.1135</v>
      </c>
      <c r="G151" t="s">
        <v>490</v>
      </c>
      <c r="H151">
        <v>1.821</v>
      </c>
      <c r="I151">
        <v>66.9421</v>
      </c>
      <c r="K151" s="2">
        <v>0.3055555555555555</v>
      </c>
      <c r="L151" s="3">
        <f t="shared" si="8"/>
        <v>262.30555555555554</v>
      </c>
      <c r="M151">
        <f t="shared" si="6"/>
        <v>490.53045933910585</v>
      </c>
      <c r="N151">
        <f t="shared" si="7"/>
        <v>107.53165129066065</v>
      </c>
    </row>
    <row r="152" spans="1:14" ht="12.75">
      <c r="A152" t="s">
        <v>6</v>
      </c>
      <c r="B152" s="1">
        <v>36787</v>
      </c>
      <c r="C152" s="2">
        <v>0.30966435185185187</v>
      </c>
      <c r="D152" t="s">
        <v>489</v>
      </c>
      <c r="E152">
        <v>0.671</v>
      </c>
      <c r="F152">
        <v>9.1242</v>
      </c>
      <c r="G152" t="s">
        <v>490</v>
      </c>
      <c r="H152">
        <v>1.818</v>
      </c>
      <c r="I152">
        <v>68.1441</v>
      </c>
      <c r="K152" s="2">
        <v>0.3076388888888889</v>
      </c>
      <c r="L152" s="3">
        <f t="shared" si="8"/>
        <v>262.3076388888889</v>
      </c>
      <c r="M152">
        <f t="shared" si="6"/>
        <v>491.1063825206419</v>
      </c>
      <c r="N152">
        <f t="shared" si="7"/>
        <v>108.78090664810503</v>
      </c>
    </row>
    <row r="153" spans="1:14" ht="12.75">
      <c r="A153" t="s">
        <v>7</v>
      </c>
      <c r="B153" s="1">
        <v>36787</v>
      </c>
      <c r="C153" s="2">
        <v>0.3117476851851852</v>
      </c>
      <c r="D153" t="s">
        <v>489</v>
      </c>
      <c r="E153">
        <v>0.671</v>
      </c>
      <c r="F153">
        <v>8.9313</v>
      </c>
      <c r="G153" t="s">
        <v>490</v>
      </c>
      <c r="H153">
        <v>1.818</v>
      </c>
      <c r="I153">
        <v>67.2252</v>
      </c>
      <c r="K153" s="2">
        <v>0.30972222222222223</v>
      </c>
      <c r="L153" s="3">
        <f t="shared" si="8"/>
        <v>262.3097222222222</v>
      </c>
      <c r="M153">
        <f t="shared" si="6"/>
        <v>480.72361787407215</v>
      </c>
      <c r="N153">
        <f t="shared" si="7"/>
        <v>107.8258810674431</v>
      </c>
    </row>
    <row r="154" spans="1:14" ht="12.75">
      <c r="A154" t="s">
        <v>8</v>
      </c>
      <c r="B154" s="1">
        <v>36787</v>
      </c>
      <c r="C154" s="2">
        <v>0.3138310185185185</v>
      </c>
      <c r="D154" t="s">
        <v>489</v>
      </c>
      <c r="E154">
        <v>0.673</v>
      </c>
      <c r="F154">
        <v>9.1525</v>
      </c>
      <c r="G154" t="s">
        <v>490</v>
      </c>
      <c r="H154">
        <v>1.818</v>
      </c>
      <c r="I154">
        <v>64.8835</v>
      </c>
      <c r="K154" s="2">
        <v>0.31180555555555556</v>
      </c>
      <c r="L154" s="3">
        <f t="shared" si="8"/>
        <v>262.31180555555557</v>
      </c>
      <c r="M154">
        <f t="shared" si="6"/>
        <v>492.62961859891</v>
      </c>
      <c r="N154">
        <f t="shared" si="7"/>
        <v>105.39211961109748</v>
      </c>
    </row>
    <row r="155" spans="1:14" ht="12.75">
      <c r="A155" t="s">
        <v>9</v>
      </c>
      <c r="B155" s="1">
        <v>36787</v>
      </c>
      <c r="C155" s="2">
        <v>0.31591435185185185</v>
      </c>
      <c r="D155" t="s">
        <v>489</v>
      </c>
      <c r="E155">
        <v>0.671</v>
      </c>
      <c r="F155">
        <v>8.5351</v>
      </c>
      <c r="G155" t="s">
        <v>490</v>
      </c>
      <c r="H155">
        <v>1.816</v>
      </c>
      <c r="I155">
        <v>65.7897</v>
      </c>
      <c r="K155" s="2">
        <v>0.3138888888888889</v>
      </c>
      <c r="L155" s="3">
        <f t="shared" si="8"/>
        <v>262.31388888888887</v>
      </c>
      <c r="M155">
        <f t="shared" si="6"/>
        <v>459.39831277831814</v>
      </c>
      <c r="N155">
        <f t="shared" si="7"/>
        <v>106.33394590470488</v>
      </c>
    </row>
    <row r="156" spans="1:14" ht="12.75">
      <c r="A156" t="s">
        <v>10</v>
      </c>
      <c r="B156" s="1">
        <v>36787</v>
      </c>
      <c r="C156" s="2">
        <v>0.3179976851851852</v>
      </c>
      <c r="D156" t="s">
        <v>489</v>
      </c>
      <c r="E156">
        <v>0.67</v>
      </c>
      <c r="F156">
        <v>9.3687</v>
      </c>
      <c r="G156" t="s">
        <v>490</v>
      </c>
      <c r="H156">
        <v>1.815</v>
      </c>
      <c r="I156">
        <v>67.7582</v>
      </c>
      <c r="K156" s="2">
        <v>0.3159722222222222</v>
      </c>
      <c r="L156" s="3">
        <f t="shared" si="8"/>
        <v>262.31597222222223</v>
      </c>
      <c r="M156">
        <f t="shared" si="6"/>
        <v>504.26649634172173</v>
      </c>
      <c r="N156">
        <f t="shared" si="7"/>
        <v>108.37983539815679</v>
      </c>
    </row>
    <row r="157" spans="1:14" ht="12.75">
      <c r="A157" t="s">
        <v>11</v>
      </c>
      <c r="B157" s="1">
        <v>36787</v>
      </c>
      <c r="C157" s="2">
        <v>0.3200925925925926</v>
      </c>
      <c r="D157" t="s">
        <v>489</v>
      </c>
      <c r="E157">
        <v>0.671</v>
      </c>
      <c r="F157">
        <v>9.6397</v>
      </c>
      <c r="G157" t="s">
        <v>490</v>
      </c>
      <c r="H157">
        <v>1.815</v>
      </c>
      <c r="I157">
        <v>67.5222</v>
      </c>
      <c r="K157" s="2">
        <v>0.31805555555555554</v>
      </c>
      <c r="L157" s="3">
        <f t="shared" si="8"/>
        <v>262.31805555555553</v>
      </c>
      <c r="M157">
        <f t="shared" si="6"/>
        <v>518.8529619675402</v>
      </c>
      <c r="N157">
        <f t="shared" si="7"/>
        <v>108.13455730800962</v>
      </c>
    </row>
    <row r="158" spans="1:14" ht="12.75">
      <c r="A158" t="s">
        <v>12</v>
      </c>
      <c r="B158" s="1">
        <v>36787</v>
      </c>
      <c r="C158" s="2">
        <v>0.3221759259259259</v>
      </c>
      <c r="D158" t="s">
        <v>489</v>
      </c>
      <c r="E158">
        <v>0.67</v>
      </c>
      <c r="F158">
        <v>8.7725</v>
      </c>
      <c r="G158" t="s">
        <v>490</v>
      </c>
      <c r="H158">
        <v>1.815</v>
      </c>
      <c r="I158">
        <v>66.0089</v>
      </c>
      <c r="K158" s="2">
        <v>0.3201388888888889</v>
      </c>
      <c r="L158" s="3">
        <f t="shared" si="8"/>
        <v>262.3201388888889</v>
      </c>
      <c r="M158">
        <f t="shared" si="6"/>
        <v>472.17627196492083</v>
      </c>
      <c r="N158">
        <f t="shared" si="7"/>
        <v>106.56176352063812</v>
      </c>
    </row>
    <row r="159" spans="1:14" ht="12.75">
      <c r="A159" t="s">
        <v>13</v>
      </c>
      <c r="B159" s="1">
        <v>36787</v>
      </c>
      <c r="C159" s="2">
        <v>0.32425925925925925</v>
      </c>
      <c r="D159" t="s">
        <v>489</v>
      </c>
      <c r="E159">
        <v>0.67</v>
      </c>
      <c r="F159">
        <v>9.6531</v>
      </c>
      <c r="G159" t="s">
        <v>490</v>
      </c>
      <c r="H159">
        <v>1.811</v>
      </c>
      <c r="I159">
        <v>67.5556</v>
      </c>
      <c r="K159" s="2">
        <v>0.32222222222222224</v>
      </c>
      <c r="L159" s="3">
        <f t="shared" si="8"/>
        <v>262.3222222222222</v>
      </c>
      <c r="M159">
        <f t="shared" si="6"/>
        <v>519.5742115593705</v>
      </c>
      <c r="N159">
        <f t="shared" si="7"/>
        <v>108.16927039364913</v>
      </c>
    </row>
    <row r="160" spans="1:14" ht="12.75">
      <c r="A160" t="s">
        <v>14</v>
      </c>
      <c r="B160" s="1">
        <v>36787</v>
      </c>
      <c r="C160" s="2">
        <v>0.32634259259259263</v>
      </c>
      <c r="D160" t="s">
        <v>489</v>
      </c>
      <c r="E160">
        <v>0.67</v>
      </c>
      <c r="F160">
        <v>8.9309</v>
      </c>
      <c r="G160" t="s">
        <v>490</v>
      </c>
      <c r="H160">
        <v>1.813</v>
      </c>
      <c r="I160">
        <v>67.5623</v>
      </c>
      <c r="K160" s="2">
        <v>0.32430555555555557</v>
      </c>
      <c r="L160" s="3">
        <f t="shared" si="8"/>
        <v>262.32430555555555</v>
      </c>
      <c r="M160">
        <f t="shared" si="6"/>
        <v>480.70208803551</v>
      </c>
      <c r="N160">
        <f t="shared" si="7"/>
        <v>108.17623379705583</v>
      </c>
    </row>
    <row r="161" spans="1:14" ht="12.75">
      <c r="A161" t="s">
        <v>15</v>
      </c>
      <c r="B161" s="1">
        <v>36787</v>
      </c>
      <c r="C161" s="2">
        <v>0.32842592592592595</v>
      </c>
      <c r="D161" t="s">
        <v>489</v>
      </c>
      <c r="E161">
        <v>0.67</v>
      </c>
      <c r="F161">
        <v>9.7104</v>
      </c>
      <c r="G161" t="s">
        <v>490</v>
      </c>
      <c r="H161">
        <v>1.813</v>
      </c>
      <c r="I161">
        <v>67.868</v>
      </c>
      <c r="K161" s="2">
        <v>0.3263888888888889</v>
      </c>
      <c r="L161" s="3">
        <f t="shared" si="8"/>
        <v>262.3263888888889</v>
      </c>
      <c r="M161">
        <f t="shared" si="6"/>
        <v>522.6583609333903</v>
      </c>
      <c r="N161">
        <f t="shared" si="7"/>
        <v>108.49395206891171</v>
      </c>
    </row>
    <row r="162" spans="1:14" ht="12.75">
      <c r="A162" t="s">
        <v>16</v>
      </c>
      <c r="B162" s="1">
        <v>36787</v>
      </c>
      <c r="C162" s="2">
        <v>0.3305092592592593</v>
      </c>
      <c r="D162" t="s">
        <v>489</v>
      </c>
      <c r="E162">
        <v>0.67</v>
      </c>
      <c r="F162">
        <v>9.2008</v>
      </c>
      <c r="G162" t="s">
        <v>490</v>
      </c>
      <c r="H162">
        <v>1.811</v>
      </c>
      <c r="I162">
        <v>68.7179</v>
      </c>
      <c r="K162" s="2">
        <v>0.3284722222222222</v>
      </c>
      <c r="L162" s="3">
        <f t="shared" si="8"/>
        <v>262.3284722222222</v>
      </c>
      <c r="M162">
        <f t="shared" si="6"/>
        <v>495.2293466052828</v>
      </c>
      <c r="N162">
        <f t="shared" si="7"/>
        <v>109.37726498762379</v>
      </c>
    </row>
    <row r="163" spans="1:14" ht="12.75">
      <c r="A163" t="s">
        <v>17</v>
      </c>
      <c r="B163" s="1">
        <v>36787</v>
      </c>
      <c r="C163" s="2">
        <v>0.33260416666666665</v>
      </c>
      <c r="D163" t="s">
        <v>489</v>
      </c>
      <c r="E163">
        <v>0.67</v>
      </c>
      <c r="F163">
        <v>9.2858</v>
      </c>
      <c r="G163" t="s">
        <v>490</v>
      </c>
      <c r="H163">
        <v>1.811</v>
      </c>
      <c r="I163">
        <v>67.2374</v>
      </c>
      <c r="K163" s="2">
        <v>0.33055555555555555</v>
      </c>
      <c r="L163" s="3">
        <f t="shared" si="8"/>
        <v>262.3305555555556</v>
      </c>
      <c r="M163">
        <f t="shared" si="6"/>
        <v>499.80443729972774</v>
      </c>
      <c r="N163">
        <f t="shared" si="7"/>
        <v>107.83856069752699</v>
      </c>
    </row>
    <row r="164" spans="1:14" ht="12.75">
      <c r="A164" t="s">
        <v>18</v>
      </c>
      <c r="B164" s="1">
        <v>36787</v>
      </c>
      <c r="C164" s="2">
        <v>0.3346875</v>
      </c>
      <c r="D164" t="s">
        <v>489</v>
      </c>
      <c r="E164">
        <v>0.67</v>
      </c>
      <c r="F164">
        <v>9.6534</v>
      </c>
      <c r="G164" t="s">
        <v>490</v>
      </c>
      <c r="H164">
        <v>1.811</v>
      </c>
      <c r="I164">
        <v>65.425</v>
      </c>
      <c r="K164" s="2">
        <v>0.3326388888888889</v>
      </c>
      <c r="L164" s="3">
        <f t="shared" si="8"/>
        <v>262.3326388888889</v>
      </c>
      <c r="M164">
        <f t="shared" si="6"/>
        <v>519.590358938292</v>
      </c>
      <c r="N164">
        <f t="shared" si="7"/>
        <v>105.9549081103122</v>
      </c>
    </row>
    <row r="165" spans="1:14" ht="12.75">
      <c r="A165" t="s">
        <v>19</v>
      </c>
      <c r="B165" s="1">
        <v>36787</v>
      </c>
      <c r="C165" s="2">
        <v>0.3367708333333333</v>
      </c>
      <c r="D165" t="s">
        <v>489</v>
      </c>
      <c r="E165">
        <v>0.668</v>
      </c>
      <c r="F165">
        <v>9.0917</v>
      </c>
      <c r="G165" t="s">
        <v>490</v>
      </c>
      <c r="H165">
        <v>1.811</v>
      </c>
      <c r="I165">
        <v>66.9137</v>
      </c>
      <c r="K165" s="2">
        <v>0.3347222222222222</v>
      </c>
      <c r="L165" s="3">
        <f t="shared" si="8"/>
        <v>262.33472222222224</v>
      </c>
      <c r="M165">
        <f t="shared" si="6"/>
        <v>489.35708313747165</v>
      </c>
      <c r="N165">
        <f t="shared" si="7"/>
        <v>107.50213477472772</v>
      </c>
    </row>
    <row r="166" spans="1:14" ht="12.75">
      <c r="A166" t="s">
        <v>20</v>
      </c>
      <c r="B166" s="1">
        <v>36787</v>
      </c>
      <c r="C166" s="2">
        <v>0.3388541666666667</v>
      </c>
      <c r="D166" t="s">
        <v>489</v>
      </c>
      <c r="E166">
        <v>0.67</v>
      </c>
      <c r="F166">
        <v>9.2584</v>
      </c>
      <c r="G166" t="s">
        <v>490</v>
      </c>
      <c r="H166">
        <v>1.811</v>
      </c>
      <c r="I166">
        <v>66.5096</v>
      </c>
      <c r="K166" s="2">
        <v>0.3368055555555556</v>
      </c>
      <c r="L166" s="3">
        <f t="shared" si="8"/>
        <v>262.33680555555554</v>
      </c>
      <c r="M166">
        <f t="shared" si="6"/>
        <v>498.3296433582243</v>
      </c>
      <c r="N166">
        <f t="shared" si="7"/>
        <v>107.08214801104776</v>
      </c>
    </row>
    <row r="167" spans="1:14" ht="12.75">
      <c r="A167" t="s">
        <v>21</v>
      </c>
      <c r="B167" s="1">
        <v>36787</v>
      </c>
      <c r="C167" s="2">
        <v>0.3409375</v>
      </c>
      <c r="D167" t="s">
        <v>489</v>
      </c>
      <c r="E167">
        <v>0.67</v>
      </c>
      <c r="F167">
        <v>9.3095</v>
      </c>
      <c r="G167" t="s">
        <v>490</v>
      </c>
      <c r="H167">
        <v>1.81</v>
      </c>
      <c r="I167">
        <v>69.2786</v>
      </c>
      <c r="K167" s="2">
        <v>0.33888888888888885</v>
      </c>
      <c r="L167" s="3">
        <f t="shared" si="8"/>
        <v>262.3388888888889</v>
      </c>
      <c r="M167">
        <f t="shared" si="6"/>
        <v>501.0800802345318</v>
      </c>
      <c r="N167">
        <f t="shared" si="7"/>
        <v>109.96000831451153</v>
      </c>
    </row>
    <row r="168" spans="1:14" ht="12.75">
      <c r="A168" t="s">
        <v>22</v>
      </c>
      <c r="B168" s="1">
        <v>36787</v>
      </c>
      <c r="C168" s="2">
        <v>0.34302083333333333</v>
      </c>
      <c r="D168" t="s">
        <v>489</v>
      </c>
      <c r="E168">
        <v>0.668</v>
      </c>
      <c r="F168">
        <v>9.6492</v>
      </c>
      <c r="G168" t="s">
        <v>490</v>
      </c>
      <c r="H168">
        <v>1.81</v>
      </c>
      <c r="I168">
        <v>68.9473</v>
      </c>
      <c r="K168" s="2">
        <v>0.34097222222222223</v>
      </c>
      <c r="L168" s="3">
        <f t="shared" si="8"/>
        <v>262.3409722222222</v>
      </c>
      <c r="M168">
        <f t="shared" si="6"/>
        <v>519.36429563339</v>
      </c>
      <c r="N168">
        <f t="shared" si="7"/>
        <v>109.61568360575836</v>
      </c>
    </row>
    <row r="169" spans="1:14" ht="12.75">
      <c r="A169" t="s">
        <v>23</v>
      </c>
      <c r="B169" s="1">
        <v>36787</v>
      </c>
      <c r="C169" s="2">
        <v>0.34511574074074075</v>
      </c>
      <c r="D169" t="s">
        <v>489</v>
      </c>
      <c r="E169">
        <v>0.67</v>
      </c>
      <c r="F169">
        <v>9.1358</v>
      </c>
      <c r="G169" t="s">
        <v>490</v>
      </c>
      <c r="H169">
        <v>1.811</v>
      </c>
      <c r="I169">
        <v>67.267</v>
      </c>
      <c r="K169" s="2">
        <v>0.3430555555555555</v>
      </c>
      <c r="L169" s="3">
        <f t="shared" si="8"/>
        <v>262.34305555555557</v>
      </c>
      <c r="M169">
        <f t="shared" si="6"/>
        <v>491.73074783894253</v>
      </c>
      <c r="N169">
        <f t="shared" si="7"/>
        <v>107.86932439018949</v>
      </c>
    </row>
    <row r="170" spans="1:14" ht="12.75">
      <c r="A170" t="s">
        <v>24</v>
      </c>
      <c r="B170" s="1">
        <v>36787</v>
      </c>
      <c r="C170" s="2">
        <v>0.3471990740740741</v>
      </c>
      <c r="D170" t="s">
        <v>489</v>
      </c>
      <c r="E170">
        <v>0.67</v>
      </c>
      <c r="F170">
        <v>9.5699</v>
      </c>
      <c r="G170" t="s">
        <v>490</v>
      </c>
      <c r="H170">
        <v>1.811</v>
      </c>
      <c r="I170">
        <v>67.5288</v>
      </c>
      <c r="K170" s="2">
        <v>0.3451388888888889</v>
      </c>
      <c r="L170" s="3">
        <f t="shared" si="8"/>
        <v>262.34513888888887</v>
      </c>
      <c r="M170">
        <f t="shared" si="6"/>
        <v>515.0960051384549</v>
      </c>
      <c r="N170">
        <f t="shared" si="7"/>
        <v>108.14141678002221</v>
      </c>
    </row>
    <row r="171" spans="1:14" ht="12.75">
      <c r="A171" t="s">
        <v>25</v>
      </c>
      <c r="B171" s="1">
        <v>36787</v>
      </c>
      <c r="C171" s="2">
        <v>0.3492824074074074</v>
      </c>
      <c r="D171" t="s">
        <v>489</v>
      </c>
      <c r="E171">
        <v>0.67</v>
      </c>
      <c r="F171">
        <v>8.8031</v>
      </c>
      <c r="G171" t="s">
        <v>490</v>
      </c>
      <c r="H171">
        <v>1.81</v>
      </c>
      <c r="I171">
        <v>66.2049</v>
      </c>
      <c r="K171" s="2">
        <v>0.34722222222222227</v>
      </c>
      <c r="L171" s="3">
        <f t="shared" si="8"/>
        <v>262.34722222222223</v>
      </c>
      <c r="M171">
        <f t="shared" si="6"/>
        <v>473.823304614921</v>
      </c>
      <c r="N171">
        <f t="shared" si="7"/>
        <v>106.76546905313324</v>
      </c>
    </row>
    <row r="172" spans="1:14" ht="12.75">
      <c r="A172" t="s">
        <v>26</v>
      </c>
      <c r="B172" s="1">
        <v>36787</v>
      </c>
      <c r="C172" s="2">
        <v>0.35136574074074073</v>
      </c>
      <c r="D172" t="s">
        <v>489</v>
      </c>
      <c r="E172">
        <v>0.668</v>
      </c>
      <c r="F172">
        <v>9.017</v>
      </c>
      <c r="G172" t="s">
        <v>490</v>
      </c>
      <c r="H172">
        <v>1.81</v>
      </c>
      <c r="I172">
        <v>67.5197</v>
      </c>
      <c r="K172" s="2">
        <v>0.34930555555555554</v>
      </c>
      <c r="L172" s="3">
        <f t="shared" si="8"/>
        <v>262.34930555555553</v>
      </c>
      <c r="M172">
        <f t="shared" si="6"/>
        <v>485.3363857860007</v>
      </c>
      <c r="N172">
        <f t="shared" si="7"/>
        <v>108.13195902315641</v>
      </c>
    </row>
    <row r="173" spans="1:14" ht="12.75">
      <c r="A173" t="s">
        <v>27</v>
      </c>
      <c r="B173" s="1">
        <v>36787</v>
      </c>
      <c r="C173" s="2">
        <v>0.35344907407407405</v>
      </c>
      <c r="D173" t="s">
        <v>489</v>
      </c>
      <c r="E173">
        <v>0.67</v>
      </c>
      <c r="F173">
        <v>9.242</v>
      </c>
      <c r="G173" t="s">
        <v>490</v>
      </c>
      <c r="H173">
        <v>1.811</v>
      </c>
      <c r="I173">
        <v>68.5175</v>
      </c>
      <c r="K173" s="2">
        <v>0.3513888888888889</v>
      </c>
      <c r="L173" s="3">
        <f t="shared" si="8"/>
        <v>262.3513888888889</v>
      </c>
      <c r="M173">
        <f t="shared" si="6"/>
        <v>497.4469199771785</v>
      </c>
      <c r="N173">
        <f t="shared" si="7"/>
        <v>109.16898647378702</v>
      </c>
    </row>
    <row r="174" spans="1:14" ht="12.75">
      <c r="A174" t="s">
        <v>28</v>
      </c>
      <c r="B174" s="1">
        <v>36787</v>
      </c>
      <c r="C174" s="2">
        <v>0.3555324074074074</v>
      </c>
      <c r="D174" t="s">
        <v>489</v>
      </c>
      <c r="E174">
        <v>0.67</v>
      </c>
      <c r="F174">
        <v>9.0793</v>
      </c>
      <c r="G174" t="s">
        <v>490</v>
      </c>
      <c r="H174">
        <v>1.811</v>
      </c>
      <c r="I174">
        <v>67.6026</v>
      </c>
      <c r="K174" s="2">
        <v>0.3534722222222222</v>
      </c>
      <c r="L174" s="3">
        <f t="shared" si="8"/>
        <v>262.3534722222222</v>
      </c>
      <c r="M174">
        <f t="shared" si="6"/>
        <v>488.68965814204677</v>
      </c>
      <c r="N174">
        <f t="shared" si="7"/>
        <v>108.21811814889026</v>
      </c>
    </row>
    <row r="175" spans="1:14" ht="12.75">
      <c r="A175" t="s">
        <v>29</v>
      </c>
      <c r="B175" s="1">
        <v>36787</v>
      </c>
      <c r="C175" s="2">
        <v>0.35761574074074076</v>
      </c>
      <c r="D175" t="s">
        <v>489</v>
      </c>
      <c r="E175">
        <v>0.67</v>
      </c>
      <c r="F175">
        <v>8.6976</v>
      </c>
      <c r="G175" t="s">
        <v>490</v>
      </c>
      <c r="H175">
        <v>1.811</v>
      </c>
      <c r="I175">
        <v>68.6234</v>
      </c>
      <c r="K175" s="2">
        <v>0.35555555555555557</v>
      </c>
      <c r="L175" s="3">
        <f t="shared" si="8"/>
        <v>262.35555555555555</v>
      </c>
      <c r="M175">
        <f t="shared" si="6"/>
        <v>468.14480969416877</v>
      </c>
      <c r="N175">
        <f t="shared" si="7"/>
        <v>109.27904982017083</v>
      </c>
    </row>
    <row r="176" spans="1:14" ht="12.75">
      <c r="A176" t="s">
        <v>30</v>
      </c>
      <c r="B176" s="1">
        <v>36787</v>
      </c>
      <c r="C176" s="2">
        <v>0.35969907407407403</v>
      </c>
      <c r="D176" t="s">
        <v>489</v>
      </c>
      <c r="E176">
        <v>0.668</v>
      </c>
      <c r="F176">
        <v>9.1437</v>
      </c>
      <c r="G176" t="s">
        <v>490</v>
      </c>
      <c r="H176">
        <v>1.811</v>
      </c>
      <c r="I176">
        <v>68.3213</v>
      </c>
      <c r="K176" s="2">
        <v>0.3576388888888889</v>
      </c>
      <c r="L176" s="3">
        <f t="shared" si="8"/>
        <v>262.3576388888889</v>
      </c>
      <c r="M176">
        <f t="shared" si="6"/>
        <v>492.1559621505439</v>
      </c>
      <c r="N176">
        <f t="shared" si="7"/>
        <v>108.96507307850362</v>
      </c>
    </row>
    <row r="177" spans="1:14" ht="12.75">
      <c r="A177" t="s">
        <v>31</v>
      </c>
      <c r="B177" s="1">
        <v>36787</v>
      </c>
      <c r="C177" s="2">
        <v>0.36179398148148145</v>
      </c>
      <c r="D177" t="s">
        <v>489</v>
      </c>
      <c r="E177">
        <v>0.668</v>
      </c>
      <c r="F177">
        <v>9.182</v>
      </c>
      <c r="G177" t="s">
        <v>490</v>
      </c>
      <c r="H177">
        <v>1.81</v>
      </c>
      <c r="I177">
        <v>65.9356</v>
      </c>
      <c r="K177" s="2">
        <v>0.3597222222222222</v>
      </c>
      <c r="L177" s="3">
        <f t="shared" si="8"/>
        <v>262.3597222222222</v>
      </c>
      <c r="M177">
        <f aca="true" t="shared" si="9" ref="M177:M203">500*F177/AVERAGE($Q$207,$Q$47)</f>
        <v>494.2174441928644</v>
      </c>
      <c r="N177">
        <f t="shared" si="7"/>
        <v>106.48558180874073</v>
      </c>
    </row>
    <row r="178" spans="1:14" ht="12.75">
      <c r="A178" t="s">
        <v>32</v>
      </c>
      <c r="B178" s="1">
        <v>36787</v>
      </c>
      <c r="C178" s="2">
        <v>0.36387731481481483</v>
      </c>
      <c r="D178" t="s">
        <v>489</v>
      </c>
      <c r="E178">
        <v>0.668</v>
      </c>
      <c r="F178">
        <v>9.309</v>
      </c>
      <c r="G178" t="s">
        <v>490</v>
      </c>
      <c r="H178">
        <v>1.81</v>
      </c>
      <c r="I178">
        <v>67.3631</v>
      </c>
      <c r="K178" s="2">
        <v>0.36180555555555555</v>
      </c>
      <c r="L178" s="3">
        <f t="shared" si="8"/>
        <v>262.3618055555556</v>
      </c>
      <c r="M178">
        <f t="shared" si="9"/>
        <v>501.0531679363292</v>
      </c>
      <c r="N178">
        <f aca="true" t="shared" si="10" ref="N178:N203">(277-103)/(-67.4+(AVERAGE($P$207,$P$47)))*I178+277-((277-103)/(-67.4+(AVERAGE($P$207,$P$47)))*230)</f>
        <v>107.96920245994858</v>
      </c>
    </row>
    <row r="179" spans="1:14" ht="12.75">
      <c r="A179" t="s">
        <v>33</v>
      </c>
      <c r="B179" s="1">
        <v>36787</v>
      </c>
      <c r="C179" s="2">
        <v>0.36596064814814816</v>
      </c>
      <c r="D179" t="s">
        <v>489</v>
      </c>
      <c r="E179">
        <v>0.673</v>
      </c>
      <c r="F179">
        <v>9.1569</v>
      </c>
      <c r="G179" t="s">
        <v>490</v>
      </c>
      <c r="H179">
        <v>1.815</v>
      </c>
      <c r="I179">
        <v>68.7774</v>
      </c>
      <c r="K179" s="2">
        <v>0.3638888888888889</v>
      </c>
      <c r="L179" s="3">
        <f t="shared" si="8"/>
        <v>262.3638888888889</v>
      </c>
      <c r="M179">
        <f t="shared" si="9"/>
        <v>492.866446823093</v>
      </c>
      <c r="N179">
        <f t="shared" si="10"/>
        <v>109.43910416713123</v>
      </c>
    </row>
    <row r="180" spans="1:14" ht="12.75">
      <c r="A180" t="s">
        <v>34</v>
      </c>
      <c r="B180" s="1">
        <v>36787</v>
      </c>
      <c r="C180" s="2">
        <v>0.3680439814814815</v>
      </c>
      <c r="D180" t="s">
        <v>489</v>
      </c>
      <c r="E180">
        <v>0.668</v>
      </c>
      <c r="F180">
        <v>8.5648</v>
      </c>
      <c r="G180" t="s">
        <v>490</v>
      </c>
      <c r="H180">
        <v>1.808</v>
      </c>
      <c r="I180">
        <v>67.8826</v>
      </c>
      <c r="K180" s="2">
        <v>0.3659722222222222</v>
      </c>
      <c r="L180" s="3">
        <f t="shared" si="8"/>
        <v>262.36597222222224</v>
      </c>
      <c r="M180">
        <f t="shared" si="9"/>
        <v>460.99690329155356</v>
      </c>
      <c r="N180">
        <f t="shared" si="10"/>
        <v>108.50912605245469</v>
      </c>
    </row>
    <row r="181" spans="1:14" ht="12.75">
      <c r="A181" t="s">
        <v>35</v>
      </c>
      <c r="B181" s="1">
        <v>36787</v>
      </c>
      <c r="C181" s="2">
        <v>0.3701273148148148</v>
      </c>
      <c r="D181" t="s">
        <v>489</v>
      </c>
      <c r="E181">
        <v>0.668</v>
      </c>
      <c r="F181">
        <v>9.1198</v>
      </c>
      <c r="G181" t="s">
        <v>490</v>
      </c>
      <c r="H181">
        <v>1.81</v>
      </c>
      <c r="I181">
        <v>66.9991</v>
      </c>
      <c r="K181" s="2">
        <v>0.3680555555555556</v>
      </c>
      <c r="L181" s="3">
        <f t="shared" si="8"/>
        <v>262.36805555555554</v>
      </c>
      <c r="M181">
        <f t="shared" si="9"/>
        <v>490.8695542964588</v>
      </c>
      <c r="N181">
        <f t="shared" si="10"/>
        <v>107.59089218531483</v>
      </c>
    </row>
    <row r="182" spans="1:14" ht="12.75">
      <c r="A182" t="s">
        <v>36</v>
      </c>
      <c r="B182" s="1">
        <v>36787</v>
      </c>
      <c r="C182" s="2">
        <v>0.37221064814814814</v>
      </c>
      <c r="D182" t="s">
        <v>489</v>
      </c>
      <c r="E182">
        <v>0.67</v>
      </c>
      <c r="F182">
        <v>9.4557</v>
      </c>
      <c r="G182" t="s">
        <v>490</v>
      </c>
      <c r="H182">
        <v>1.811</v>
      </c>
      <c r="I182">
        <v>68.0688</v>
      </c>
      <c r="K182" s="2">
        <v>0.37013888888888885</v>
      </c>
      <c r="L182" s="3">
        <f t="shared" si="8"/>
        <v>262.3701388888889</v>
      </c>
      <c r="M182">
        <f t="shared" si="9"/>
        <v>508.94923622897716</v>
      </c>
      <c r="N182">
        <f t="shared" si="10"/>
        <v>108.70264630832503</v>
      </c>
    </row>
    <row r="183" spans="1:14" ht="12.75">
      <c r="A183" t="s">
        <v>37</v>
      </c>
      <c r="B183" s="1">
        <v>36787</v>
      </c>
      <c r="C183" s="2">
        <v>0.3743055555555555</v>
      </c>
      <c r="D183" t="s">
        <v>489</v>
      </c>
      <c r="E183">
        <v>0.668</v>
      </c>
      <c r="F183">
        <v>8.9761</v>
      </c>
      <c r="G183" t="s">
        <v>490</v>
      </c>
      <c r="H183">
        <v>1.81</v>
      </c>
      <c r="I183">
        <v>70.2895</v>
      </c>
      <c r="K183" s="2">
        <v>0.37222222222222223</v>
      </c>
      <c r="L183" s="3">
        <f t="shared" si="8"/>
        <v>262.3722222222222</v>
      </c>
      <c r="M183">
        <f t="shared" si="9"/>
        <v>483.1349597930266</v>
      </c>
      <c r="N183">
        <f t="shared" si="10"/>
        <v>111.01065077777315</v>
      </c>
    </row>
    <row r="184" spans="1:14" ht="12.75">
      <c r="A184" t="s">
        <v>38</v>
      </c>
      <c r="B184" s="1">
        <v>36787</v>
      </c>
      <c r="C184" s="2">
        <v>0.3763888888888889</v>
      </c>
      <c r="D184" t="s">
        <v>489</v>
      </c>
      <c r="E184">
        <v>0.668</v>
      </c>
      <c r="F184">
        <v>9.3018</v>
      </c>
      <c r="G184" t="s">
        <v>490</v>
      </c>
      <c r="H184">
        <v>1.808</v>
      </c>
      <c r="I184">
        <v>68.359</v>
      </c>
      <c r="K184" s="2">
        <v>0.3743055555555555</v>
      </c>
      <c r="L184" s="3">
        <f t="shared" si="8"/>
        <v>262.37430555555557</v>
      </c>
      <c r="M184">
        <f t="shared" si="9"/>
        <v>500.66563084221144</v>
      </c>
      <c r="N184">
        <f t="shared" si="10"/>
        <v>109.00425521409068</v>
      </c>
    </row>
    <row r="185" spans="1:14" ht="12.75">
      <c r="A185" t="s">
        <v>39</v>
      </c>
      <c r="B185" s="1">
        <v>36787</v>
      </c>
      <c r="C185" s="2">
        <v>0.37847222222222227</v>
      </c>
      <c r="D185" t="s">
        <v>489</v>
      </c>
      <c r="E185">
        <v>0.668</v>
      </c>
      <c r="F185">
        <v>9.09</v>
      </c>
      <c r="G185" t="s">
        <v>490</v>
      </c>
      <c r="H185">
        <v>1.811</v>
      </c>
      <c r="I185">
        <v>68.8759</v>
      </c>
      <c r="K185" s="2">
        <v>0.3763888888888889</v>
      </c>
      <c r="L185" s="3">
        <f t="shared" si="8"/>
        <v>262.37638888888887</v>
      </c>
      <c r="M185">
        <f t="shared" si="9"/>
        <v>489.2655813235828</v>
      </c>
      <c r="N185">
        <f t="shared" si="10"/>
        <v>109.54147659034942</v>
      </c>
    </row>
    <row r="186" spans="1:14" ht="12.75">
      <c r="A186" t="s">
        <v>40</v>
      </c>
      <c r="B186" s="1">
        <v>36787</v>
      </c>
      <c r="C186" s="2">
        <v>0.38055555555555554</v>
      </c>
      <c r="D186" t="s">
        <v>489</v>
      </c>
      <c r="E186">
        <v>0.668</v>
      </c>
      <c r="F186">
        <v>9.5221</v>
      </c>
      <c r="G186" t="s">
        <v>490</v>
      </c>
      <c r="H186">
        <v>1.811</v>
      </c>
      <c r="I186">
        <v>68.0145</v>
      </c>
      <c r="K186" s="2">
        <v>0.37847222222222227</v>
      </c>
      <c r="L186" s="3">
        <f t="shared" si="8"/>
        <v>262.37847222222223</v>
      </c>
      <c r="M186">
        <f t="shared" si="9"/>
        <v>512.5231894302847</v>
      </c>
      <c r="N186">
        <f t="shared" si="10"/>
        <v>108.64621156131233</v>
      </c>
    </row>
    <row r="187" spans="1:14" ht="12.75">
      <c r="A187" t="s">
        <v>41</v>
      </c>
      <c r="B187" s="1">
        <v>36787</v>
      </c>
      <c r="C187" s="2">
        <v>0.3826388888888889</v>
      </c>
      <c r="D187" t="s">
        <v>489</v>
      </c>
      <c r="E187">
        <v>0.668</v>
      </c>
      <c r="F187">
        <v>9.1466</v>
      </c>
      <c r="G187" t="s">
        <v>490</v>
      </c>
      <c r="H187">
        <v>1.811</v>
      </c>
      <c r="I187">
        <v>67.3362</v>
      </c>
      <c r="K187" s="2">
        <v>0.38055555555555554</v>
      </c>
      <c r="L187" s="3">
        <f t="shared" si="8"/>
        <v>262.38055555555553</v>
      </c>
      <c r="M187">
        <f t="shared" si="9"/>
        <v>492.312053480119</v>
      </c>
      <c r="N187">
        <f t="shared" si="10"/>
        <v>107.94124491492761</v>
      </c>
    </row>
    <row r="188" spans="1:14" ht="12.75">
      <c r="A188" t="s">
        <v>42</v>
      </c>
      <c r="B188" s="1">
        <v>36787</v>
      </c>
      <c r="C188" s="2">
        <v>0.3847222222222222</v>
      </c>
      <c r="D188" t="s">
        <v>489</v>
      </c>
      <c r="E188">
        <v>0.67</v>
      </c>
      <c r="F188">
        <v>9.3388</v>
      </c>
      <c r="G188" t="s">
        <v>490</v>
      </c>
      <c r="H188">
        <v>1.811</v>
      </c>
      <c r="I188">
        <v>66.4173</v>
      </c>
      <c r="K188" s="2">
        <v>0.3826388888888889</v>
      </c>
      <c r="L188" s="3">
        <f t="shared" si="8"/>
        <v>262.3826388888889</v>
      </c>
      <c r="M188">
        <f t="shared" si="9"/>
        <v>502.6571409092052</v>
      </c>
      <c r="N188">
        <f t="shared" si="10"/>
        <v>106.98621933426563</v>
      </c>
    </row>
    <row r="189" spans="1:14" ht="12.75">
      <c r="A189" t="s">
        <v>43</v>
      </c>
      <c r="B189" s="1">
        <v>36787</v>
      </c>
      <c r="C189" s="2">
        <v>0.38680555555555557</v>
      </c>
      <c r="D189" t="s">
        <v>489</v>
      </c>
      <c r="E189">
        <v>0.668</v>
      </c>
      <c r="F189">
        <v>9.0408</v>
      </c>
      <c r="G189" t="s">
        <v>490</v>
      </c>
      <c r="H189">
        <v>1.808</v>
      </c>
      <c r="I189">
        <v>67.699</v>
      </c>
      <c r="K189" s="2">
        <v>0.3847222222222222</v>
      </c>
      <c r="L189" s="3">
        <f t="shared" si="8"/>
        <v>262.3847222222222</v>
      </c>
      <c r="M189">
        <f t="shared" si="9"/>
        <v>486.61741118044534</v>
      </c>
      <c r="N189">
        <f t="shared" si="10"/>
        <v>108.31830801283172</v>
      </c>
    </row>
    <row r="190" spans="1:14" ht="12.75">
      <c r="A190" t="s">
        <v>44</v>
      </c>
      <c r="B190" s="1">
        <v>36787</v>
      </c>
      <c r="C190" s="2">
        <v>0.3888888888888889</v>
      </c>
      <c r="D190" t="s">
        <v>489</v>
      </c>
      <c r="E190">
        <v>0.67</v>
      </c>
      <c r="F190">
        <v>9.283</v>
      </c>
      <c r="G190" t="s">
        <v>490</v>
      </c>
      <c r="H190">
        <v>1.81</v>
      </c>
      <c r="I190">
        <v>68.3159</v>
      </c>
      <c r="K190" s="2">
        <v>0.38680555555555557</v>
      </c>
      <c r="L190" s="3">
        <f t="shared" si="8"/>
        <v>262.38680555555555</v>
      </c>
      <c r="M190">
        <f t="shared" si="9"/>
        <v>499.6537284297931</v>
      </c>
      <c r="N190">
        <f t="shared" si="10"/>
        <v>108.9594607832206</v>
      </c>
    </row>
    <row r="191" spans="1:14" ht="12.75">
      <c r="A191" t="s">
        <v>45</v>
      </c>
      <c r="B191" s="1">
        <v>36787</v>
      </c>
      <c r="C191" s="2">
        <v>0.3909837962962963</v>
      </c>
      <c r="D191" t="s">
        <v>489</v>
      </c>
      <c r="E191">
        <v>0.668</v>
      </c>
      <c r="F191">
        <v>9.2578</v>
      </c>
      <c r="G191" t="s">
        <v>490</v>
      </c>
      <c r="H191">
        <v>1.81</v>
      </c>
      <c r="I191">
        <v>68.6637</v>
      </c>
      <c r="K191" s="2">
        <v>0.3888888888888889</v>
      </c>
      <c r="L191" s="3">
        <f t="shared" si="8"/>
        <v>262.3888888888889</v>
      </c>
      <c r="M191">
        <f t="shared" si="9"/>
        <v>498.29734860038116</v>
      </c>
      <c r="N191">
        <f t="shared" si="10"/>
        <v>109.32093417200525</v>
      </c>
    </row>
    <row r="192" spans="1:14" ht="12.75">
      <c r="A192" t="s">
        <v>46</v>
      </c>
      <c r="B192" s="1">
        <v>36787</v>
      </c>
      <c r="C192" s="2">
        <v>0.3930671296296296</v>
      </c>
      <c r="D192" t="s">
        <v>489</v>
      </c>
      <c r="E192">
        <v>0.668</v>
      </c>
      <c r="F192">
        <v>9.0601</v>
      </c>
      <c r="G192" t="s">
        <v>490</v>
      </c>
      <c r="H192">
        <v>1.808</v>
      </c>
      <c r="I192">
        <v>69.5727</v>
      </c>
      <c r="K192" s="2">
        <v>0.3909722222222222</v>
      </c>
      <c r="L192" s="3">
        <f t="shared" si="8"/>
        <v>262.3909722222222</v>
      </c>
      <c r="M192">
        <f t="shared" si="9"/>
        <v>487.6562258910663</v>
      </c>
      <c r="N192">
        <f t="shared" si="10"/>
        <v>110.26567054464829</v>
      </c>
    </row>
    <row r="193" spans="1:14" ht="12.75">
      <c r="A193" t="s">
        <v>47</v>
      </c>
      <c r="B193" s="1">
        <v>36787</v>
      </c>
      <c r="C193" s="2">
        <v>0.39515046296296297</v>
      </c>
      <c r="D193" t="s">
        <v>489</v>
      </c>
      <c r="E193">
        <v>0.67</v>
      </c>
      <c r="F193">
        <v>9.1741</v>
      </c>
      <c r="G193" t="s">
        <v>490</v>
      </c>
      <c r="H193">
        <v>1.81</v>
      </c>
      <c r="I193">
        <v>68.3359</v>
      </c>
      <c r="K193" s="2">
        <v>0.39305555555555555</v>
      </c>
      <c r="L193" s="3">
        <f t="shared" si="8"/>
        <v>262.3930555555556</v>
      </c>
      <c r="M193">
        <f t="shared" si="9"/>
        <v>493.792229881263</v>
      </c>
      <c r="N193">
        <f t="shared" si="10"/>
        <v>108.98024706204666</v>
      </c>
    </row>
    <row r="194" spans="1:14" ht="12.75">
      <c r="A194" t="s">
        <v>48</v>
      </c>
      <c r="B194" s="1">
        <v>36787</v>
      </c>
      <c r="C194" s="2">
        <v>0.39723379629629635</v>
      </c>
      <c r="D194" t="s">
        <v>489</v>
      </c>
      <c r="E194">
        <v>0.67</v>
      </c>
      <c r="F194">
        <v>8.9229</v>
      </c>
      <c r="G194" t="s">
        <v>490</v>
      </c>
      <c r="H194">
        <v>1.81</v>
      </c>
      <c r="I194">
        <v>68.52</v>
      </c>
      <c r="K194" s="2">
        <v>0.3951388888888889</v>
      </c>
      <c r="L194" s="3">
        <f t="shared" si="8"/>
        <v>262.3951388888889</v>
      </c>
      <c r="M194">
        <f t="shared" si="9"/>
        <v>480.2714912642681</v>
      </c>
      <c r="N194">
        <f t="shared" si="10"/>
        <v>109.17158475864022</v>
      </c>
    </row>
    <row r="195" spans="1:14" ht="12.75">
      <c r="A195" t="s">
        <v>49</v>
      </c>
      <c r="B195" s="1">
        <v>36787</v>
      </c>
      <c r="C195" s="2">
        <v>0.3993171296296296</v>
      </c>
      <c r="D195" t="s">
        <v>489</v>
      </c>
      <c r="E195">
        <v>0.67</v>
      </c>
      <c r="F195">
        <v>9.6474</v>
      </c>
      <c r="G195" t="s">
        <v>490</v>
      </c>
      <c r="H195">
        <v>1.808</v>
      </c>
      <c r="I195">
        <v>70.026</v>
      </c>
      <c r="K195" s="2">
        <v>0.3972222222222222</v>
      </c>
      <c r="L195" s="3">
        <f t="shared" si="8"/>
        <v>262.39722222222224</v>
      </c>
      <c r="M195">
        <f t="shared" si="9"/>
        <v>519.2674113598606</v>
      </c>
      <c r="N195">
        <f t="shared" si="10"/>
        <v>110.73679155424026</v>
      </c>
    </row>
    <row r="196" spans="1:14" ht="12.75">
      <c r="A196" t="s">
        <v>50</v>
      </c>
      <c r="B196" s="1">
        <v>36787</v>
      </c>
      <c r="C196" s="2">
        <v>0.401400462962963</v>
      </c>
      <c r="D196" t="s">
        <v>489</v>
      </c>
      <c r="E196">
        <v>0.668</v>
      </c>
      <c r="F196">
        <v>9.2622</v>
      </c>
      <c r="G196" t="s">
        <v>490</v>
      </c>
      <c r="H196">
        <v>1.808</v>
      </c>
      <c r="I196">
        <v>70.968</v>
      </c>
      <c r="K196" s="2">
        <v>0.3993055555555556</v>
      </c>
      <c r="L196" s="3">
        <f t="shared" si="8"/>
        <v>262.39930555555554</v>
      </c>
      <c r="M196">
        <f t="shared" si="9"/>
        <v>498.53417682456427</v>
      </c>
      <c r="N196">
        <f t="shared" si="10"/>
        <v>111.7158252869462</v>
      </c>
    </row>
    <row r="197" spans="1:14" ht="12.75">
      <c r="A197" t="s">
        <v>51</v>
      </c>
      <c r="B197" s="1">
        <v>36787</v>
      </c>
      <c r="C197" s="2">
        <v>0.40349537037037037</v>
      </c>
      <c r="D197" t="s">
        <v>489</v>
      </c>
      <c r="E197">
        <v>0.668</v>
      </c>
      <c r="F197">
        <v>9.0421</v>
      </c>
      <c r="G197" t="s">
        <v>490</v>
      </c>
      <c r="H197">
        <v>1.811</v>
      </c>
      <c r="I197">
        <v>69.5187</v>
      </c>
      <c r="K197" s="2">
        <v>0.40138888888888885</v>
      </c>
      <c r="L197" s="3">
        <f t="shared" si="8"/>
        <v>262.4013888888889</v>
      </c>
      <c r="M197">
        <f t="shared" si="9"/>
        <v>486.68738315577207</v>
      </c>
      <c r="N197">
        <f t="shared" si="10"/>
        <v>110.20954759181797</v>
      </c>
    </row>
    <row r="198" spans="1:14" ht="12.75">
      <c r="A198" t="s">
        <v>52</v>
      </c>
      <c r="B198" s="1">
        <v>36787</v>
      </c>
      <c r="C198" s="2">
        <v>0.4055787037037037</v>
      </c>
      <c r="D198" t="s">
        <v>489</v>
      </c>
      <c r="E198">
        <v>0.668</v>
      </c>
      <c r="F198">
        <v>9.4722</v>
      </c>
      <c r="G198" t="s">
        <v>490</v>
      </c>
      <c r="H198">
        <v>1.808</v>
      </c>
      <c r="I198">
        <v>68.8014</v>
      </c>
      <c r="K198" s="2">
        <v>0.40347222222222223</v>
      </c>
      <c r="L198" s="3">
        <f aca="true" t="shared" si="11" ref="L198:L261">B198-DATE(1999,12,31)+K198</f>
        <v>262.4034722222222</v>
      </c>
      <c r="M198">
        <f t="shared" si="9"/>
        <v>509.8373420696635</v>
      </c>
      <c r="N198">
        <f t="shared" si="10"/>
        <v>109.46404770172245</v>
      </c>
    </row>
    <row r="199" spans="1:14" ht="12.75">
      <c r="A199" t="s">
        <v>53</v>
      </c>
      <c r="B199" s="1">
        <v>36787</v>
      </c>
      <c r="C199" s="2">
        <v>0.407662037037037</v>
      </c>
      <c r="D199" t="s">
        <v>489</v>
      </c>
      <c r="E199">
        <v>0.668</v>
      </c>
      <c r="F199">
        <v>9.3002</v>
      </c>
      <c r="G199" t="s">
        <v>490</v>
      </c>
      <c r="H199">
        <v>1.808</v>
      </c>
      <c r="I199">
        <v>68.3437</v>
      </c>
      <c r="K199" s="2">
        <v>0.4055555555555555</v>
      </c>
      <c r="L199" s="3">
        <f t="shared" si="11"/>
        <v>262.40555555555557</v>
      </c>
      <c r="M199">
        <f t="shared" si="9"/>
        <v>500.57951148796315</v>
      </c>
      <c r="N199">
        <f t="shared" si="10"/>
        <v>108.98835371078877</v>
      </c>
    </row>
    <row r="200" spans="1:14" ht="12.75">
      <c r="A200" t="s">
        <v>54</v>
      </c>
      <c r="B200" s="1">
        <v>36787</v>
      </c>
      <c r="C200" s="2">
        <v>0.4097453703703704</v>
      </c>
      <c r="D200" t="s">
        <v>489</v>
      </c>
      <c r="E200">
        <v>0.67</v>
      </c>
      <c r="F200">
        <v>8.9705</v>
      </c>
      <c r="G200" t="s">
        <v>490</v>
      </c>
      <c r="H200">
        <v>1.808</v>
      </c>
      <c r="I200">
        <v>69.6935</v>
      </c>
      <c r="K200" s="2">
        <v>0.4076388888888889</v>
      </c>
      <c r="L200" s="3">
        <f t="shared" si="11"/>
        <v>262.40763888888887</v>
      </c>
      <c r="M200">
        <f t="shared" si="9"/>
        <v>482.83354205315726</v>
      </c>
      <c r="N200">
        <f t="shared" si="10"/>
        <v>110.39121966875751</v>
      </c>
    </row>
    <row r="201" spans="1:14" ht="12.75">
      <c r="A201" t="s">
        <v>55</v>
      </c>
      <c r="B201" s="1">
        <v>36787</v>
      </c>
      <c r="C201" s="2">
        <v>0.41182870370370367</v>
      </c>
      <c r="D201" t="s">
        <v>489</v>
      </c>
      <c r="E201">
        <v>0.67</v>
      </c>
      <c r="F201">
        <v>9.5744</v>
      </c>
      <c r="G201" t="s">
        <v>490</v>
      </c>
      <c r="H201">
        <v>1.808</v>
      </c>
      <c r="I201">
        <v>70.9266</v>
      </c>
      <c r="K201" s="2">
        <v>0.40972222222222227</v>
      </c>
      <c r="L201" s="3">
        <f t="shared" si="11"/>
        <v>262.40972222222223</v>
      </c>
      <c r="M201">
        <f t="shared" si="9"/>
        <v>515.3382158222786</v>
      </c>
      <c r="N201">
        <f t="shared" si="10"/>
        <v>111.6727976897763</v>
      </c>
    </row>
    <row r="202" spans="1:14" ht="12.75">
      <c r="A202" t="s">
        <v>56</v>
      </c>
      <c r="B202" s="1">
        <v>36787</v>
      </c>
      <c r="C202" s="2">
        <v>0.41391203703703705</v>
      </c>
      <c r="D202" t="s">
        <v>489</v>
      </c>
      <c r="E202">
        <v>0.668</v>
      </c>
      <c r="F202">
        <v>9.5294</v>
      </c>
      <c r="G202" t="s">
        <v>490</v>
      </c>
      <c r="H202">
        <v>1.81</v>
      </c>
      <c r="I202">
        <v>71.2098</v>
      </c>
      <c r="K202" s="2">
        <v>0.41180555555555554</v>
      </c>
      <c r="L202" s="3">
        <f t="shared" si="11"/>
        <v>262.41180555555553</v>
      </c>
      <c r="M202">
        <f t="shared" si="9"/>
        <v>512.916108984043</v>
      </c>
      <c r="N202">
        <f t="shared" si="10"/>
        <v>111.96713139795293</v>
      </c>
    </row>
    <row r="203" spans="1:14" ht="12.75">
      <c r="A203" t="s">
        <v>57</v>
      </c>
      <c r="B203" s="1">
        <v>36787</v>
      </c>
      <c r="C203" s="2">
        <v>0.4159953703703703</v>
      </c>
      <c r="D203" t="s">
        <v>489</v>
      </c>
      <c r="E203">
        <v>0.67</v>
      </c>
      <c r="F203">
        <v>9.8559</v>
      </c>
      <c r="G203" t="s">
        <v>490</v>
      </c>
      <c r="H203">
        <v>1.808</v>
      </c>
      <c r="I203">
        <v>71.5266</v>
      </c>
      <c r="K203" s="2">
        <v>0.4138888888888889</v>
      </c>
      <c r="L203" s="3">
        <f t="shared" si="11"/>
        <v>262.4138888888889</v>
      </c>
      <c r="M203">
        <f t="shared" si="9"/>
        <v>530.489839710352</v>
      </c>
      <c r="N203">
        <f t="shared" si="10"/>
        <v>112.29638605455722</v>
      </c>
    </row>
    <row r="204" spans="1:14" ht="12.75">
      <c r="A204" t="s">
        <v>58</v>
      </c>
      <c r="B204" s="1">
        <v>36787</v>
      </c>
      <c r="C204" s="2">
        <v>0.4180787037037037</v>
      </c>
      <c r="D204" t="s">
        <v>489</v>
      </c>
      <c r="E204">
        <v>0.67</v>
      </c>
      <c r="F204">
        <v>9.1012</v>
      </c>
      <c r="G204" t="s">
        <v>490</v>
      </c>
      <c r="H204">
        <v>1.806</v>
      </c>
      <c r="I204">
        <v>72.7248</v>
      </c>
      <c r="K204" s="2">
        <v>0.4159722222222222</v>
      </c>
      <c r="L204" s="3">
        <f t="shared" si="11"/>
        <v>262.4159722222222</v>
      </c>
      <c r="M204">
        <f>$O$4/AVERAGE($P$207,$P$47)*F204*40</f>
        <v>429.4442450781769</v>
      </c>
      <c r="N204">
        <f>$O$4/AVERAGE($P$207,$P$47)*I204</f>
        <v>85.78881585522073</v>
      </c>
    </row>
    <row r="205" spans="1:17" ht="12.75">
      <c r="A205" t="s">
        <v>59</v>
      </c>
      <c r="B205" s="1">
        <v>36787</v>
      </c>
      <c r="C205" s="2">
        <v>0.4201736111111111</v>
      </c>
      <c r="D205" t="s">
        <v>489</v>
      </c>
      <c r="E205">
        <v>0.668</v>
      </c>
      <c r="F205">
        <v>9.0409</v>
      </c>
      <c r="G205" t="s">
        <v>490</v>
      </c>
      <c r="H205">
        <v>1.806</v>
      </c>
      <c r="I205">
        <v>232.1435</v>
      </c>
      <c r="K205" s="2">
        <v>0.41805555555555557</v>
      </c>
      <c r="L205" s="3">
        <f t="shared" si="11"/>
        <v>262.41805555555555</v>
      </c>
      <c r="M205" t="s">
        <v>497</v>
      </c>
      <c r="N205" t="s">
        <v>497</v>
      </c>
      <c r="P205" t="s">
        <v>498</v>
      </c>
      <c r="Q205" t="s">
        <v>489</v>
      </c>
    </row>
    <row r="206" spans="1:14" ht="12.75">
      <c r="A206" t="s">
        <v>60</v>
      </c>
      <c r="B206" s="1">
        <v>36787</v>
      </c>
      <c r="C206" s="2">
        <v>0.42225694444444445</v>
      </c>
      <c r="D206" t="s">
        <v>489</v>
      </c>
      <c r="E206">
        <v>0.67</v>
      </c>
      <c r="F206">
        <v>9.3979</v>
      </c>
      <c r="G206" t="s">
        <v>490</v>
      </c>
      <c r="H206">
        <v>1.806</v>
      </c>
      <c r="I206">
        <v>230.8462</v>
      </c>
      <c r="K206" s="2">
        <v>0.4201388888888889</v>
      </c>
      <c r="L206" s="3">
        <f t="shared" si="11"/>
        <v>262.4201388888889</v>
      </c>
      <c r="M206" t="s">
        <v>497</v>
      </c>
      <c r="N206" t="s">
        <v>497</v>
      </c>
    </row>
    <row r="207" spans="1:17" ht="12.75">
      <c r="A207" t="s">
        <v>61</v>
      </c>
      <c r="B207" s="1">
        <v>36787</v>
      </c>
      <c r="C207" s="2">
        <v>0.4243402777777778</v>
      </c>
      <c r="D207" t="s">
        <v>489</v>
      </c>
      <c r="E207">
        <v>0.668</v>
      </c>
      <c r="F207">
        <v>8.8967</v>
      </c>
      <c r="G207" t="s">
        <v>490</v>
      </c>
      <c r="H207">
        <v>1.808</v>
      </c>
      <c r="I207">
        <v>235.9818</v>
      </c>
      <c r="K207" s="2">
        <v>0.4222222222222222</v>
      </c>
      <c r="L207" s="3">
        <f t="shared" si="11"/>
        <v>262.4222222222222</v>
      </c>
      <c r="M207" t="s">
        <v>497</v>
      </c>
      <c r="N207" t="s">
        <v>497</v>
      </c>
      <c r="P207">
        <f>AVERAGE(I206:I208)</f>
        <v>233.11013333333332</v>
      </c>
      <c r="Q207">
        <f>AVERAGE(F206:F208)</f>
        <v>9.133033333333332</v>
      </c>
    </row>
    <row r="208" spans="1:17" ht="12.75">
      <c r="A208" t="s">
        <v>62</v>
      </c>
      <c r="B208" s="1">
        <v>36787</v>
      </c>
      <c r="C208" s="2">
        <v>0.4264236111111111</v>
      </c>
      <c r="D208" t="s">
        <v>489</v>
      </c>
      <c r="E208">
        <v>0.668</v>
      </c>
      <c r="F208">
        <v>9.1045</v>
      </c>
      <c r="G208" t="s">
        <v>490</v>
      </c>
      <c r="H208">
        <v>1.806</v>
      </c>
      <c r="I208">
        <v>232.5024</v>
      </c>
      <c r="K208" s="2">
        <v>0.42430555555555555</v>
      </c>
      <c r="L208" s="3">
        <f t="shared" si="11"/>
        <v>262.4243055555556</v>
      </c>
      <c r="M208" t="s">
        <v>497</v>
      </c>
      <c r="N208" t="s">
        <v>497</v>
      </c>
      <c r="P208">
        <f>STDEV(I206:I208)</f>
        <v>2.621183262070292</v>
      </c>
      <c r="Q208">
        <f>STDEV(F206:F208)</f>
        <v>0.2518153556345352</v>
      </c>
    </row>
    <row r="209" spans="1:14" ht="12.75">
      <c r="A209" t="s">
        <v>63</v>
      </c>
      <c r="B209" s="1">
        <v>36787</v>
      </c>
      <c r="C209" s="2">
        <v>0.4285069444444445</v>
      </c>
      <c r="D209" t="s">
        <v>489</v>
      </c>
      <c r="E209">
        <v>0.668</v>
      </c>
      <c r="F209">
        <v>9.5335</v>
      </c>
      <c r="G209" t="s">
        <v>490</v>
      </c>
      <c r="H209">
        <v>1.808</v>
      </c>
      <c r="I209">
        <v>72.6643</v>
      </c>
      <c r="K209" s="2">
        <v>0.4263888888888889</v>
      </c>
      <c r="L209" s="3">
        <f t="shared" si="11"/>
        <v>262.4263888888889</v>
      </c>
      <c r="M209">
        <f aca="true" t="shared" si="12" ref="M209:M272">500*F209/AVERAGE($Q$367,$Q$207)</f>
        <v>529.7880144040545</v>
      </c>
      <c r="N209">
        <f aca="true" t="shared" si="13" ref="N209:N272">(277-103)/(-67.4+(AVERAGE($P$207,$P$367)))*I209+277-((277-103)/(-67.4+(AVERAGE($P$207,$P$367)))*230)</f>
        <v>112.32414176972955</v>
      </c>
    </row>
    <row r="210" spans="1:14" ht="12.75">
      <c r="A210" t="s">
        <v>64</v>
      </c>
      <c r="B210" s="1">
        <v>36787</v>
      </c>
      <c r="C210" s="2">
        <v>0.43059027777777775</v>
      </c>
      <c r="D210" t="s">
        <v>489</v>
      </c>
      <c r="E210">
        <v>0.67</v>
      </c>
      <c r="F210">
        <v>10.188</v>
      </c>
      <c r="G210" t="s">
        <v>490</v>
      </c>
      <c r="H210">
        <v>1.81</v>
      </c>
      <c r="I210">
        <v>72.98</v>
      </c>
      <c r="K210" s="2">
        <v>0.4284722222222222</v>
      </c>
      <c r="L210" s="3">
        <f t="shared" si="11"/>
        <v>262.42847222222224</v>
      </c>
      <c r="M210">
        <f t="shared" si="12"/>
        <v>566.1593633763579</v>
      </c>
      <c r="N210">
        <f t="shared" si="13"/>
        <v>112.65457007330784</v>
      </c>
    </row>
    <row r="211" spans="1:14" ht="12.75">
      <c r="A211" t="s">
        <v>65</v>
      </c>
      <c r="B211" s="1">
        <v>36787</v>
      </c>
      <c r="C211" s="2">
        <v>0.4326851851851852</v>
      </c>
      <c r="D211" t="s">
        <v>489</v>
      </c>
      <c r="E211">
        <v>0.67</v>
      </c>
      <c r="F211">
        <v>9.481</v>
      </c>
      <c r="G211" t="s">
        <v>490</v>
      </c>
      <c r="H211">
        <v>1.811</v>
      </c>
      <c r="I211">
        <v>69.9038</v>
      </c>
      <c r="K211" s="2">
        <v>0.4305555555555556</v>
      </c>
      <c r="L211" s="3">
        <f t="shared" si="11"/>
        <v>262.43055555555554</v>
      </c>
      <c r="M211">
        <f t="shared" si="12"/>
        <v>526.8705265185756</v>
      </c>
      <c r="N211">
        <f t="shared" si="13"/>
        <v>109.43485658750674</v>
      </c>
    </row>
    <row r="212" spans="1:14" ht="12.75">
      <c r="A212" t="s">
        <v>66</v>
      </c>
      <c r="B212" s="1">
        <v>36787</v>
      </c>
      <c r="C212" s="2">
        <v>0.43476851851851855</v>
      </c>
      <c r="D212" t="s">
        <v>489</v>
      </c>
      <c r="E212">
        <v>0.668</v>
      </c>
      <c r="F212">
        <v>9.6383</v>
      </c>
      <c r="G212" t="s">
        <v>490</v>
      </c>
      <c r="H212">
        <v>1.81</v>
      </c>
      <c r="I212">
        <v>70.5685</v>
      </c>
      <c r="K212" s="2">
        <v>0.43263888888888885</v>
      </c>
      <c r="L212" s="3">
        <f t="shared" si="11"/>
        <v>262.4326388888889</v>
      </c>
      <c r="M212">
        <f t="shared" si="12"/>
        <v>535.6118759354484</v>
      </c>
      <c r="N212">
        <f t="shared" si="13"/>
        <v>110.13056673444513</v>
      </c>
    </row>
    <row r="213" spans="1:14" ht="12.75">
      <c r="A213" t="s">
        <v>67</v>
      </c>
      <c r="B213" s="1">
        <v>36787</v>
      </c>
      <c r="C213" s="2">
        <v>0.4368518518518518</v>
      </c>
      <c r="D213" t="s">
        <v>489</v>
      </c>
      <c r="E213">
        <v>0.67</v>
      </c>
      <c r="F213">
        <v>8.8862</v>
      </c>
      <c r="G213" t="s">
        <v>490</v>
      </c>
      <c r="H213">
        <v>1.81</v>
      </c>
      <c r="I213">
        <v>72.7541</v>
      </c>
      <c r="K213" s="2">
        <v>0.43472222222222223</v>
      </c>
      <c r="L213" s="3">
        <f t="shared" si="11"/>
        <v>262.4347222222222</v>
      </c>
      <c r="M213">
        <f t="shared" si="12"/>
        <v>493.8167780560455</v>
      </c>
      <c r="N213">
        <f t="shared" si="13"/>
        <v>112.41813119532767</v>
      </c>
    </row>
    <row r="214" spans="1:14" ht="12.75">
      <c r="A214" t="s">
        <v>68</v>
      </c>
      <c r="B214" s="1">
        <v>36787</v>
      </c>
      <c r="C214" s="2">
        <v>0.4389351851851852</v>
      </c>
      <c r="D214" t="s">
        <v>489</v>
      </c>
      <c r="E214">
        <v>0.67</v>
      </c>
      <c r="F214">
        <v>9.5255</v>
      </c>
      <c r="G214" t="s">
        <v>490</v>
      </c>
      <c r="H214">
        <v>1.808</v>
      </c>
      <c r="I214">
        <v>73.0773</v>
      </c>
      <c r="K214" s="2">
        <v>0.4368055555555555</v>
      </c>
      <c r="L214" s="3">
        <f t="shared" si="11"/>
        <v>262.43680555555557</v>
      </c>
      <c r="M214">
        <f t="shared" si="12"/>
        <v>529.3434448215054</v>
      </c>
      <c r="N214">
        <f t="shared" si="13"/>
        <v>112.7564093952532</v>
      </c>
    </row>
    <row r="215" spans="1:14" ht="12.75">
      <c r="A215" t="s">
        <v>69</v>
      </c>
      <c r="B215" s="1">
        <v>36787</v>
      </c>
      <c r="C215" s="2">
        <v>0.44101851851851853</v>
      </c>
      <c r="D215" t="s">
        <v>489</v>
      </c>
      <c r="E215">
        <v>0.67</v>
      </c>
      <c r="F215">
        <v>8.9618</v>
      </c>
      <c r="G215" t="s">
        <v>490</v>
      </c>
      <c r="H215">
        <v>1.808</v>
      </c>
      <c r="I215">
        <v>71.6598</v>
      </c>
      <c r="K215" s="2">
        <v>0.4388888888888889</v>
      </c>
      <c r="L215" s="3">
        <f t="shared" si="11"/>
        <v>262.43888888888887</v>
      </c>
      <c r="M215">
        <f t="shared" si="12"/>
        <v>498.0179606111351</v>
      </c>
      <c r="N215">
        <f t="shared" si="13"/>
        <v>111.27277898561695</v>
      </c>
    </row>
    <row r="216" spans="1:14" ht="12.75">
      <c r="A216" t="s">
        <v>70</v>
      </c>
      <c r="B216" s="1">
        <v>36787</v>
      </c>
      <c r="C216" s="2">
        <v>0.44310185185185186</v>
      </c>
      <c r="D216" t="s">
        <v>489</v>
      </c>
      <c r="E216">
        <v>0.67</v>
      </c>
      <c r="F216">
        <v>9.4566</v>
      </c>
      <c r="G216" t="s">
        <v>490</v>
      </c>
      <c r="H216">
        <v>1.81</v>
      </c>
      <c r="I216">
        <v>72.6347</v>
      </c>
      <c r="K216" s="2">
        <v>0.44097222222222227</v>
      </c>
      <c r="L216" s="3">
        <f t="shared" si="11"/>
        <v>262.44097222222223</v>
      </c>
      <c r="M216">
        <f t="shared" si="12"/>
        <v>525.5145892918007</v>
      </c>
      <c r="N216">
        <f t="shared" si="13"/>
        <v>112.29316084547898</v>
      </c>
    </row>
    <row r="217" spans="1:14" ht="12.75">
      <c r="A217" t="s">
        <v>71</v>
      </c>
      <c r="B217" s="1">
        <v>36787</v>
      </c>
      <c r="C217" s="2">
        <v>0.4451851851851852</v>
      </c>
      <c r="D217" t="s">
        <v>489</v>
      </c>
      <c r="E217">
        <v>0.668</v>
      </c>
      <c r="F217">
        <v>9.3408</v>
      </c>
      <c r="G217" t="s">
        <v>490</v>
      </c>
      <c r="H217">
        <v>1.81</v>
      </c>
      <c r="I217">
        <v>73.1041</v>
      </c>
      <c r="K217" s="2">
        <v>0.44305555555555554</v>
      </c>
      <c r="L217" s="3">
        <f t="shared" si="11"/>
        <v>262.44305555555553</v>
      </c>
      <c r="M217">
        <f t="shared" si="12"/>
        <v>519.0794445844016</v>
      </c>
      <c r="N217">
        <f t="shared" si="13"/>
        <v>112.78445969153418</v>
      </c>
    </row>
    <row r="218" spans="1:14" ht="12.75">
      <c r="A218" t="s">
        <v>72</v>
      </c>
      <c r="B218" s="1">
        <v>36787</v>
      </c>
      <c r="C218" s="2">
        <v>0.4472800925925926</v>
      </c>
      <c r="D218" t="s">
        <v>489</v>
      </c>
      <c r="E218">
        <v>0.668</v>
      </c>
      <c r="F218">
        <v>9.6937</v>
      </c>
      <c r="G218" t="s">
        <v>490</v>
      </c>
      <c r="H218">
        <v>1.808</v>
      </c>
      <c r="I218">
        <v>73.057</v>
      </c>
      <c r="K218" s="2">
        <v>0.4451388888888889</v>
      </c>
      <c r="L218" s="3">
        <f t="shared" si="11"/>
        <v>262.4451388888889</v>
      </c>
      <c r="M218">
        <f t="shared" si="12"/>
        <v>538.6905202946015</v>
      </c>
      <c r="N218">
        <f t="shared" si="13"/>
        <v>112.73516234247327</v>
      </c>
    </row>
    <row r="219" spans="1:14" ht="12.75">
      <c r="A219" t="s">
        <v>73</v>
      </c>
      <c r="B219" s="1">
        <v>36787</v>
      </c>
      <c r="C219" s="2">
        <v>0.4493634259259259</v>
      </c>
      <c r="D219" t="s">
        <v>489</v>
      </c>
      <c r="E219">
        <v>0.668</v>
      </c>
      <c r="F219">
        <v>8.9991</v>
      </c>
      <c r="G219" t="s">
        <v>490</v>
      </c>
      <c r="H219">
        <v>1.808</v>
      </c>
      <c r="I219">
        <v>69.9025</v>
      </c>
      <c r="K219" s="2">
        <v>0.4472222222222222</v>
      </c>
      <c r="L219" s="3">
        <f t="shared" si="11"/>
        <v>262.4472222222222</v>
      </c>
      <c r="M219">
        <f t="shared" si="12"/>
        <v>500.0907662897705</v>
      </c>
      <c r="N219">
        <f t="shared" si="13"/>
        <v>109.43349593880654</v>
      </c>
    </row>
    <row r="220" spans="1:14" ht="12.75">
      <c r="A220" t="s">
        <v>74</v>
      </c>
      <c r="B220" s="1">
        <v>36787</v>
      </c>
      <c r="C220" s="2">
        <v>0.45144675925925926</v>
      </c>
      <c r="D220" t="s">
        <v>489</v>
      </c>
      <c r="E220">
        <v>0.668</v>
      </c>
      <c r="F220">
        <v>9.4771</v>
      </c>
      <c r="G220" t="s">
        <v>490</v>
      </c>
      <c r="H220">
        <v>1.808</v>
      </c>
      <c r="I220">
        <v>74.2401</v>
      </c>
      <c r="K220" s="2">
        <v>0.44930555555555557</v>
      </c>
      <c r="L220" s="3">
        <f t="shared" si="11"/>
        <v>262.44930555555555</v>
      </c>
      <c r="M220">
        <f t="shared" si="12"/>
        <v>526.653798847083</v>
      </c>
      <c r="N220">
        <f t="shared" si="13"/>
        <v>113.97345732493582</v>
      </c>
    </row>
    <row r="221" spans="1:14" ht="12.75">
      <c r="A221" t="s">
        <v>75</v>
      </c>
      <c r="B221" s="1">
        <v>36787</v>
      </c>
      <c r="C221" s="2">
        <v>0.45353009259259264</v>
      </c>
      <c r="D221" t="s">
        <v>489</v>
      </c>
      <c r="E221">
        <v>0.67</v>
      </c>
      <c r="F221">
        <v>9.6216</v>
      </c>
      <c r="G221" t="s">
        <v>490</v>
      </c>
      <c r="H221">
        <v>1.81</v>
      </c>
      <c r="I221">
        <v>73.7449</v>
      </c>
      <c r="K221" s="2">
        <v>0.4513888888888889</v>
      </c>
      <c r="L221" s="3">
        <f t="shared" si="11"/>
        <v>262.4513888888889</v>
      </c>
      <c r="M221">
        <f t="shared" si="12"/>
        <v>534.6838369318772</v>
      </c>
      <c r="N221">
        <f t="shared" si="13"/>
        <v>113.45515483544594</v>
      </c>
    </row>
    <row r="222" spans="1:14" ht="12.75">
      <c r="A222" t="s">
        <v>76</v>
      </c>
      <c r="B222" s="1">
        <v>36787</v>
      </c>
      <c r="C222" s="2">
        <v>0.4556134259259259</v>
      </c>
      <c r="D222" t="s">
        <v>489</v>
      </c>
      <c r="E222">
        <v>0.67</v>
      </c>
      <c r="F222">
        <v>9.6866</v>
      </c>
      <c r="G222" t="s">
        <v>490</v>
      </c>
      <c r="H222">
        <v>1.811</v>
      </c>
      <c r="I222">
        <v>74.249</v>
      </c>
      <c r="K222" s="2">
        <v>0.4534722222222222</v>
      </c>
      <c r="L222" s="3">
        <f t="shared" si="11"/>
        <v>262.4534722222222</v>
      </c>
      <c r="M222">
        <f t="shared" si="12"/>
        <v>538.2959647900891</v>
      </c>
      <c r="N222">
        <f t="shared" si="13"/>
        <v>113.98277253526791</v>
      </c>
    </row>
    <row r="223" spans="1:14" ht="12.75">
      <c r="A223" t="s">
        <v>77</v>
      </c>
      <c r="B223" s="1">
        <v>36787</v>
      </c>
      <c r="C223" s="2">
        <v>0.4576967592592593</v>
      </c>
      <c r="D223" t="s">
        <v>489</v>
      </c>
      <c r="E223">
        <v>0.668</v>
      </c>
      <c r="F223">
        <v>9.3387</v>
      </c>
      <c r="G223" t="s">
        <v>490</v>
      </c>
      <c r="H223">
        <v>1.808</v>
      </c>
      <c r="I223">
        <v>72.867</v>
      </c>
      <c r="K223" s="2">
        <v>0.45555555555555555</v>
      </c>
      <c r="L223" s="3">
        <f t="shared" si="11"/>
        <v>262.4555555555556</v>
      </c>
      <c r="M223">
        <f t="shared" si="12"/>
        <v>518.9627450689824</v>
      </c>
      <c r="N223">
        <f t="shared" si="13"/>
        <v>112.53629830167543</v>
      </c>
    </row>
    <row r="224" spans="1:14" ht="12.75">
      <c r="A224" t="s">
        <v>78</v>
      </c>
      <c r="B224" s="1">
        <v>36787</v>
      </c>
      <c r="C224" s="2">
        <v>0.45978009259259256</v>
      </c>
      <c r="D224" t="s">
        <v>489</v>
      </c>
      <c r="E224">
        <v>0.668</v>
      </c>
      <c r="F224">
        <v>9.4357</v>
      </c>
      <c r="G224" t="s">
        <v>490</v>
      </c>
      <c r="H224">
        <v>1.808</v>
      </c>
      <c r="I224">
        <v>71.0657</v>
      </c>
      <c r="K224" s="2">
        <v>0.4576388888888889</v>
      </c>
      <c r="L224" s="3">
        <f t="shared" si="11"/>
        <v>262.4576388888889</v>
      </c>
      <c r="M224">
        <f t="shared" si="12"/>
        <v>524.353151257391</v>
      </c>
      <c r="N224">
        <f t="shared" si="13"/>
        <v>110.6509625296276</v>
      </c>
    </row>
    <row r="225" spans="1:14" ht="12.75">
      <c r="A225" t="s">
        <v>79</v>
      </c>
      <c r="B225" s="1">
        <v>36787</v>
      </c>
      <c r="C225" s="2">
        <v>0.461875</v>
      </c>
      <c r="D225" t="s">
        <v>489</v>
      </c>
      <c r="E225">
        <v>0.67</v>
      </c>
      <c r="F225">
        <v>9.4314</v>
      </c>
      <c r="G225" t="s">
        <v>490</v>
      </c>
      <c r="H225">
        <v>1.81</v>
      </c>
      <c r="I225">
        <v>72.9588</v>
      </c>
      <c r="K225" s="2">
        <v>0.4597222222222222</v>
      </c>
      <c r="L225" s="3">
        <f t="shared" si="11"/>
        <v>262.45972222222224</v>
      </c>
      <c r="M225">
        <f t="shared" si="12"/>
        <v>524.1141951067708</v>
      </c>
      <c r="N225">
        <f t="shared" si="13"/>
        <v>112.63238103296615</v>
      </c>
    </row>
    <row r="226" spans="1:14" ht="12.75">
      <c r="A226" t="s">
        <v>80</v>
      </c>
      <c r="B226" s="1">
        <v>36787</v>
      </c>
      <c r="C226" s="2">
        <v>0.4639583333333333</v>
      </c>
      <c r="D226" t="s">
        <v>489</v>
      </c>
      <c r="E226">
        <v>0.67</v>
      </c>
      <c r="F226">
        <v>10.2319</v>
      </c>
      <c r="G226" t="s">
        <v>490</v>
      </c>
      <c r="H226">
        <v>1.81</v>
      </c>
      <c r="I226">
        <v>76.4242</v>
      </c>
      <c r="K226" s="2">
        <v>0.4618055555555556</v>
      </c>
      <c r="L226" s="3">
        <f t="shared" si="11"/>
        <v>262.46180555555554</v>
      </c>
      <c r="M226">
        <f t="shared" si="12"/>
        <v>568.5989389605963</v>
      </c>
      <c r="N226">
        <f t="shared" si="13"/>
        <v>116.25945180654892</v>
      </c>
    </row>
    <row r="227" spans="1:14" ht="12.75">
      <c r="A227" t="s">
        <v>81</v>
      </c>
      <c r="B227" s="1">
        <v>36787</v>
      </c>
      <c r="C227" s="2">
        <v>0.4660416666666667</v>
      </c>
      <c r="D227" t="s">
        <v>489</v>
      </c>
      <c r="E227">
        <v>0.673</v>
      </c>
      <c r="F227">
        <v>9.9573</v>
      </c>
      <c r="G227" t="s">
        <v>490</v>
      </c>
      <c r="H227">
        <v>1.815</v>
      </c>
      <c r="I227">
        <v>67.9337</v>
      </c>
      <c r="K227" s="2">
        <v>0.46388888888888885</v>
      </c>
      <c r="L227" s="3">
        <f t="shared" si="11"/>
        <v>262.4638888888889</v>
      </c>
      <c r="M227">
        <f t="shared" si="12"/>
        <v>553.3390880395963</v>
      </c>
      <c r="N227">
        <f t="shared" si="13"/>
        <v>107.37284581500276</v>
      </c>
    </row>
    <row r="228" spans="1:14" ht="12.75">
      <c r="A228" t="s">
        <v>82</v>
      </c>
      <c r="B228" s="1">
        <v>36787</v>
      </c>
      <c r="C228" s="2">
        <v>0.468125</v>
      </c>
      <c r="D228" t="s">
        <v>489</v>
      </c>
      <c r="E228">
        <v>0.67</v>
      </c>
      <c r="F228">
        <v>9.2666</v>
      </c>
      <c r="G228" t="s">
        <v>490</v>
      </c>
      <c r="H228">
        <v>1.81</v>
      </c>
      <c r="I228">
        <v>72.4997</v>
      </c>
      <c r="K228" s="2">
        <v>0.46597222222222223</v>
      </c>
      <c r="L228" s="3">
        <f t="shared" si="11"/>
        <v>262.4659722222222</v>
      </c>
      <c r="M228">
        <f t="shared" si="12"/>
        <v>514.9560617062581</v>
      </c>
      <c r="N228">
        <f t="shared" si="13"/>
        <v>112.15186271122789</v>
      </c>
    </row>
    <row r="229" spans="1:14" ht="12.75">
      <c r="A229" t="s">
        <v>83</v>
      </c>
      <c r="B229" s="1">
        <v>36787</v>
      </c>
      <c r="C229" s="2">
        <v>0.47020833333333334</v>
      </c>
      <c r="D229" t="s">
        <v>489</v>
      </c>
      <c r="E229">
        <v>0.668</v>
      </c>
      <c r="F229">
        <v>9.6619</v>
      </c>
      <c r="G229" t="s">
        <v>490</v>
      </c>
      <c r="H229">
        <v>1.808</v>
      </c>
      <c r="I229">
        <v>71.169</v>
      </c>
      <c r="K229" s="2">
        <v>0.4680555555555555</v>
      </c>
      <c r="L229" s="3">
        <f t="shared" si="11"/>
        <v>262.46805555555557</v>
      </c>
      <c r="M229">
        <f t="shared" si="12"/>
        <v>536.9233562039685</v>
      </c>
      <c r="N229">
        <f t="shared" si="13"/>
        <v>110.75908176865087</v>
      </c>
    </row>
    <row r="230" spans="1:14" ht="12.75">
      <c r="A230" t="s">
        <v>84</v>
      </c>
      <c r="B230" s="1">
        <v>36787</v>
      </c>
      <c r="C230" s="2">
        <v>0.4722916666666667</v>
      </c>
      <c r="D230" t="s">
        <v>489</v>
      </c>
      <c r="E230">
        <v>0.67</v>
      </c>
      <c r="F230">
        <v>9.9186</v>
      </c>
      <c r="G230" t="s">
        <v>490</v>
      </c>
      <c r="H230">
        <v>1.81</v>
      </c>
      <c r="I230">
        <v>74.3285</v>
      </c>
      <c r="K230" s="2">
        <v>0.4701388888888889</v>
      </c>
      <c r="L230" s="3">
        <f t="shared" si="11"/>
        <v>262.47013888888887</v>
      </c>
      <c r="M230">
        <f t="shared" si="12"/>
        <v>551.1884826840148</v>
      </c>
      <c r="N230">
        <f t="shared" si="13"/>
        <v>114.0659814365491</v>
      </c>
    </row>
    <row r="231" spans="1:14" ht="12.75">
      <c r="A231" t="s">
        <v>85</v>
      </c>
      <c r="B231" s="1">
        <v>36787</v>
      </c>
      <c r="C231" s="2">
        <v>0.4743865740740741</v>
      </c>
      <c r="D231" t="s">
        <v>489</v>
      </c>
      <c r="E231">
        <v>0.671</v>
      </c>
      <c r="F231">
        <v>9.7558</v>
      </c>
      <c r="G231" t="s">
        <v>490</v>
      </c>
      <c r="H231">
        <v>1.811</v>
      </c>
      <c r="I231">
        <v>71.7777</v>
      </c>
      <c r="K231" s="2">
        <v>0.47222222222222227</v>
      </c>
      <c r="L231" s="3">
        <f t="shared" si="11"/>
        <v>262.47222222222223</v>
      </c>
      <c r="M231">
        <f t="shared" si="12"/>
        <v>542.1414916791394</v>
      </c>
      <c r="N231">
        <f t="shared" si="13"/>
        <v>111.39617935619626</v>
      </c>
    </row>
    <row r="232" spans="1:14" ht="12.75">
      <c r="A232" t="s">
        <v>86</v>
      </c>
      <c r="B232" s="1">
        <v>36787</v>
      </c>
      <c r="C232" s="2">
        <v>0.4764699074074074</v>
      </c>
      <c r="D232" t="s">
        <v>489</v>
      </c>
      <c r="E232">
        <v>0.67</v>
      </c>
      <c r="F232">
        <v>10.3501</v>
      </c>
      <c r="G232" t="s">
        <v>490</v>
      </c>
      <c r="H232">
        <v>1.811</v>
      </c>
      <c r="I232">
        <v>70.6381</v>
      </c>
      <c r="K232" s="2">
        <v>0.47430555555555554</v>
      </c>
      <c r="L232" s="3">
        <f t="shared" si="11"/>
        <v>262.47430555555553</v>
      </c>
      <c r="M232">
        <f t="shared" si="12"/>
        <v>575.1674545427602</v>
      </c>
      <c r="N232">
        <f t="shared" si="13"/>
        <v>110.20341377254792</v>
      </c>
    </row>
    <row r="233" spans="1:14" ht="12.75">
      <c r="A233" t="s">
        <v>87</v>
      </c>
      <c r="B233" s="1">
        <v>36787</v>
      </c>
      <c r="C233" s="2">
        <v>0.47855324074074074</v>
      </c>
      <c r="D233" t="s">
        <v>489</v>
      </c>
      <c r="E233">
        <v>0.673</v>
      </c>
      <c r="F233">
        <v>9.9946</v>
      </c>
      <c r="G233" t="s">
        <v>490</v>
      </c>
      <c r="H233">
        <v>1.815</v>
      </c>
      <c r="I233">
        <v>69.4667</v>
      </c>
      <c r="K233" s="2">
        <v>0.4763888888888889</v>
      </c>
      <c r="L233" s="3">
        <f t="shared" si="11"/>
        <v>262.4763888888889</v>
      </c>
      <c r="M233">
        <f t="shared" si="12"/>
        <v>555.4118937182319</v>
      </c>
      <c r="N233">
        <f t="shared" si="13"/>
        <v>108.97736462838716</v>
      </c>
    </row>
    <row r="234" spans="1:14" ht="12.75">
      <c r="A234" t="s">
        <v>88</v>
      </c>
      <c r="B234" s="1">
        <v>36787</v>
      </c>
      <c r="C234" s="2">
        <v>0.48063657407407406</v>
      </c>
      <c r="D234" t="s">
        <v>489</v>
      </c>
      <c r="E234">
        <v>0.67</v>
      </c>
      <c r="F234">
        <v>9.1144</v>
      </c>
      <c r="G234" t="s">
        <v>490</v>
      </c>
      <c r="H234">
        <v>1.808</v>
      </c>
      <c r="I234">
        <v>70.6167</v>
      </c>
      <c r="K234" s="2">
        <v>0.4784722222222222</v>
      </c>
      <c r="L234" s="3">
        <f t="shared" si="11"/>
        <v>262.4784722222222</v>
      </c>
      <c r="M234">
        <f t="shared" si="12"/>
        <v>506.49812539826024</v>
      </c>
      <c r="N234">
        <f t="shared" si="13"/>
        <v>110.18101540163698</v>
      </c>
    </row>
    <row r="235" spans="1:14" ht="12.75">
      <c r="A235" t="s">
        <v>89</v>
      </c>
      <c r="B235" s="1">
        <v>36787</v>
      </c>
      <c r="C235" s="2">
        <v>0.4827199074074074</v>
      </c>
      <c r="D235" t="s">
        <v>489</v>
      </c>
      <c r="E235">
        <v>0.67</v>
      </c>
      <c r="F235">
        <v>9.3243</v>
      </c>
      <c r="G235" t="s">
        <v>490</v>
      </c>
      <c r="H235">
        <v>1.81</v>
      </c>
      <c r="I235">
        <v>69.1535</v>
      </c>
      <c r="K235" s="2">
        <v>0.48055555555555557</v>
      </c>
      <c r="L235" s="3">
        <f t="shared" si="11"/>
        <v>262.48055555555555</v>
      </c>
      <c r="M235">
        <f t="shared" si="12"/>
        <v>518.1625198203939</v>
      </c>
      <c r="N235">
        <f t="shared" si="13"/>
        <v>108.64955295692462</v>
      </c>
    </row>
    <row r="236" spans="1:14" ht="12.75">
      <c r="A236" t="s">
        <v>90</v>
      </c>
      <c r="B236" s="1">
        <v>36787</v>
      </c>
      <c r="C236" s="2">
        <v>0.48480324074074077</v>
      </c>
      <c r="D236" t="s">
        <v>489</v>
      </c>
      <c r="E236">
        <v>0.671</v>
      </c>
      <c r="F236">
        <v>9.619</v>
      </c>
      <c r="G236" t="s">
        <v>490</v>
      </c>
      <c r="H236">
        <v>1.811</v>
      </c>
      <c r="I236">
        <v>74.9518</v>
      </c>
      <c r="K236" s="2">
        <v>0.4826388888888889</v>
      </c>
      <c r="L236" s="3">
        <f t="shared" si="11"/>
        <v>262.4826388888889</v>
      </c>
      <c r="M236">
        <f t="shared" si="12"/>
        <v>534.5393518175487</v>
      </c>
      <c r="N236">
        <f t="shared" si="13"/>
        <v>114.71836015565057</v>
      </c>
    </row>
    <row r="237" spans="1:14" ht="12.75">
      <c r="A237" t="s">
        <v>91</v>
      </c>
      <c r="B237" s="1">
        <v>36787</v>
      </c>
      <c r="C237" s="2">
        <v>0.48688657407407404</v>
      </c>
      <c r="D237" t="s">
        <v>489</v>
      </c>
      <c r="E237">
        <v>0.67</v>
      </c>
      <c r="F237">
        <v>10.606</v>
      </c>
      <c r="G237" t="s">
        <v>490</v>
      </c>
      <c r="H237">
        <v>1.811</v>
      </c>
      <c r="I237">
        <v>73.0447</v>
      </c>
      <c r="K237" s="2">
        <v>0.4847222222222222</v>
      </c>
      <c r="L237" s="3">
        <f t="shared" si="11"/>
        <v>262.4847222222222</v>
      </c>
      <c r="M237">
        <f t="shared" si="12"/>
        <v>589.3881240645516</v>
      </c>
      <c r="N237">
        <f t="shared" si="13"/>
        <v>112.72228851246373</v>
      </c>
    </row>
    <row r="238" spans="1:14" ht="12.75">
      <c r="A238" t="s">
        <v>92</v>
      </c>
      <c r="B238" s="1">
        <v>36787</v>
      </c>
      <c r="C238" s="2">
        <v>0.48898148148148146</v>
      </c>
      <c r="D238" t="s">
        <v>489</v>
      </c>
      <c r="E238">
        <v>0.671</v>
      </c>
      <c r="F238">
        <v>8.8558</v>
      </c>
      <c r="G238" t="s">
        <v>490</v>
      </c>
      <c r="H238">
        <v>1.815</v>
      </c>
      <c r="I238">
        <v>76.9183</v>
      </c>
      <c r="K238" s="2">
        <v>0.48680555555555555</v>
      </c>
      <c r="L238" s="3">
        <f t="shared" si="11"/>
        <v>262.4868055555556</v>
      </c>
      <c r="M238">
        <f t="shared" si="12"/>
        <v>492.1274136423587</v>
      </c>
      <c r="N238">
        <f t="shared" si="13"/>
        <v>116.77660297790786</v>
      </c>
    </row>
    <row r="239" spans="1:14" ht="12.75">
      <c r="A239" t="s">
        <v>93</v>
      </c>
      <c r="B239" s="1">
        <v>36787</v>
      </c>
      <c r="C239" s="2">
        <v>0.49106481481481484</v>
      </c>
      <c r="D239" t="s">
        <v>489</v>
      </c>
      <c r="E239">
        <v>0.67</v>
      </c>
      <c r="F239">
        <v>9.8144</v>
      </c>
      <c r="G239" t="s">
        <v>490</v>
      </c>
      <c r="H239">
        <v>1.81</v>
      </c>
      <c r="I239">
        <v>69.3558</v>
      </c>
      <c r="K239" s="2">
        <v>0.4888888888888889</v>
      </c>
      <c r="L239" s="3">
        <f t="shared" si="11"/>
        <v>262.4888888888889</v>
      </c>
      <c r="M239">
        <f t="shared" si="12"/>
        <v>545.397963871312</v>
      </c>
      <c r="N239">
        <f t="shared" si="13"/>
        <v>108.861290827732</v>
      </c>
    </row>
    <row r="240" spans="1:14" ht="12.75">
      <c r="A240" t="s">
        <v>94</v>
      </c>
      <c r="B240" s="1">
        <v>36787</v>
      </c>
      <c r="C240" s="2">
        <v>0.4931481481481481</v>
      </c>
      <c r="D240" t="s">
        <v>489</v>
      </c>
      <c r="E240">
        <v>0.67</v>
      </c>
      <c r="F240">
        <v>9.4969</v>
      </c>
      <c r="G240" t="s">
        <v>490</v>
      </c>
      <c r="H240">
        <v>1.81</v>
      </c>
      <c r="I240">
        <v>77.1692</v>
      </c>
      <c r="K240" s="2">
        <v>0.4909722222222222</v>
      </c>
      <c r="L240" s="3">
        <f t="shared" si="11"/>
        <v>262.49097222222224</v>
      </c>
      <c r="M240">
        <f t="shared" si="12"/>
        <v>527.754108563892</v>
      </c>
      <c r="N240">
        <f t="shared" si="13"/>
        <v>117.0392081770456</v>
      </c>
    </row>
    <row r="241" spans="1:14" ht="12.75">
      <c r="A241" t="s">
        <v>95</v>
      </c>
      <c r="B241" s="1">
        <v>36787</v>
      </c>
      <c r="C241" s="2">
        <v>0.4952314814814815</v>
      </c>
      <c r="D241" t="s">
        <v>489</v>
      </c>
      <c r="E241">
        <v>0.67</v>
      </c>
      <c r="F241">
        <v>8.9431</v>
      </c>
      <c r="G241" t="s">
        <v>490</v>
      </c>
      <c r="H241">
        <v>1.81</v>
      </c>
      <c r="I241">
        <v>79.0947</v>
      </c>
      <c r="K241" s="2">
        <v>0.4930555555555556</v>
      </c>
      <c r="L241" s="3">
        <f t="shared" si="11"/>
        <v>262.49305555555554</v>
      </c>
      <c r="M241">
        <f t="shared" si="12"/>
        <v>496.9787792119263</v>
      </c>
      <c r="N241">
        <f t="shared" si="13"/>
        <v>119.05453823260441</v>
      </c>
    </row>
    <row r="242" spans="1:14" ht="12.75">
      <c r="A242" t="s">
        <v>96</v>
      </c>
      <c r="B242" s="1">
        <v>36787</v>
      </c>
      <c r="C242" s="2">
        <v>0.4973148148148148</v>
      </c>
      <c r="D242" t="s">
        <v>489</v>
      </c>
      <c r="E242">
        <v>0.67</v>
      </c>
      <c r="F242">
        <v>9.5732</v>
      </c>
      <c r="G242" t="s">
        <v>490</v>
      </c>
      <c r="H242">
        <v>1.811</v>
      </c>
      <c r="I242">
        <v>77.9201</v>
      </c>
      <c r="K242" s="2">
        <v>0.49513888888888885</v>
      </c>
      <c r="L242" s="3">
        <f t="shared" si="11"/>
        <v>262.4951388888889</v>
      </c>
      <c r="M242">
        <f t="shared" si="12"/>
        <v>531.9941909574547</v>
      </c>
      <c r="N242">
        <f t="shared" si="13"/>
        <v>117.8251397993354</v>
      </c>
    </row>
    <row r="243" spans="1:14" ht="12.75">
      <c r="A243" t="s">
        <v>97</v>
      </c>
      <c r="B243" s="1">
        <v>36787</v>
      </c>
      <c r="C243" s="2">
        <v>0.49939814814814815</v>
      </c>
      <c r="D243" t="s">
        <v>489</v>
      </c>
      <c r="E243">
        <v>0.67</v>
      </c>
      <c r="F243">
        <v>9.5794</v>
      </c>
      <c r="G243" t="s">
        <v>490</v>
      </c>
      <c r="H243">
        <v>1.811</v>
      </c>
      <c r="I243">
        <v>77.1801</v>
      </c>
      <c r="K243" s="2">
        <v>0.49722222222222223</v>
      </c>
      <c r="L243" s="3">
        <f t="shared" si="11"/>
        <v>262.4972222222222</v>
      </c>
      <c r="M243">
        <f t="shared" si="12"/>
        <v>532.3387323839303</v>
      </c>
      <c r="N243">
        <f t="shared" si="13"/>
        <v>117.05061669307028</v>
      </c>
    </row>
    <row r="244" spans="1:14" ht="12.75">
      <c r="A244" t="s">
        <v>98</v>
      </c>
      <c r="B244" s="1">
        <v>36787</v>
      </c>
      <c r="C244" s="2">
        <v>0.5014814814814815</v>
      </c>
      <c r="D244" t="s">
        <v>489</v>
      </c>
      <c r="E244">
        <v>0.668</v>
      </c>
      <c r="F244">
        <v>9.3922</v>
      </c>
      <c r="G244" t="s">
        <v>490</v>
      </c>
      <c r="H244">
        <v>1.811</v>
      </c>
      <c r="I244">
        <v>77.701</v>
      </c>
      <c r="K244" s="2">
        <v>0.4993055555555555</v>
      </c>
      <c r="L244" s="3">
        <f t="shared" si="11"/>
        <v>262.49930555555557</v>
      </c>
      <c r="M244">
        <f t="shared" si="12"/>
        <v>521.93580415228</v>
      </c>
      <c r="N244">
        <f t="shared" si="13"/>
        <v>117.59581816071014</v>
      </c>
    </row>
    <row r="245" spans="1:14" ht="12.75">
      <c r="A245" t="s">
        <v>99</v>
      </c>
      <c r="B245" s="1">
        <v>36787</v>
      </c>
      <c r="C245" s="2">
        <v>0.5035648148148147</v>
      </c>
      <c r="D245" t="s">
        <v>489</v>
      </c>
      <c r="E245">
        <v>0.668</v>
      </c>
      <c r="F245">
        <v>9.3335</v>
      </c>
      <c r="G245" t="s">
        <v>490</v>
      </c>
      <c r="H245">
        <v>1.81</v>
      </c>
      <c r="I245">
        <v>76.1914</v>
      </c>
      <c r="K245" s="2">
        <v>0.5013888888888889</v>
      </c>
      <c r="L245" s="3">
        <f t="shared" si="11"/>
        <v>262.50138888888887</v>
      </c>
      <c r="M245">
        <f t="shared" si="12"/>
        <v>518.6737748403254</v>
      </c>
      <c r="N245">
        <f t="shared" si="13"/>
        <v>116.01579102392927</v>
      </c>
    </row>
    <row r="246" spans="1:14" ht="12.75">
      <c r="A246" t="s">
        <v>100</v>
      </c>
      <c r="B246" s="1">
        <v>36787</v>
      </c>
      <c r="C246" s="2">
        <v>0.5056597222222222</v>
      </c>
      <c r="D246" t="s">
        <v>489</v>
      </c>
      <c r="E246">
        <v>0.67</v>
      </c>
      <c r="F246">
        <v>8.8491</v>
      </c>
      <c r="G246" t="s">
        <v>490</v>
      </c>
      <c r="H246">
        <v>1.81</v>
      </c>
      <c r="I246">
        <v>79.5584</v>
      </c>
      <c r="K246" s="2">
        <v>0.5034722222222222</v>
      </c>
      <c r="L246" s="3">
        <f t="shared" si="11"/>
        <v>262.50347222222223</v>
      </c>
      <c r="M246">
        <f t="shared" si="12"/>
        <v>491.7550866169737</v>
      </c>
      <c r="N246">
        <f t="shared" si="13"/>
        <v>119.53987115743567</v>
      </c>
    </row>
    <row r="247" spans="1:14" ht="12.75">
      <c r="A247" t="s">
        <v>101</v>
      </c>
      <c r="B247" s="1">
        <v>36787</v>
      </c>
      <c r="C247" s="2">
        <v>0.5077430555555555</v>
      </c>
      <c r="D247" t="s">
        <v>489</v>
      </c>
      <c r="E247">
        <v>0.668</v>
      </c>
      <c r="F247">
        <v>9.7</v>
      </c>
      <c r="G247" t="s">
        <v>490</v>
      </c>
      <c r="H247">
        <v>1.81</v>
      </c>
      <c r="I247">
        <v>77.6293</v>
      </c>
      <c r="K247" s="2">
        <v>0.5055555555555555</v>
      </c>
      <c r="L247" s="3">
        <f t="shared" si="11"/>
        <v>262.50555555555553</v>
      </c>
      <c r="M247">
        <f t="shared" si="12"/>
        <v>539.040618840859</v>
      </c>
      <c r="N247">
        <f t="shared" si="13"/>
        <v>117.52077315163015</v>
      </c>
    </row>
    <row r="248" spans="1:14" ht="12.75">
      <c r="A248" t="s">
        <v>102</v>
      </c>
      <c r="B248" s="1">
        <v>36787</v>
      </c>
      <c r="C248" s="2">
        <v>0.5098263888888889</v>
      </c>
      <c r="D248" t="s">
        <v>489</v>
      </c>
      <c r="E248">
        <v>0.67</v>
      </c>
      <c r="F248">
        <v>8.8538</v>
      </c>
      <c r="G248" t="s">
        <v>490</v>
      </c>
      <c r="H248">
        <v>1.81</v>
      </c>
      <c r="I248">
        <v>80.9023</v>
      </c>
      <c r="K248" s="2">
        <v>0.5076388888888889</v>
      </c>
      <c r="L248" s="3">
        <f t="shared" si="11"/>
        <v>262.5076388888889</v>
      </c>
      <c r="M248">
        <f t="shared" si="12"/>
        <v>492.0162712467213</v>
      </c>
      <c r="N248">
        <f t="shared" si="13"/>
        <v>120.94646791758393</v>
      </c>
    </row>
    <row r="249" spans="1:14" ht="12.75">
      <c r="A249" t="s">
        <v>103</v>
      </c>
      <c r="B249" s="1">
        <v>36787</v>
      </c>
      <c r="C249" s="2">
        <v>0.5119097222222222</v>
      </c>
      <c r="D249" t="s">
        <v>489</v>
      </c>
      <c r="E249">
        <v>0.67</v>
      </c>
      <c r="F249">
        <v>10.3633</v>
      </c>
      <c r="G249" t="s">
        <v>490</v>
      </c>
      <c r="H249">
        <v>1.81</v>
      </c>
      <c r="I249">
        <v>79.8419</v>
      </c>
      <c r="K249" s="2">
        <v>0.5097222222222222</v>
      </c>
      <c r="L249" s="3">
        <f t="shared" si="11"/>
        <v>262.5097222222222</v>
      </c>
      <c r="M249">
        <f t="shared" si="12"/>
        <v>575.9009943539664</v>
      </c>
      <c r="N249">
        <f t="shared" si="13"/>
        <v>119.83659723936293</v>
      </c>
    </row>
    <row r="250" spans="1:14" ht="12.75">
      <c r="A250" t="s">
        <v>104</v>
      </c>
      <c r="B250" s="1">
        <v>36787</v>
      </c>
      <c r="C250" s="2">
        <v>0.5139930555555555</v>
      </c>
      <c r="D250" t="s">
        <v>489</v>
      </c>
      <c r="E250">
        <v>0.67</v>
      </c>
      <c r="F250">
        <v>8.7429</v>
      </c>
      <c r="G250" t="s">
        <v>490</v>
      </c>
      <c r="H250">
        <v>1.81</v>
      </c>
      <c r="I250">
        <v>80.2552</v>
      </c>
      <c r="K250" s="2">
        <v>0.5118055555555555</v>
      </c>
      <c r="L250" s="3">
        <f t="shared" si="11"/>
        <v>262.51180555555555</v>
      </c>
      <c r="M250">
        <f t="shared" si="12"/>
        <v>485.85342540863365</v>
      </c>
      <c r="N250">
        <f t="shared" si="13"/>
        <v>120.26917886074048</v>
      </c>
    </row>
    <row r="251" spans="1:14" ht="12.75">
      <c r="A251" t="s">
        <v>105</v>
      </c>
      <c r="B251" s="1">
        <v>36787</v>
      </c>
      <c r="C251" s="2">
        <v>0.516076388888889</v>
      </c>
      <c r="D251" t="s">
        <v>489</v>
      </c>
      <c r="E251">
        <v>0.67</v>
      </c>
      <c r="F251">
        <v>10.0618</v>
      </c>
      <c r="G251" t="s">
        <v>490</v>
      </c>
      <c r="H251">
        <v>1.811</v>
      </c>
      <c r="I251">
        <v>79.0259</v>
      </c>
      <c r="K251" s="2">
        <v>0.513888888888889</v>
      </c>
      <c r="L251" s="3">
        <f t="shared" si="11"/>
        <v>262.5138888888889</v>
      </c>
      <c r="M251">
        <f t="shared" si="12"/>
        <v>559.1462782116448</v>
      </c>
      <c r="N251">
        <f t="shared" si="13"/>
        <v>118.98252851677867</v>
      </c>
    </row>
    <row r="252" spans="1:14" ht="12.75">
      <c r="A252" t="s">
        <v>106</v>
      </c>
      <c r="B252" s="1">
        <v>36787</v>
      </c>
      <c r="C252" s="2">
        <v>0.5181597222222222</v>
      </c>
      <c r="D252" t="s">
        <v>489</v>
      </c>
      <c r="E252">
        <v>0.67</v>
      </c>
      <c r="F252">
        <v>9.5038</v>
      </c>
      <c r="G252" t="s">
        <v>490</v>
      </c>
      <c r="H252">
        <v>1.81</v>
      </c>
      <c r="I252">
        <v>83.3617</v>
      </c>
      <c r="K252" s="2">
        <v>0.5159722222222222</v>
      </c>
      <c r="L252" s="3">
        <f t="shared" si="11"/>
        <v>262.5159722222222</v>
      </c>
      <c r="M252">
        <f t="shared" si="12"/>
        <v>528.1375498288407</v>
      </c>
      <c r="N252">
        <f t="shared" si="13"/>
        <v>123.5206059277846</v>
      </c>
    </row>
    <row r="253" spans="1:14" ht="12.75">
      <c r="A253" t="s">
        <v>107</v>
      </c>
      <c r="B253" s="1">
        <v>36787</v>
      </c>
      <c r="C253" s="2">
        <v>0.5202430555555556</v>
      </c>
      <c r="D253" t="s">
        <v>489</v>
      </c>
      <c r="E253">
        <v>0.67</v>
      </c>
      <c r="F253">
        <v>9.1519</v>
      </c>
      <c r="G253" t="s">
        <v>490</v>
      </c>
      <c r="H253">
        <v>1.81</v>
      </c>
      <c r="I253">
        <v>79.1889</v>
      </c>
      <c r="K253" s="2">
        <v>0.5180555555555556</v>
      </c>
      <c r="L253" s="3">
        <f t="shared" si="11"/>
        <v>262.5180555555556</v>
      </c>
      <c r="M253">
        <f t="shared" si="12"/>
        <v>508.58204531645947</v>
      </c>
      <c r="N253">
        <f t="shared" si="13"/>
        <v>119.15313293072623</v>
      </c>
    </row>
    <row r="254" spans="1:14" ht="12.75">
      <c r="A254" t="s">
        <v>108</v>
      </c>
      <c r="B254" s="1">
        <v>36787</v>
      </c>
      <c r="C254" s="2">
        <v>0.522337962962963</v>
      </c>
      <c r="D254" t="s">
        <v>489</v>
      </c>
      <c r="E254">
        <v>0.67</v>
      </c>
      <c r="F254">
        <v>9.2626</v>
      </c>
      <c r="G254" t="s">
        <v>490</v>
      </c>
      <c r="H254">
        <v>1.81</v>
      </c>
      <c r="I254">
        <v>80.6682</v>
      </c>
      <c r="K254" s="2">
        <v>0.5201388888888888</v>
      </c>
      <c r="L254" s="3">
        <f t="shared" si="11"/>
        <v>262.5201388888889</v>
      </c>
      <c r="M254">
        <f t="shared" si="12"/>
        <v>514.7337769149835</v>
      </c>
      <c r="N254">
        <f t="shared" si="13"/>
        <v>120.70144648626413</v>
      </c>
    </row>
    <row r="255" spans="1:14" ht="12.75">
      <c r="A255" t="s">
        <v>109</v>
      </c>
      <c r="B255" s="1">
        <v>36787</v>
      </c>
      <c r="C255" s="2">
        <v>0.5244212962962963</v>
      </c>
      <c r="D255" t="s">
        <v>489</v>
      </c>
      <c r="E255">
        <v>0.67</v>
      </c>
      <c r="F255">
        <v>9.1627</v>
      </c>
      <c r="G255" t="s">
        <v>490</v>
      </c>
      <c r="H255">
        <v>1.81</v>
      </c>
      <c r="I255">
        <v>80.8096</v>
      </c>
      <c r="K255" s="2">
        <v>0.5222222222222223</v>
      </c>
      <c r="L255" s="3">
        <f t="shared" si="11"/>
        <v>262.52222222222224</v>
      </c>
      <c r="M255">
        <f t="shared" si="12"/>
        <v>509.1822142529008</v>
      </c>
      <c r="N255">
        <f t="shared" si="13"/>
        <v>120.8494431987315</v>
      </c>
    </row>
    <row r="256" spans="1:14" ht="12.75">
      <c r="A256" t="s">
        <v>110</v>
      </c>
      <c r="B256" s="1">
        <v>36787</v>
      </c>
      <c r="C256" s="2">
        <v>0.5265046296296296</v>
      </c>
      <c r="D256" t="s">
        <v>489</v>
      </c>
      <c r="E256">
        <v>0.671</v>
      </c>
      <c r="F256">
        <v>9.9288</v>
      </c>
      <c r="G256" t="s">
        <v>490</v>
      </c>
      <c r="H256">
        <v>1.813</v>
      </c>
      <c r="I256">
        <v>80.4309</v>
      </c>
      <c r="K256" s="2">
        <v>0.5243055555555556</v>
      </c>
      <c r="L256" s="3">
        <f t="shared" si="11"/>
        <v>262.52430555555554</v>
      </c>
      <c r="M256">
        <f t="shared" si="12"/>
        <v>551.755308901765</v>
      </c>
      <c r="N256">
        <f t="shared" si="13"/>
        <v>120.45307576583613</v>
      </c>
    </row>
    <row r="257" spans="1:14" ht="12.75">
      <c r="A257" t="s">
        <v>111</v>
      </c>
      <c r="B257" s="1">
        <v>36787</v>
      </c>
      <c r="C257" s="2">
        <v>0.528587962962963</v>
      </c>
      <c r="D257" t="s">
        <v>489</v>
      </c>
      <c r="E257">
        <v>0.671</v>
      </c>
      <c r="F257">
        <v>9.4143</v>
      </c>
      <c r="G257" t="s">
        <v>490</v>
      </c>
      <c r="H257">
        <v>1.811</v>
      </c>
      <c r="I257">
        <v>79.964</v>
      </c>
      <c r="K257" s="2">
        <v>0.5263888888888889</v>
      </c>
      <c r="L257" s="3">
        <f t="shared" si="11"/>
        <v>262.5263888888889</v>
      </c>
      <c r="M257">
        <f t="shared" si="12"/>
        <v>523.163927624072</v>
      </c>
      <c r="N257">
        <f t="shared" si="13"/>
        <v>119.96439355189668</v>
      </c>
    </row>
    <row r="258" spans="1:14" ht="12.75">
      <c r="A258" t="s">
        <v>112</v>
      </c>
      <c r="B258" s="1">
        <v>36787</v>
      </c>
      <c r="C258" s="2">
        <v>0.5306712962962963</v>
      </c>
      <c r="D258" t="s">
        <v>489</v>
      </c>
      <c r="E258">
        <v>0.67</v>
      </c>
      <c r="F258">
        <v>9.6677</v>
      </c>
      <c r="G258" t="s">
        <v>490</v>
      </c>
      <c r="H258">
        <v>1.81</v>
      </c>
      <c r="I258">
        <v>79.3556</v>
      </c>
      <c r="K258" s="2">
        <v>0.5284722222222222</v>
      </c>
      <c r="L258" s="3">
        <f t="shared" si="11"/>
        <v>262.5284722222222</v>
      </c>
      <c r="M258">
        <f t="shared" si="12"/>
        <v>537.2456691513167</v>
      </c>
      <c r="N258">
        <f t="shared" si="13"/>
        <v>119.32760996020514</v>
      </c>
    </row>
    <row r="259" spans="1:14" ht="12.75">
      <c r="A259" t="s">
        <v>113</v>
      </c>
      <c r="B259" s="1">
        <v>36787</v>
      </c>
      <c r="C259" s="2">
        <v>0.5327546296296296</v>
      </c>
      <c r="D259" t="s">
        <v>489</v>
      </c>
      <c r="E259">
        <v>0.668</v>
      </c>
      <c r="F259">
        <v>9.4826</v>
      </c>
      <c r="G259" t="s">
        <v>490</v>
      </c>
      <c r="H259">
        <v>1.811</v>
      </c>
      <c r="I259">
        <v>80.5357</v>
      </c>
      <c r="K259" s="2">
        <v>0.5305555555555556</v>
      </c>
      <c r="L259" s="3">
        <f t="shared" si="11"/>
        <v>262.53055555555557</v>
      </c>
      <c r="M259">
        <f t="shared" si="12"/>
        <v>526.9594404350855</v>
      </c>
      <c r="N259">
        <f t="shared" si="13"/>
        <v>120.56276498412879</v>
      </c>
    </row>
    <row r="260" spans="1:14" ht="12.75">
      <c r="A260" t="s">
        <v>114</v>
      </c>
      <c r="B260" s="1">
        <v>36787</v>
      </c>
      <c r="C260" s="2">
        <v>0.5348495370370371</v>
      </c>
      <c r="D260" t="s">
        <v>489</v>
      </c>
      <c r="E260">
        <v>0.67</v>
      </c>
      <c r="F260">
        <v>9.166</v>
      </c>
      <c r="G260" t="s">
        <v>490</v>
      </c>
      <c r="H260">
        <v>1.811</v>
      </c>
      <c r="I260">
        <v>79.457</v>
      </c>
      <c r="K260" s="2">
        <v>0.5326388888888889</v>
      </c>
      <c r="L260" s="3">
        <f t="shared" si="11"/>
        <v>262.53263888888887</v>
      </c>
      <c r="M260">
        <f t="shared" si="12"/>
        <v>509.3655992057024</v>
      </c>
      <c r="N260">
        <f t="shared" si="13"/>
        <v>119.4337405588204</v>
      </c>
    </row>
    <row r="261" spans="1:14" ht="12.75">
      <c r="A261" t="s">
        <v>115</v>
      </c>
      <c r="B261" s="1">
        <v>36787</v>
      </c>
      <c r="C261" s="2">
        <v>0.5369328703703703</v>
      </c>
      <c r="D261" t="s">
        <v>489</v>
      </c>
      <c r="E261">
        <v>0.67</v>
      </c>
      <c r="F261">
        <v>8.8206</v>
      </c>
      <c r="G261" t="s">
        <v>490</v>
      </c>
      <c r="H261">
        <v>1.81</v>
      </c>
      <c r="I261">
        <v>81.0446</v>
      </c>
      <c r="K261" s="2">
        <v>0.5347222222222222</v>
      </c>
      <c r="L261" s="3">
        <f t="shared" si="11"/>
        <v>262.53472222222223</v>
      </c>
      <c r="M261">
        <f t="shared" si="12"/>
        <v>490.17130747914234</v>
      </c>
      <c r="N261">
        <f t="shared" si="13"/>
        <v>121.09540661761301</v>
      </c>
    </row>
    <row r="262" spans="1:14" ht="12.75">
      <c r="A262" t="s">
        <v>116</v>
      </c>
      <c r="B262" s="1">
        <v>36787</v>
      </c>
      <c r="C262" s="2">
        <v>0.5390162037037037</v>
      </c>
      <c r="D262" t="s">
        <v>489</v>
      </c>
      <c r="E262">
        <v>0.67</v>
      </c>
      <c r="F262">
        <v>9.2231</v>
      </c>
      <c r="G262" t="s">
        <v>490</v>
      </c>
      <c r="H262">
        <v>1.81</v>
      </c>
      <c r="I262">
        <v>80.7268</v>
      </c>
      <c r="K262" s="2">
        <v>0.5368055555555555</v>
      </c>
      <c r="L262" s="3">
        <f aca="true" t="shared" si="14" ref="L262:L325">B262-DATE(1999,12,31)+K262</f>
        <v>262.53680555555553</v>
      </c>
      <c r="M262">
        <f t="shared" si="12"/>
        <v>512.538714601147</v>
      </c>
      <c r="N262">
        <f t="shared" si="13"/>
        <v>120.76278034305753</v>
      </c>
    </row>
    <row r="263" spans="1:14" ht="12.75">
      <c r="A263" t="s">
        <v>117</v>
      </c>
      <c r="B263" s="1">
        <v>36787</v>
      </c>
      <c r="C263" s="2">
        <v>0.5410995370370371</v>
      </c>
      <c r="D263" t="s">
        <v>489</v>
      </c>
      <c r="E263">
        <v>0.668</v>
      </c>
      <c r="F263">
        <v>9.1892</v>
      </c>
      <c r="G263" t="s">
        <v>490</v>
      </c>
      <c r="H263">
        <v>1.808</v>
      </c>
      <c r="I263">
        <v>81.6233</v>
      </c>
      <c r="K263" s="2">
        <v>0.5388888888888889</v>
      </c>
      <c r="L263" s="3">
        <f t="shared" si="14"/>
        <v>262.5388888888889</v>
      </c>
      <c r="M263">
        <f t="shared" si="12"/>
        <v>510.6548509950949</v>
      </c>
      <c r="N263">
        <f t="shared" si="13"/>
        <v>121.70110461976927</v>
      </c>
    </row>
    <row r="264" spans="1:14" ht="12.75">
      <c r="A264" t="s">
        <v>118</v>
      </c>
      <c r="B264" s="1">
        <v>36787</v>
      </c>
      <c r="C264" s="2">
        <v>0.5431828703703704</v>
      </c>
      <c r="D264" t="s">
        <v>489</v>
      </c>
      <c r="E264">
        <v>0.67</v>
      </c>
      <c r="F264">
        <v>9.3744</v>
      </c>
      <c r="G264" t="s">
        <v>490</v>
      </c>
      <c r="H264">
        <v>1.81</v>
      </c>
      <c r="I264">
        <v>79.2716</v>
      </c>
      <c r="K264" s="2">
        <v>0.5409722222222222</v>
      </c>
      <c r="L264" s="3">
        <f t="shared" si="14"/>
        <v>262.5409722222222</v>
      </c>
      <c r="M264">
        <f t="shared" si="12"/>
        <v>520.946636831108</v>
      </c>
      <c r="N264">
        <f t="shared" si="13"/>
        <v>119.23969112111561</v>
      </c>
    </row>
    <row r="265" spans="1:14" ht="12.75">
      <c r="A265" t="s">
        <v>119</v>
      </c>
      <c r="B265" s="1">
        <v>36787</v>
      </c>
      <c r="C265" s="2">
        <v>0.5452662037037037</v>
      </c>
      <c r="D265" t="s">
        <v>489</v>
      </c>
      <c r="E265">
        <v>0.67</v>
      </c>
      <c r="F265">
        <v>9.2322</v>
      </c>
      <c r="G265" t="s">
        <v>490</v>
      </c>
      <c r="H265">
        <v>1.81</v>
      </c>
      <c r="I265">
        <v>81.8991</v>
      </c>
      <c r="K265" s="2">
        <v>0.5430555555555555</v>
      </c>
      <c r="L265" s="3">
        <f t="shared" si="14"/>
        <v>262.54305555555555</v>
      </c>
      <c r="M265">
        <f t="shared" si="12"/>
        <v>513.0444125012967</v>
      </c>
      <c r="N265">
        <f t="shared" si="13"/>
        <v>121.98977147478004</v>
      </c>
    </row>
    <row r="266" spans="1:14" ht="12.75">
      <c r="A266" t="s">
        <v>120</v>
      </c>
      <c r="B266" s="1">
        <v>36787</v>
      </c>
      <c r="C266" s="2">
        <v>0.547349537037037</v>
      </c>
      <c r="D266" t="s">
        <v>489</v>
      </c>
      <c r="E266">
        <v>0.67</v>
      </c>
      <c r="F266">
        <v>8.9197</v>
      </c>
      <c r="G266" t="s">
        <v>490</v>
      </c>
      <c r="H266">
        <v>1.81</v>
      </c>
      <c r="I266">
        <v>82.1832</v>
      </c>
      <c r="K266" s="2">
        <v>0.545138888888889</v>
      </c>
      <c r="L266" s="3">
        <f t="shared" si="14"/>
        <v>262.5451388888889</v>
      </c>
      <c r="M266">
        <f t="shared" si="12"/>
        <v>495.6784131829701</v>
      </c>
      <c r="N266">
        <f t="shared" si="13"/>
        <v>122.28712554841505</v>
      </c>
    </row>
    <row r="267" spans="1:14" ht="12.75">
      <c r="A267" t="s">
        <v>121</v>
      </c>
      <c r="B267" s="1">
        <v>36787</v>
      </c>
      <c r="C267" s="2">
        <v>0.5494444444444445</v>
      </c>
      <c r="D267" t="s">
        <v>489</v>
      </c>
      <c r="E267">
        <v>0.67</v>
      </c>
      <c r="F267">
        <v>9.4018</v>
      </c>
      <c r="G267" t="s">
        <v>490</v>
      </c>
      <c r="H267">
        <v>1.811</v>
      </c>
      <c r="I267">
        <v>81.8145</v>
      </c>
      <c r="K267" s="2">
        <v>0.5472222222222222</v>
      </c>
      <c r="L267" s="3">
        <f t="shared" si="14"/>
        <v>262.5472222222222</v>
      </c>
      <c r="M267">
        <f t="shared" si="12"/>
        <v>522.4692876513388</v>
      </c>
      <c r="N267">
        <f t="shared" si="13"/>
        <v>121.90122464398266</v>
      </c>
    </row>
    <row r="268" spans="1:14" ht="12.75">
      <c r="A268" t="s">
        <v>122</v>
      </c>
      <c r="B268" s="1">
        <v>36787</v>
      </c>
      <c r="C268" s="2">
        <v>0.5515277777777777</v>
      </c>
      <c r="D268" t="s">
        <v>489</v>
      </c>
      <c r="E268">
        <v>0.67</v>
      </c>
      <c r="F268">
        <v>9.2254</v>
      </c>
      <c r="G268" t="s">
        <v>490</v>
      </c>
      <c r="H268">
        <v>1.811</v>
      </c>
      <c r="I268">
        <v>82.8111</v>
      </c>
      <c r="K268" s="2">
        <v>0.5493055555555556</v>
      </c>
      <c r="L268" s="3">
        <f t="shared" si="14"/>
        <v>262.5493055555556</v>
      </c>
      <c r="M268">
        <f t="shared" si="12"/>
        <v>512.6665283561299</v>
      </c>
      <c r="N268">
        <f t="shared" si="13"/>
        <v>122.94431887060946</v>
      </c>
    </row>
    <row r="269" spans="1:14" ht="12.75">
      <c r="A269" t="s">
        <v>123</v>
      </c>
      <c r="B269" s="1">
        <v>36787</v>
      </c>
      <c r="C269" s="2">
        <v>0.5536111111111112</v>
      </c>
      <c r="D269" t="s">
        <v>489</v>
      </c>
      <c r="E269">
        <v>0.67</v>
      </c>
      <c r="F269">
        <v>8.8515</v>
      </c>
      <c r="G269" t="s">
        <v>490</v>
      </c>
      <c r="H269">
        <v>1.811</v>
      </c>
      <c r="I269">
        <v>83.2871</v>
      </c>
      <c r="K269" s="2">
        <v>0.5513888888888888</v>
      </c>
      <c r="L269" s="3">
        <f t="shared" si="14"/>
        <v>262.5513888888889</v>
      </c>
      <c r="M269">
        <f t="shared" si="12"/>
        <v>491.88845749173845</v>
      </c>
      <c r="N269">
        <f t="shared" si="13"/>
        <v>123.44252562545026</v>
      </c>
    </row>
    <row r="270" spans="1:14" ht="12.75">
      <c r="A270" t="s">
        <v>124</v>
      </c>
      <c r="B270" s="1">
        <v>36787</v>
      </c>
      <c r="C270" s="2">
        <v>0.5556944444444444</v>
      </c>
      <c r="D270" t="s">
        <v>489</v>
      </c>
      <c r="E270">
        <v>0.67</v>
      </c>
      <c r="F270">
        <v>9.5987</v>
      </c>
      <c r="G270" t="s">
        <v>490</v>
      </c>
      <c r="H270">
        <v>1.813</v>
      </c>
      <c r="I270">
        <v>79.8006</v>
      </c>
      <c r="K270" s="2">
        <v>0.5534722222222223</v>
      </c>
      <c r="L270" s="3">
        <f t="shared" si="14"/>
        <v>262.55347222222224</v>
      </c>
      <c r="M270">
        <f t="shared" si="12"/>
        <v>533.4112565018302</v>
      </c>
      <c r="N270">
        <f t="shared" si="13"/>
        <v>119.79337047681057</v>
      </c>
    </row>
    <row r="271" spans="1:14" ht="12.75">
      <c r="A271" t="s">
        <v>125</v>
      </c>
      <c r="B271" s="1">
        <v>36787</v>
      </c>
      <c r="C271" s="2">
        <v>0.5577777777777778</v>
      </c>
      <c r="D271" t="s">
        <v>489</v>
      </c>
      <c r="E271">
        <v>0.67</v>
      </c>
      <c r="F271">
        <v>8.7748</v>
      </c>
      <c r="G271" t="s">
        <v>490</v>
      </c>
      <c r="H271">
        <v>1.811</v>
      </c>
      <c r="I271">
        <v>87.8048</v>
      </c>
      <c r="K271" s="2">
        <v>0.5555555555555556</v>
      </c>
      <c r="L271" s="3">
        <f t="shared" si="14"/>
        <v>262.55555555555554</v>
      </c>
      <c r="M271">
        <f t="shared" si="12"/>
        <v>487.6261466190484</v>
      </c>
      <c r="N271">
        <f t="shared" si="13"/>
        <v>128.170989189199</v>
      </c>
    </row>
    <row r="272" spans="1:14" ht="12.75">
      <c r="A272" t="s">
        <v>126</v>
      </c>
      <c r="B272" s="1">
        <v>36787</v>
      </c>
      <c r="C272" s="2">
        <v>0.5598611111111111</v>
      </c>
      <c r="D272" t="s">
        <v>489</v>
      </c>
      <c r="E272">
        <v>0.67</v>
      </c>
      <c r="F272">
        <v>9.2981</v>
      </c>
      <c r="G272" t="s">
        <v>490</v>
      </c>
      <c r="H272">
        <v>1.811</v>
      </c>
      <c r="I272">
        <v>90.0426</v>
      </c>
      <c r="K272" s="2">
        <v>0.5576388888888889</v>
      </c>
      <c r="L272" s="3">
        <f t="shared" si="14"/>
        <v>262.5576388888889</v>
      </c>
      <c r="M272">
        <f t="shared" si="12"/>
        <v>516.7065544375455</v>
      </c>
      <c r="N272">
        <f t="shared" si="13"/>
        <v>130.5131889286586</v>
      </c>
    </row>
    <row r="273" spans="1:14" ht="12.75">
      <c r="A273" t="s">
        <v>127</v>
      </c>
      <c r="B273" s="1">
        <v>36787</v>
      </c>
      <c r="C273" s="2">
        <v>0.5619444444444445</v>
      </c>
      <c r="D273" t="s">
        <v>489</v>
      </c>
      <c r="E273">
        <v>0.67</v>
      </c>
      <c r="F273">
        <v>9.1915</v>
      </c>
      <c r="G273" t="s">
        <v>490</v>
      </c>
      <c r="H273">
        <v>1.811</v>
      </c>
      <c r="I273">
        <v>89.5203</v>
      </c>
      <c r="K273" s="2">
        <v>0.5597222222222222</v>
      </c>
      <c r="L273" s="3">
        <f t="shared" si="14"/>
        <v>262.5597222222222</v>
      </c>
      <c r="M273">
        <f aca="true" t="shared" si="15" ref="M273:M336">500*F273/AVERAGE($Q$367,$Q$207)</f>
        <v>510.78266475007786</v>
      </c>
      <c r="N273">
        <f aca="true" t="shared" si="16" ref="N273:N336">(277-103)/(-67.4+(AVERAGE($P$207,$P$367)))*I273+277-((277-103)/(-67.4+(AVERAGE($P$207,$P$367)))*230)</f>
        <v>129.96652214703388</v>
      </c>
    </row>
    <row r="274" spans="1:14" ht="12.75">
      <c r="A274" t="s">
        <v>128</v>
      </c>
      <c r="B274" s="1">
        <v>36787</v>
      </c>
      <c r="C274" s="2">
        <v>0.5640393518518518</v>
      </c>
      <c r="D274" t="s">
        <v>489</v>
      </c>
      <c r="E274">
        <v>0.67</v>
      </c>
      <c r="F274">
        <v>9.3992</v>
      </c>
      <c r="G274" t="s">
        <v>490</v>
      </c>
      <c r="H274">
        <v>1.811</v>
      </c>
      <c r="I274">
        <v>90.8128</v>
      </c>
      <c r="K274" s="2">
        <v>0.5618055555555556</v>
      </c>
      <c r="L274" s="3">
        <f t="shared" si="14"/>
        <v>262.56180555555557</v>
      </c>
      <c r="M274">
        <f t="shared" si="15"/>
        <v>522.3248025370104</v>
      </c>
      <c r="N274">
        <f t="shared" si="16"/>
        <v>131.31932095088214</v>
      </c>
    </row>
    <row r="275" spans="1:14" ht="12.75">
      <c r="A275" t="s">
        <v>129</v>
      </c>
      <c r="B275" s="1">
        <v>36787</v>
      </c>
      <c r="C275" s="2">
        <v>0.5661226851851852</v>
      </c>
      <c r="D275" t="s">
        <v>489</v>
      </c>
      <c r="E275">
        <v>0.675</v>
      </c>
      <c r="F275">
        <v>9.0472</v>
      </c>
      <c r="G275" t="s">
        <v>490</v>
      </c>
      <c r="H275">
        <v>1.816</v>
      </c>
      <c r="I275">
        <v>93.8521</v>
      </c>
      <c r="K275" s="2">
        <v>0.5638888888888889</v>
      </c>
      <c r="L275" s="3">
        <f t="shared" si="14"/>
        <v>262.56388888888887</v>
      </c>
      <c r="M275">
        <f t="shared" si="15"/>
        <v>502.76374090484734</v>
      </c>
      <c r="N275">
        <f t="shared" si="16"/>
        <v>134.50041294665462</v>
      </c>
    </row>
    <row r="276" spans="1:14" ht="12.75">
      <c r="A276" t="s">
        <v>130</v>
      </c>
      <c r="B276" s="1">
        <v>36787</v>
      </c>
      <c r="C276" s="2">
        <v>0.5682060185185185</v>
      </c>
      <c r="D276" t="s">
        <v>489</v>
      </c>
      <c r="E276">
        <v>0.671</v>
      </c>
      <c r="F276">
        <v>9.3244</v>
      </c>
      <c r="G276" t="s">
        <v>490</v>
      </c>
      <c r="H276">
        <v>1.813</v>
      </c>
      <c r="I276">
        <v>96.178</v>
      </c>
      <c r="K276" s="2">
        <v>0.5659722222222222</v>
      </c>
      <c r="L276" s="3">
        <f t="shared" si="14"/>
        <v>262.56597222222223</v>
      </c>
      <c r="M276">
        <f t="shared" si="15"/>
        <v>518.1680769401759</v>
      </c>
      <c r="N276">
        <f t="shared" si="16"/>
        <v>136.93482280187365</v>
      </c>
    </row>
    <row r="277" spans="1:14" ht="12.75">
      <c r="A277" t="s">
        <v>131</v>
      </c>
      <c r="B277" s="1">
        <v>36787</v>
      </c>
      <c r="C277" s="2">
        <v>0.5702893518518518</v>
      </c>
      <c r="D277" t="s">
        <v>489</v>
      </c>
      <c r="E277">
        <v>0.671</v>
      </c>
      <c r="F277">
        <v>9.3861</v>
      </c>
      <c r="G277" t="s">
        <v>490</v>
      </c>
      <c r="H277">
        <v>1.813</v>
      </c>
      <c r="I277">
        <v>96.6216</v>
      </c>
      <c r="K277" s="2">
        <v>0.5680555555555555</v>
      </c>
      <c r="L277" s="3">
        <f t="shared" si="14"/>
        <v>262.56805555555553</v>
      </c>
      <c r="M277">
        <f t="shared" si="15"/>
        <v>521.5968198455862</v>
      </c>
      <c r="N277">
        <f t="shared" si="16"/>
        <v>137.39911800449423</v>
      </c>
    </row>
    <row r="278" spans="1:14" ht="12.75">
      <c r="A278" t="s">
        <v>132</v>
      </c>
      <c r="B278" s="1">
        <v>36787</v>
      </c>
      <c r="C278" s="2">
        <v>0.5723726851851852</v>
      </c>
      <c r="D278" t="s">
        <v>489</v>
      </c>
      <c r="E278">
        <v>0.67</v>
      </c>
      <c r="F278">
        <v>9.4807</v>
      </c>
      <c r="G278" t="s">
        <v>490</v>
      </c>
      <c r="H278">
        <v>1.813</v>
      </c>
      <c r="I278">
        <v>99.3331</v>
      </c>
      <c r="K278" s="2">
        <v>0.5701388888888889</v>
      </c>
      <c r="L278" s="3">
        <f t="shared" si="14"/>
        <v>262.5701388888889</v>
      </c>
      <c r="M278">
        <f t="shared" si="15"/>
        <v>526.8538551592301</v>
      </c>
      <c r="N278">
        <f t="shared" si="16"/>
        <v>140.23711719724818</v>
      </c>
    </row>
    <row r="279" spans="1:14" ht="12.75">
      <c r="A279" t="s">
        <v>133</v>
      </c>
      <c r="B279" s="1">
        <v>36787</v>
      </c>
      <c r="C279" s="2">
        <v>0.5744560185185185</v>
      </c>
      <c r="D279" t="s">
        <v>489</v>
      </c>
      <c r="E279">
        <v>0.67</v>
      </c>
      <c r="F279">
        <v>9.1902</v>
      </c>
      <c r="G279" t="s">
        <v>490</v>
      </c>
      <c r="H279">
        <v>1.815</v>
      </c>
      <c r="I279">
        <v>100.0997</v>
      </c>
      <c r="K279" s="2">
        <v>0.5722222222222222</v>
      </c>
      <c r="L279" s="3">
        <f t="shared" si="14"/>
        <v>262.5722222222222</v>
      </c>
      <c r="M279">
        <f t="shared" si="15"/>
        <v>510.71042219291365</v>
      </c>
      <c r="N279">
        <f t="shared" si="16"/>
        <v>141.03948126922504</v>
      </c>
    </row>
    <row r="280" spans="1:14" ht="12.75">
      <c r="A280" t="s">
        <v>134</v>
      </c>
      <c r="B280" s="1">
        <v>36787</v>
      </c>
      <c r="C280" s="2">
        <v>0.5765393518518519</v>
      </c>
      <c r="D280" t="s">
        <v>489</v>
      </c>
      <c r="E280">
        <v>0.67</v>
      </c>
      <c r="F280">
        <v>9.4415</v>
      </c>
      <c r="G280" t="s">
        <v>490</v>
      </c>
      <c r="H280">
        <v>1.813</v>
      </c>
      <c r="I280">
        <v>104.8019</v>
      </c>
      <c r="K280" s="2">
        <v>0.5743055555555555</v>
      </c>
      <c r="L280" s="3">
        <f t="shared" si="14"/>
        <v>262.57430555555555</v>
      </c>
      <c r="M280">
        <f t="shared" si="15"/>
        <v>524.6754642047391</v>
      </c>
      <c r="N280">
        <f t="shared" si="16"/>
        <v>145.9610522831168</v>
      </c>
    </row>
    <row r="281" spans="1:14" ht="12.75">
      <c r="A281" t="s">
        <v>135</v>
      </c>
      <c r="B281" s="1">
        <v>36787</v>
      </c>
      <c r="C281" s="2">
        <v>0.5786342592592593</v>
      </c>
      <c r="D281" t="s">
        <v>489</v>
      </c>
      <c r="E281">
        <v>0.67</v>
      </c>
      <c r="F281">
        <v>9.5572</v>
      </c>
      <c r="G281" t="s">
        <v>490</v>
      </c>
      <c r="H281">
        <v>1.811</v>
      </c>
      <c r="I281">
        <v>106.2048</v>
      </c>
      <c r="K281" s="2">
        <v>0.576388888888889</v>
      </c>
      <c r="L281" s="3">
        <f t="shared" si="14"/>
        <v>262.5763888888889</v>
      </c>
      <c r="M281">
        <f t="shared" si="15"/>
        <v>531.1050517923564</v>
      </c>
      <c r="N281">
        <f t="shared" si="16"/>
        <v>147.429401561197</v>
      </c>
    </row>
    <row r="282" spans="1:14" ht="12.75">
      <c r="A282" t="s">
        <v>136</v>
      </c>
      <c r="B282" s="1">
        <v>36787</v>
      </c>
      <c r="C282" s="2">
        <v>0.5807175925925926</v>
      </c>
      <c r="D282" t="s">
        <v>489</v>
      </c>
      <c r="E282">
        <v>0.67</v>
      </c>
      <c r="F282">
        <v>9.2889</v>
      </c>
      <c r="G282" t="s">
        <v>490</v>
      </c>
      <c r="H282">
        <v>1.811</v>
      </c>
      <c r="I282">
        <v>110.545</v>
      </c>
      <c r="K282" s="2">
        <v>0.5784722222222222</v>
      </c>
      <c r="L282" s="3">
        <f t="shared" si="14"/>
        <v>262.5784722222222</v>
      </c>
      <c r="M282">
        <f t="shared" si="15"/>
        <v>516.1952994176139</v>
      </c>
      <c r="N282">
        <f t="shared" si="16"/>
        <v>151.97208424472674</v>
      </c>
    </row>
    <row r="283" spans="1:14" ht="12.75">
      <c r="A283" t="s">
        <v>137</v>
      </c>
      <c r="B283" s="1">
        <v>36787</v>
      </c>
      <c r="C283" s="2">
        <v>0.5828009259259259</v>
      </c>
      <c r="D283" t="s">
        <v>489</v>
      </c>
      <c r="E283">
        <v>0.671</v>
      </c>
      <c r="F283">
        <v>9.7849</v>
      </c>
      <c r="G283" t="s">
        <v>490</v>
      </c>
      <c r="H283">
        <v>1.813</v>
      </c>
      <c r="I283">
        <v>118.8575</v>
      </c>
      <c r="K283" s="2">
        <v>0.5805555555555556</v>
      </c>
      <c r="L283" s="3">
        <f t="shared" si="14"/>
        <v>262.5805555555556</v>
      </c>
      <c r="M283">
        <f t="shared" si="15"/>
        <v>543.7586135356619</v>
      </c>
      <c r="N283">
        <f t="shared" si="16"/>
        <v>160.67238602963076</v>
      </c>
    </row>
    <row r="284" spans="1:14" ht="12.75">
      <c r="A284" t="s">
        <v>138</v>
      </c>
      <c r="B284" s="1">
        <v>36787</v>
      </c>
      <c r="C284" s="2">
        <v>0.5848842592592592</v>
      </c>
      <c r="D284" t="s">
        <v>489</v>
      </c>
      <c r="E284">
        <v>0.67</v>
      </c>
      <c r="F284">
        <v>9.6507</v>
      </c>
      <c r="G284" t="s">
        <v>490</v>
      </c>
      <c r="H284">
        <v>1.811</v>
      </c>
      <c r="I284">
        <v>123.1101</v>
      </c>
      <c r="K284" s="2">
        <v>0.5826388888888888</v>
      </c>
      <c r="L284" s="3">
        <f t="shared" si="14"/>
        <v>262.5826388888889</v>
      </c>
      <c r="M284">
        <f t="shared" si="15"/>
        <v>536.3009587883997</v>
      </c>
      <c r="N284">
        <f t="shared" si="16"/>
        <v>165.12338192382416</v>
      </c>
    </row>
    <row r="285" spans="1:14" ht="12.75">
      <c r="A285" t="s">
        <v>139</v>
      </c>
      <c r="B285" s="1">
        <v>36787</v>
      </c>
      <c r="C285" s="2">
        <v>0.5869675925925926</v>
      </c>
      <c r="D285" t="s">
        <v>489</v>
      </c>
      <c r="E285">
        <v>0.671</v>
      </c>
      <c r="F285">
        <v>9.0339</v>
      </c>
      <c r="G285" t="s">
        <v>490</v>
      </c>
      <c r="H285">
        <v>1.813</v>
      </c>
      <c r="I285">
        <v>122.4095</v>
      </c>
      <c r="K285" s="2">
        <v>0.5847222222222223</v>
      </c>
      <c r="L285" s="3">
        <f t="shared" si="14"/>
        <v>262.58472222222224</v>
      </c>
      <c r="M285">
        <f t="shared" si="15"/>
        <v>502.0246439738593</v>
      </c>
      <c r="N285">
        <f t="shared" si="16"/>
        <v>164.3900969397034</v>
      </c>
    </row>
    <row r="286" spans="1:14" ht="12.75">
      <c r="A286" t="s">
        <v>140</v>
      </c>
      <c r="B286" s="1">
        <v>36787</v>
      </c>
      <c r="C286" s="2">
        <v>0.5890509259259259</v>
      </c>
      <c r="D286" t="s">
        <v>489</v>
      </c>
      <c r="E286">
        <v>0.67</v>
      </c>
      <c r="F286">
        <v>9.4271</v>
      </c>
      <c r="G286" t="s">
        <v>490</v>
      </c>
      <c r="H286">
        <v>1.813</v>
      </c>
      <c r="I286">
        <v>125.9424</v>
      </c>
      <c r="K286" s="2">
        <v>0.5868055555555556</v>
      </c>
      <c r="L286" s="3">
        <f t="shared" si="14"/>
        <v>262.58680555555554</v>
      </c>
      <c r="M286">
        <f t="shared" si="15"/>
        <v>523.8752389561506</v>
      </c>
      <c r="N286">
        <f t="shared" si="16"/>
        <v>168.08781678041166</v>
      </c>
    </row>
    <row r="287" spans="1:14" ht="12.75">
      <c r="A287" t="s">
        <v>141</v>
      </c>
      <c r="B287" s="1">
        <v>36787</v>
      </c>
      <c r="C287" s="2">
        <v>0.5911342592592593</v>
      </c>
      <c r="D287" t="s">
        <v>489</v>
      </c>
      <c r="E287">
        <v>0.671</v>
      </c>
      <c r="F287">
        <v>9.0193</v>
      </c>
      <c r="G287" t="s">
        <v>490</v>
      </c>
      <c r="H287">
        <v>1.815</v>
      </c>
      <c r="I287">
        <v>133.4772</v>
      </c>
      <c r="K287" s="2">
        <v>0.5888888888888889</v>
      </c>
      <c r="L287" s="3">
        <f t="shared" si="14"/>
        <v>262.5888888888889</v>
      </c>
      <c r="M287">
        <f t="shared" si="15"/>
        <v>501.21330448570706</v>
      </c>
      <c r="N287">
        <f t="shared" si="16"/>
        <v>175.97413664674488</v>
      </c>
    </row>
    <row r="288" spans="1:14" ht="12.75">
      <c r="A288" t="s">
        <v>142</v>
      </c>
      <c r="B288" s="1">
        <v>36787</v>
      </c>
      <c r="C288" s="2">
        <v>0.5932291666666667</v>
      </c>
      <c r="D288" t="s">
        <v>489</v>
      </c>
      <c r="E288">
        <v>0.67</v>
      </c>
      <c r="F288">
        <v>8.7511</v>
      </c>
      <c r="G288" t="s">
        <v>490</v>
      </c>
      <c r="H288">
        <v>1.811</v>
      </c>
      <c r="I288">
        <v>136.1337</v>
      </c>
      <c r="K288" s="2">
        <v>0.5909722222222222</v>
      </c>
      <c r="L288" s="3">
        <f t="shared" si="14"/>
        <v>262.5909722222222</v>
      </c>
      <c r="M288">
        <f t="shared" si="15"/>
        <v>486.3091092307464</v>
      </c>
      <c r="N288">
        <f t="shared" si="16"/>
        <v>178.75456993295208</v>
      </c>
    </row>
    <row r="289" spans="1:14" ht="12.75">
      <c r="A289" t="s">
        <v>143</v>
      </c>
      <c r="B289" s="1">
        <v>36787</v>
      </c>
      <c r="C289" s="2">
        <v>0.5953125</v>
      </c>
      <c r="D289" t="s">
        <v>489</v>
      </c>
      <c r="E289">
        <v>0.671</v>
      </c>
      <c r="F289">
        <v>10.1736</v>
      </c>
      <c r="G289" t="s">
        <v>490</v>
      </c>
      <c r="H289">
        <v>1.813</v>
      </c>
      <c r="I289">
        <v>136.7581</v>
      </c>
      <c r="K289" s="2">
        <v>0.5930555555555556</v>
      </c>
      <c r="L289" s="3">
        <f t="shared" si="14"/>
        <v>262.59305555555557</v>
      </c>
      <c r="M289">
        <f t="shared" si="15"/>
        <v>565.3591381277694</v>
      </c>
      <c r="N289">
        <f t="shared" si="16"/>
        <v>179.4080999701845</v>
      </c>
    </row>
    <row r="290" spans="1:14" ht="12.75">
      <c r="A290" t="s">
        <v>144</v>
      </c>
      <c r="B290" s="1">
        <v>36787</v>
      </c>
      <c r="C290" s="2">
        <v>0.5973958333333333</v>
      </c>
      <c r="D290" t="s">
        <v>489</v>
      </c>
      <c r="E290">
        <v>0.67</v>
      </c>
      <c r="F290">
        <v>9.8079</v>
      </c>
      <c r="G290" t="s">
        <v>490</v>
      </c>
      <c r="H290">
        <v>1.811</v>
      </c>
      <c r="I290">
        <v>140.4298</v>
      </c>
      <c r="K290" s="2">
        <v>0.5951388888888889</v>
      </c>
      <c r="L290" s="3">
        <f t="shared" si="14"/>
        <v>262.59513888888887</v>
      </c>
      <c r="M290">
        <f t="shared" si="15"/>
        <v>545.0367510854908</v>
      </c>
      <c r="N290">
        <f t="shared" si="16"/>
        <v>183.25109522595974</v>
      </c>
    </row>
    <row r="291" spans="1:14" ht="12.75">
      <c r="A291" t="s">
        <v>145</v>
      </c>
      <c r="B291" s="1">
        <v>36787</v>
      </c>
      <c r="C291" s="2">
        <v>0.5994791666666667</v>
      </c>
      <c r="D291" t="s">
        <v>489</v>
      </c>
      <c r="E291">
        <v>0.671</v>
      </c>
      <c r="F291">
        <v>9.7506</v>
      </c>
      <c r="G291" t="s">
        <v>490</v>
      </c>
      <c r="H291">
        <v>1.813</v>
      </c>
      <c r="I291">
        <v>140.2199</v>
      </c>
      <c r="K291" s="2">
        <v>0.5972222222222222</v>
      </c>
      <c r="L291" s="3">
        <f t="shared" si="14"/>
        <v>262.59722222222223</v>
      </c>
      <c r="M291">
        <f t="shared" si="15"/>
        <v>541.8525214504824</v>
      </c>
      <c r="N291">
        <f t="shared" si="16"/>
        <v>183.03140279352047</v>
      </c>
    </row>
    <row r="292" spans="1:14" ht="12.75">
      <c r="A292" t="s">
        <v>146</v>
      </c>
      <c r="B292" s="1">
        <v>36787</v>
      </c>
      <c r="C292" s="2">
        <v>0.6015625</v>
      </c>
      <c r="D292" t="s">
        <v>489</v>
      </c>
      <c r="E292">
        <v>0.671</v>
      </c>
      <c r="F292">
        <v>9.7522</v>
      </c>
      <c r="G292" t="s">
        <v>490</v>
      </c>
      <c r="H292">
        <v>1.813</v>
      </c>
      <c r="I292">
        <v>144.2314</v>
      </c>
      <c r="K292" s="2">
        <v>0.5993055555555555</v>
      </c>
      <c r="L292" s="3">
        <f t="shared" si="14"/>
        <v>262.59930555555553</v>
      </c>
      <c r="M292">
        <f t="shared" si="15"/>
        <v>541.9414353669923</v>
      </c>
      <c r="N292">
        <f t="shared" si="16"/>
        <v>187.23005068646992</v>
      </c>
    </row>
    <row r="293" spans="1:14" ht="12.75">
      <c r="A293" t="s">
        <v>147</v>
      </c>
      <c r="B293" s="1">
        <v>36787</v>
      </c>
      <c r="C293" s="2">
        <v>0.6036458333333333</v>
      </c>
      <c r="D293" t="s">
        <v>489</v>
      </c>
      <c r="E293">
        <v>0.67</v>
      </c>
      <c r="F293">
        <v>9.2771</v>
      </c>
      <c r="G293" t="s">
        <v>490</v>
      </c>
      <c r="H293">
        <v>1.813</v>
      </c>
      <c r="I293">
        <v>138.0022</v>
      </c>
      <c r="K293" s="2">
        <v>0.6013888888888889</v>
      </c>
      <c r="L293" s="3">
        <f t="shared" si="14"/>
        <v>262.6013888888889</v>
      </c>
      <c r="M293">
        <f t="shared" si="15"/>
        <v>515.5395592833539</v>
      </c>
      <c r="N293">
        <f t="shared" si="16"/>
        <v>180.71024077627155</v>
      </c>
    </row>
    <row r="294" spans="1:14" ht="12.75">
      <c r="A294" t="s">
        <v>148</v>
      </c>
      <c r="B294" s="1">
        <v>36787</v>
      </c>
      <c r="C294" s="2">
        <v>0.6057291666666667</v>
      </c>
      <c r="D294" t="s">
        <v>489</v>
      </c>
      <c r="E294">
        <v>0.67</v>
      </c>
      <c r="F294">
        <v>9.3364</v>
      </c>
      <c r="G294" t="s">
        <v>490</v>
      </c>
      <c r="H294">
        <v>1.813</v>
      </c>
      <c r="I294">
        <v>134.6096</v>
      </c>
      <c r="K294" s="2">
        <v>0.6034722222222222</v>
      </c>
      <c r="L294" s="3">
        <f t="shared" si="14"/>
        <v>262.6034722222222</v>
      </c>
      <c r="M294">
        <f t="shared" si="15"/>
        <v>518.8349313139995</v>
      </c>
      <c r="N294">
        <f t="shared" si="16"/>
        <v>177.15936632989977</v>
      </c>
    </row>
    <row r="295" spans="1:14" ht="12.75">
      <c r="A295" t="s">
        <v>149</v>
      </c>
      <c r="B295" s="1">
        <v>36787</v>
      </c>
      <c r="C295" s="2">
        <v>0.607824074074074</v>
      </c>
      <c r="D295" t="s">
        <v>489</v>
      </c>
      <c r="E295">
        <v>0.671</v>
      </c>
      <c r="F295">
        <v>10.1526</v>
      </c>
      <c r="G295" t="s">
        <v>490</v>
      </c>
      <c r="H295">
        <v>1.815</v>
      </c>
      <c r="I295">
        <v>138.0452</v>
      </c>
      <c r="K295" s="2">
        <v>0.6055555555555555</v>
      </c>
      <c r="L295" s="3">
        <f t="shared" si="14"/>
        <v>262.60555555555555</v>
      </c>
      <c r="M295">
        <f t="shared" si="15"/>
        <v>564.1921429735778</v>
      </c>
      <c r="N295">
        <f t="shared" si="16"/>
        <v>180.75524684866267</v>
      </c>
    </row>
    <row r="296" spans="1:14" ht="12.75">
      <c r="A296" t="s">
        <v>150</v>
      </c>
      <c r="B296" s="1">
        <v>36787</v>
      </c>
      <c r="C296" s="2">
        <v>0.6099074074074075</v>
      </c>
      <c r="D296" t="s">
        <v>489</v>
      </c>
      <c r="E296">
        <v>0.671</v>
      </c>
      <c r="F296">
        <v>9.5453</v>
      </c>
      <c r="G296" t="s">
        <v>490</v>
      </c>
      <c r="H296">
        <v>1.813</v>
      </c>
      <c r="I296">
        <v>135.1437</v>
      </c>
      <c r="K296" s="2">
        <v>0.607638888888889</v>
      </c>
      <c r="L296" s="3">
        <f t="shared" si="14"/>
        <v>262.6076388888889</v>
      </c>
      <c r="M296">
        <f t="shared" si="15"/>
        <v>530.4437545383145</v>
      </c>
      <c r="N296">
        <f t="shared" si="16"/>
        <v>177.71838361511087</v>
      </c>
    </row>
    <row r="297" spans="1:14" ht="12.75">
      <c r="A297" t="s">
        <v>151</v>
      </c>
      <c r="B297" s="1">
        <v>36787</v>
      </c>
      <c r="C297" s="2">
        <v>0.6119907407407407</v>
      </c>
      <c r="D297" t="s">
        <v>489</v>
      </c>
      <c r="E297">
        <v>0.671</v>
      </c>
      <c r="F297">
        <v>9.8612</v>
      </c>
      <c r="G297" t="s">
        <v>490</v>
      </c>
      <c r="H297">
        <v>1.813</v>
      </c>
      <c r="I297">
        <v>130.9096</v>
      </c>
      <c r="K297" s="2">
        <v>0.6097222222222222</v>
      </c>
      <c r="L297" s="3">
        <f t="shared" si="14"/>
        <v>262.6097222222222</v>
      </c>
      <c r="M297">
        <f t="shared" si="15"/>
        <v>547.9986959292246</v>
      </c>
      <c r="N297">
        <f t="shared" si="16"/>
        <v>173.2867507985741</v>
      </c>
    </row>
    <row r="298" spans="1:14" ht="12.75">
      <c r="A298" t="s">
        <v>152</v>
      </c>
      <c r="B298" s="1">
        <v>36787</v>
      </c>
      <c r="C298" s="2">
        <v>0.6140740740740741</v>
      </c>
      <c r="D298" t="s">
        <v>489</v>
      </c>
      <c r="E298">
        <v>0.671</v>
      </c>
      <c r="F298">
        <v>9.17</v>
      </c>
      <c r="G298" t="s">
        <v>490</v>
      </c>
      <c r="H298">
        <v>1.815</v>
      </c>
      <c r="I298">
        <v>126.9912</v>
      </c>
      <c r="K298" s="2">
        <v>0.6118055555555556</v>
      </c>
      <c r="L298" s="3">
        <f t="shared" si="14"/>
        <v>262.6118055555556</v>
      </c>
      <c r="M298">
        <f t="shared" si="15"/>
        <v>509.587883996977</v>
      </c>
      <c r="N298">
        <f t="shared" si="16"/>
        <v>169.18554628561552</v>
      </c>
    </row>
    <row r="299" spans="1:14" ht="12.75">
      <c r="A299" t="s">
        <v>153</v>
      </c>
      <c r="B299" s="1">
        <v>36787</v>
      </c>
      <c r="C299" s="2">
        <v>0.6161574074074074</v>
      </c>
      <c r="D299" t="s">
        <v>489</v>
      </c>
      <c r="E299">
        <v>0.671</v>
      </c>
      <c r="F299">
        <v>9.4051</v>
      </c>
      <c r="G299" t="s">
        <v>490</v>
      </c>
      <c r="H299">
        <v>1.813</v>
      </c>
      <c r="I299">
        <v>129.1384</v>
      </c>
      <c r="K299" s="2">
        <v>0.6138888888888888</v>
      </c>
      <c r="L299" s="3">
        <f t="shared" si="14"/>
        <v>262.6138888888889</v>
      </c>
      <c r="M299">
        <f t="shared" si="15"/>
        <v>522.6526726041404</v>
      </c>
      <c r="N299">
        <f t="shared" si="16"/>
        <v>171.4329192772</v>
      </c>
    </row>
    <row r="300" spans="1:14" ht="12.75">
      <c r="A300" t="s">
        <v>154</v>
      </c>
      <c r="B300" s="1">
        <v>36787</v>
      </c>
      <c r="C300" s="2">
        <v>0.6182407407407408</v>
      </c>
      <c r="D300" t="s">
        <v>489</v>
      </c>
      <c r="E300">
        <v>0.671</v>
      </c>
      <c r="F300">
        <v>9.7823</v>
      </c>
      <c r="G300" t="s">
        <v>490</v>
      </c>
      <c r="H300">
        <v>1.813</v>
      </c>
      <c r="I300">
        <v>130.793</v>
      </c>
      <c r="K300" s="2">
        <v>0.6159722222222223</v>
      </c>
      <c r="L300" s="3">
        <f t="shared" si="14"/>
        <v>262.61597222222224</v>
      </c>
      <c r="M300">
        <f t="shared" si="15"/>
        <v>543.6141284213334</v>
      </c>
      <c r="N300">
        <f t="shared" si="16"/>
        <v>173.164711076695</v>
      </c>
    </row>
    <row r="301" spans="1:14" ht="12.75">
      <c r="A301" t="s">
        <v>155</v>
      </c>
      <c r="B301" s="1">
        <v>36787</v>
      </c>
      <c r="C301" s="2">
        <v>0.6203356481481481</v>
      </c>
      <c r="D301" t="s">
        <v>489</v>
      </c>
      <c r="E301">
        <v>0.671</v>
      </c>
      <c r="F301">
        <v>10.1949</v>
      </c>
      <c r="G301" t="s">
        <v>490</v>
      </c>
      <c r="H301">
        <v>1.813</v>
      </c>
      <c r="I301">
        <v>133.9012</v>
      </c>
      <c r="K301" s="2">
        <v>0.6180555555555556</v>
      </c>
      <c r="L301" s="3">
        <f t="shared" si="14"/>
        <v>262.61805555555554</v>
      </c>
      <c r="M301">
        <f t="shared" si="15"/>
        <v>566.5428046413065</v>
      </c>
      <c r="N301">
        <f t="shared" si="16"/>
        <v>176.41791745357787</v>
      </c>
    </row>
    <row r="302" spans="1:14" ht="12.75">
      <c r="A302" t="s">
        <v>156</v>
      </c>
      <c r="B302" s="1">
        <v>36787</v>
      </c>
      <c r="C302" s="2">
        <v>0.6224189814814814</v>
      </c>
      <c r="D302" t="s">
        <v>489</v>
      </c>
      <c r="E302">
        <v>0.67</v>
      </c>
      <c r="F302">
        <v>9.617</v>
      </c>
      <c r="G302" t="s">
        <v>490</v>
      </c>
      <c r="H302">
        <v>1.813</v>
      </c>
      <c r="I302">
        <v>139.113</v>
      </c>
      <c r="K302" s="2">
        <v>0.6201388888888889</v>
      </c>
      <c r="L302" s="3">
        <f t="shared" si="14"/>
        <v>262.6201388888889</v>
      </c>
      <c r="M302">
        <f t="shared" si="15"/>
        <v>534.4282094219113</v>
      </c>
      <c r="N302">
        <f t="shared" si="16"/>
        <v>181.8728627579463</v>
      </c>
    </row>
    <row r="303" spans="1:14" ht="12.75">
      <c r="A303" t="s">
        <v>157</v>
      </c>
      <c r="B303" s="1">
        <v>36787</v>
      </c>
      <c r="C303" s="2">
        <v>0.6245023148148149</v>
      </c>
      <c r="D303" t="s">
        <v>489</v>
      </c>
      <c r="E303">
        <v>0.67</v>
      </c>
      <c r="F303">
        <v>9.8145</v>
      </c>
      <c r="G303" t="s">
        <v>490</v>
      </c>
      <c r="H303">
        <v>1.815</v>
      </c>
      <c r="I303">
        <v>137.4514</v>
      </c>
      <c r="K303" s="2">
        <v>0.6222222222222222</v>
      </c>
      <c r="L303" s="3">
        <f t="shared" si="14"/>
        <v>262.6222222222222</v>
      </c>
      <c r="M303">
        <f t="shared" si="15"/>
        <v>545.4035209910938</v>
      </c>
      <c r="N303">
        <f t="shared" si="16"/>
        <v>180.13374438852716</v>
      </c>
    </row>
    <row r="304" spans="1:14" ht="12.75">
      <c r="A304" t="s">
        <v>158</v>
      </c>
      <c r="B304" s="1">
        <v>36787</v>
      </c>
      <c r="C304" s="2">
        <v>0.6265856481481481</v>
      </c>
      <c r="D304" t="s">
        <v>489</v>
      </c>
      <c r="E304">
        <v>0.671</v>
      </c>
      <c r="F304">
        <v>9.7894</v>
      </c>
      <c r="G304" t="s">
        <v>490</v>
      </c>
      <c r="H304">
        <v>1.815</v>
      </c>
      <c r="I304">
        <v>141.1315</v>
      </c>
      <c r="K304" s="2">
        <v>0.6243055555555556</v>
      </c>
      <c r="L304" s="3">
        <f t="shared" si="14"/>
        <v>262.62430555555557</v>
      </c>
      <c r="M304">
        <f t="shared" si="15"/>
        <v>544.008683925846</v>
      </c>
      <c r="N304">
        <f t="shared" si="16"/>
        <v>183.9855315282114</v>
      </c>
    </row>
    <row r="305" spans="1:14" ht="12.75">
      <c r="A305" t="s">
        <v>159</v>
      </c>
      <c r="B305" s="1">
        <v>36787</v>
      </c>
      <c r="C305" s="2">
        <v>0.6286689814814815</v>
      </c>
      <c r="D305" t="s">
        <v>489</v>
      </c>
      <c r="E305">
        <v>0.671</v>
      </c>
      <c r="F305">
        <v>9.5982</v>
      </c>
      <c r="G305" t="s">
        <v>490</v>
      </c>
      <c r="H305">
        <v>1.813</v>
      </c>
      <c r="I305">
        <v>144.9943</v>
      </c>
      <c r="K305" s="2">
        <v>0.6263888888888889</v>
      </c>
      <c r="L305" s="3">
        <f t="shared" si="14"/>
        <v>262.62638888888887</v>
      </c>
      <c r="M305">
        <f t="shared" si="15"/>
        <v>533.3834709029209</v>
      </c>
      <c r="N305">
        <f t="shared" si="16"/>
        <v>188.02854214291543</v>
      </c>
    </row>
    <row r="306" spans="1:14" ht="12.75">
      <c r="A306" t="s">
        <v>160</v>
      </c>
      <c r="B306" s="1">
        <v>36787</v>
      </c>
      <c r="C306" s="2">
        <v>0.6307523148148148</v>
      </c>
      <c r="D306" t="s">
        <v>489</v>
      </c>
      <c r="E306">
        <v>0.671</v>
      </c>
      <c r="F306">
        <v>9.3024</v>
      </c>
      <c r="G306" t="s">
        <v>490</v>
      </c>
      <c r="H306">
        <v>1.813</v>
      </c>
      <c r="I306">
        <v>144.1444</v>
      </c>
      <c r="K306" s="2">
        <v>0.6284722222222222</v>
      </c>
      <c r="L306" s="3">
        <f t="shared" si="14"/>
        <v>262.62847222222223</v>
      </c>
      <c r="M306">
        <f t="shared" si="15"/>
        <v>516.9455105881656</v>
      </c>
      <c r="N306">
        <f t="shared" si="16"/>
        <v>187.1389918888415</v>
      </c>
    </row>
    <row r="307" spans="1:14" ht="12.75">
      <c r="A307" t="s">
        <v>161</v>
      </c>
      <c r="B307" s="1">
        <v>36787</v>
      </c>
      <c r="C307" s="2">
        <v>0.6328356481481482</v>
      </c>
      <c r="D307" t="s">
        <v>489</v>
      </c>
      <c r="E307">
        <v>0.671</v>
      </c>
      <c r="F307">
        <v>9.8742</v>
      </c>
      <c r="G307" t="s">
        <v>490</v>
      </c>
      <c r="H307">
        <v>1.815</v>
      </c>
      <c r="I307">
        <v>143.5906</v>
      </c>
      <c r="K307" s="2">
        <v>0.6305555555555555</v>
      </c>
      <c r="L307" s="3">
        <f t="shared" si="14"/>
        <v>262.63055555555553</v>
      </c>
      <c r="M307">
        <f t="shared" si="15"/>
        <v>548.721121500867</v>
      </c>
      <c r="N307">
        <f t="shared" si="16"/>
        <v>186.55935554255817</v>
      </c>
    </row>
    <row r="308" spans="1:14" ht="12.75">
      <c r="A308" t="s">
        <v>162</v>
      </c>
      <c r="B308" s="1">
        <v>36787</v>
      </c>
      <c r="C308" s="2">
        <v>0.6349305555555556</v>
      </c>
      <c r="D308" t="s">
        <v>489</v>
      </c>
      <c r="E308">
        <v>0.671</v>
      </c>
      <c r="F308">
        <v>9.7303</v>
      </c>
      <c r="G308" t="s">
        <v>490</v>
      </c>
      <c r="H308">
        <v>1.813</v>
      </c>
      <c r="I308">
        <v>145.9165</v>
      </c>
      <c r="K308" s="2">
        <v>0.6326388888888889</v>
      </c>
      <c r="L308" s="3">
        <f t="shared" si="14"/>
        <v>262.6326388888889</v>
      </c>
      <c r="M308">
        <f t="shared" si="15"/>
        <v>540.7244261347638</v>
      </c>
      <c r="N308">
        <f t="shared" si="16"/>
        <v>188.99376539777725</v>
      </c>
    </row>
    <row r="309" spans="1:14" ht="12.75">
      <c r="A309" t="s">
        <v>163</v>
      </c>
      <c r="B309" s="1">
        <v>36787</v>
      </c>
      <c r="C309" s="2">
        <v>0.6370138888888889</v>
      </c>
      <c r="D309" t="s">
        <v>489</v>
      </c>
      <c r="E309">
        <v>0.671</v>
      </c>
      <c r="F309">
        <v>9.7819</v>
      </c>
      <c r="G309" t="s">
        <v>490</v>
      </c>
      <c r="H309">
        <v>1.815</v>
      </c>
      <c r="I309">
        <v>149.504</v>
      </c>
      <c r="K309" s="2">
        <v>0.6347222222222222</v>
      </c>
      <c r="L309" s="3">
        <f t="shared" si="14"/>
        <v>262.6347222222222</v>
      </c>
      <c r="M309">
        <f t="shared" si="15"/>
        <v>543.5918999422059</v>
      </c>
      <c r="N309">
        <f t="shared" si="16"/>
        <v>192.74863248389366</v>
      </c>
    </row>
    <row r="310" spans="1:14" ht="12.75">
      <c r="A310" t="s">
        <v>164</v>
      </c>
      <c r="B310" s="1">
        <v>36787</v>
      </c>
      <c r="C310" s="2">
        <v>0.6390972222222222</v>
      </c>
      <c r="D310" t="s">
        <v>489</v>
      </c>
      <c r="E310">
        <v>0.671</v>
      </c>
      <c r="F310">
        <v>9.9105</v>
      </c>
      <c r="G310" t="s">
        <v>490</v>
      </c>
      <c r="H310">
        <v>1.816</v>
      </c>
      <c r="I310">
        <v>148.9787</v>
      </c>
      <c r="K310" s="2">
        <v>0.6368055555555555</v>
      </c>
      <c r="L310" s="3">
        <f t="shared" si="14"/>
        <v>262.63680555555555</v>
      </c>
      <c r="M310">
        <f t="shared" si="15"/>
        <v>550.7383559816838</v>
      </c>
      <c r="N310">
        <f t="shared" si="16"/>
        <v>192.19882574373005</v>
      </c>
    </row>
    <row r="311" spans="1:14" ht="12.75">
      <c r="A311" t="s">
        <v>165</v>
      </c>
      <c r="B311" s="1">
        <v>36787</v>
      </c>
      <c r="C311" s="2">
        <v>0.6411805555555555</v>
      </c>
      <c r="D311" t="s">
        <v>489</v>
      </c>
      <c r="E311">
        <v>0.671</v>
      </c>
      <c r="F311">
        <v>9.1078</v>
      </c>
      <c r="G311" t="s">
        <v>490</v>
      </c>
      <c r="H311">
        <v>1.815</v>
      </c>
      <c r="I311">
        <v>148.0751</v>
      </c>
      <c r="K311" s="2">
        <v>0.638888888888889</v>
      </c>
      <c r="L311" s="3">
        <f t="shared" si="14"/>
        <v>262.6388888888889</v>
      </c>
      <c r="M311">
        <f t="shared" si="15"/>
        <v>506.1313554926572</v>
      </c>
      <c r="N311">
        <f t="shared" si="16"/>
        <v>191.25307023180952</v>
      </c>
    </row>
    <row r="312" spans="1:14" ht="12.75">
      <c r="A312" t="s">
        <v>166</v>
      </c>
      <c r="B312" s="1">
        <v>36787</v>
      </c>
      <c r="C312" s="2">
        <v>0.6432638888888889</v>
      </c>
      <c r="D312" t="s">
        <v>489</v>
      </c>
      <c r="E312">
        <v>0.67</v>
      </c>
      <c r="F312">
        <v>9.7627</v>
      </c>
      <c r="G312" t="s">
        <v>490</v>
      </c>
      <c r="H312">
        <v>1.813</v>
      </c>
      <c r="I312">
        <v>148.9812</v>
      </c>
      <c r="K312" s="2">
        <v>0.6409722222222222</v>
      </c>
      <c r="L312" s="3">
        <f t="shared" si="14"/>
        <v>262.6409722222222</v>
      </c>
      <c r="M312">
        <f t="shared" si="15"/>
        <v>542.524932944088</v>
      </c>
      <c r="N312">
        <f t="shared" si="16"/>
        <v>192.2014423758458</v>
      </c>
    </row>
    <row r="313" spans="1:14" ht="12.75">
      <c r="A313" t="s">
        <v>167</v>
      </c>
      <c r="B313" s="1">
        <v>36787</v>
      </c>
      <c r="C313" s="2">
        <v>0.6453472222222222</v>
      </c>
      <c r="D313" t="s">
        <v>489</v>
      </c>
      <c r="E313">
        <v>0.671</v>
      </c>
      <c r="F313">
        <v>10.0576</v>
      </c>
      <c r="G313" t="s">
        <v>490</v>
      </c>
      <c r="H313">
        <v>1.813</v>
      </c>
      <c r="I313">
        <v>152.3348</v>
      </c>
      <c r="K313" s="2">
        <v>0.6430555555555556</v>
      </c>
      <c r="L313" s="3">
        <f t="shared" si="14"/>
        <v>262.6430555555556</v>
      </c>
      <c r="M313">
        <f t="shared" si="15"/>
        <v>558.9128791808065</v>
      </c>
      <c r="N313">
        <f t="shared" si="16"/>
        <v>195.71149736121177</v>
      </c>
    </row>
    <row r="314" spans="1:14" ht="12.75">
      <c r="A314" t="s">
        <v>168</v>
      </c>
      <c r="B314" s="1">
        <v>36787</v>
      </c>
      <c r="C314" s="2">
        <v>0.6474305555555556</v>
      </c>
      <c r="D314" t="s">
        <v>489</v>
      </c>
      <c r="E314">
        <v>0.671</v>
      </c>
      <c r="F314">
        <v>9.7014</v>
      </c>
      <c r="G314" t="s">
        <v>490</v>
      </c>
      <c r="H314">
        <v>1.815</v>
      </c>
      <c r="I314">
        <v>149.3088</v>
      </c>
      <c r="K314" s="2">
        <v>0.6451388888888888</v>
      </c>
      <c r="L314" s="3">
        <f t="shared" si="14"/>
        <v>262.6451388888889</v>
      </c>
      <c r="M314">
        <f t="shared" si="15"/>
        <v>539.118418517805</v>
      </c>
      <c r="N314">
        <f t="shared" si="16"/>
        <v>192.54432584829513</v>
      </c>
    </row>
    <row r="315" spans="1:14" ht="12.75">
      <c r="A315" t="s">
        <v>169</v>
      </c>
      <c r="B315" s="1">
        <v>36787</v>
      </c>
      <c r="C315" s="2">
        <v>0.6495138888888888</v>
      </c>
      <c r="D315" t="s">
        <v>489</v>
      </c>
      <c r="E315">
        <v>0.671</v>
      </c>
      <c r="F315">
        <v>9.6385</v>
      </c>
      <c r="G315" t="s">
        <v>490</v>
      </c>
      <c r="H315">
        <v>1.813</v>
      </c>
      <c r="I315">
        <v>149.0725</v>
      </c>
      <c r="K315" s="2">
        <v>0.6472222222222223</v>
      </c>
      <c r="L315" s="3">
        <f t="shared" si="14"/>
        <v>262.64722222222224</v>
      </c>
      <c r="M315">
        <f t="shared" si="15"/>
        <v>535.6229901750122</v>
      </c>
      <c r="N315">
        <f t="shared" si="16"/>
        <v>192.29700178071337</v>
      </c>
    </row>
    <row r="316" spans="1:14" ht="12.75">
      <c r="A316" t="s">
        <v>170</v>
      </c>
      <c r="B316" s="1">
        <v>36787</v>
      </c>
      <c r="C316" s="2">
        <v>0.6516087962962963</v>
      </c>
      <c r="D316" t="s">
        <v>489</v>
      </c>
      <c r="E316">
        <v>0.671</v>
      </c>
      <c r="F316">
        <v>10.22</v>
      </c>
      <c r="G316" t="s">
        <v>490</v>
      </c>
      <c r="H316">
        <v>1.815</v>
      </c>
      <c r="I316">
        <v>149.0893</v>
      </c>
      <c r="K316" s="2">
        <v>0.6493055555555556</v>
      </c>
      <c r="L316" s="3">
        <f t="shared" si="14"/>
        <v>262.64930555555554</v>
      </c>
      <c r="M316">
        <f t="shared" si="15"/>
        <v>567.9376417065545</v>
      </c>
      <c r="N316">
        <f t="shared" si="16"/>
        <v>192.31458554853137</v>
      </c>
    </row>
    <row r="317" spans="1:14" ht="12.75">
      <c r="A317" t="s">
        <v>171</v>
      </c>
      <c r="B317" s="1">
        <v>36787</v>
      </c>
      <c r="C317" s="2">
        <v>0.6536921296296296</v>
      </c>
      <c r="D317" t="s">
        <v>489</v>
      </c>
      <c r="E317">
        <v>0.676</v>
      </c>
      <c r="F317">
        <v>9.6369</v>
      </c>
      <c r="G317" t="s">
        <v>490</v>
      </c>
      <c r="H317">
        <v>1.818</v>
      </c>
      <c r="I317">
        <v>151.3115</v>
      </c>
      <c r="K317" s="2">
        <v>0.6513888888888889</v>
      </c>
      <c r="L317" s="3">
        <f t="shared" si="14"/>
        <v>262.6513888888889</v>
      </c>
      <c r="M317">
        <f t="shared" si="15"/>
        <v>535.5340762585025</v>
      </c>
      <c r="N317">
        <f t="shared" si="16"/>
        <v>194.64045750358858</v>
      </c>
    </row>
    <row r="318" spans="1:14" ht="12.75">
      <c r="A318" t="s">
        <v>172</v>
      </c>
      <c r="B318" s="1">
        <v>36787</v>
      </c>
      <c r="C318" s="2">
        <v>0.655775462962963</v>
      </c>
      <c r="D318" t="s">
        <v>489</v>
      </c>
      <c r="E318">
        <v>0.671</v>
      </c>
      <c r="F318">
        <v>9.0984</v>
      </c>
      <c r="G318" t="s">
        <v>490</v>
      </c>
      <c r="H318">
        <v>1.815</v>
      </c>
      <c r="I318">
        <v>151.2276</v>
      </c>
      <c r="K318" s="2">
        <v>0.6534722222222222</v>
      </c>
      <c r="L318" s="3">
        <f t="shared" si="14"/>
        <v>262.6534722222222</v>
      </c>
      <c r="M318">
        <f t="shared" si="15"/>
        <v>505.60898623316194</v>
      </c>
      <c r="N318">
        <f t="shared" si="16"/>
        <v>194.5526433297837</v>
      </c>
    </row>
    <row r="319" spans="1:14" ht="12.75">
      <c r="A319" t="s">
        <v>173</v>
      </c>
      <c r="B319" s="1">
        <v>36787</v>
      </c>
      <c r="C319" s="2">
        <v>0.6578587962962963</v>
      </c>
      <c r="D319" t="s">
        <v>489</v>
      </c>
      <c r="E319">
        <v>0.671</v>
      </c>
      <c r="F319">
        <v>9.3195</v>
      </c>
      <c r="G319" t="s">
        <v>490</v>
      </c>
      <c r="H319">
        <v>1.816</v>
      </c>
      <c r="I319">
        <v>154.7938</v>
      </c>
      <c r="K319" s="2">
        <v>0.6555555555555556</v>
      </c>
      <c r="L319" s="3">
        <f t="shared" si="14"/>
        <v>262.65555555555557</v>
      </c>
      <c r="M319">
        <f t="shared" si="15"/>
        <v>517.8957780708645</v>
      </c>
      <c r="N319">
        <f t="shared" si="16"/>
        <v>198.2852167102739</v>
      </c>
    </row>
    <row r="320" spans="1:14" ht="12.75">
      <c r="A320" t="s">
        <v>174</v>
      </c>
      <c r="B320" s="1">
        <v>36787</v>
      </c>
      <c r="C320" s="2">
        <v>0.6599421296296296</v>
      </c>
      <c r="D320" t="s">
        <v>489</v>
      </c>
      <c r="E320">
        <v>0.671</v>
      </c>
      <c r="F320">
        <v>9.1126</v>
      </c>
      <c r="G320" t="s">
        <v>490</v>
      </c>
      <c r="H320">
        <v>1.815</v>
      </c>
      <c r="I320">
        <v>150.3927</v>
      </c>
      <c r="K320" s="2">
        <v>0.6576388888888889</v>
      </c>
      <c r="L320" s="3">
        <f t="shared" si="14"/>
        <v>262.65763888888887</v>
      </c>
      <c r="M320">
        <f t="shared" si="15"/>
        <v>506.39809724218674</v>
      </c>
      <c r="N320">
        <f t="shared" si="16"/>
        <v>193.67879286840426</v>
      </c>
    </row>
    <row r="321" spans="1:14" ht="12.75">
      <c r="A321" t="s">
        <v>175</v>
      </c>
      <c r="B321" s="1">
        <v>36787</v>
      </c>
      <c r="C321" s="2">
        <v>0.6620254629629629</v>
      </c>
      <c r="D321" t="s">
        <v>489</v>
      </c>
      <c r="E321">
        <v>0.67</v>
      </c>
      <c r="F321">
        <v>10.1846</v>
      </c>
      <c r="G321" t="s">
        <v>490</v>
      </c>
      <c r="H321">
        <v>1.813</v>
      </c>
      <c r="I321">
        <v>146.0334</v>
      </c>
      <c r="K321" s="2">
        <v>0.6597222222222222</v>
      </c>
      <c r="L321" s="3">
        <f t="shared" si="14"/>
        <v>262.65972222222223</v>
      </c>
      <c r="M321">
        <f t="shared" si="15"/>
        <v>565.9704213037744</v>
      </c>
      <c r="N321">
        <f t="shared" si="16"/>
        <v>189.1161191155102</v>
      </c>
    </row>
    <row r="322" spans="1:14" ht="12.75">
      <c r="A322" t="s">
        <v>176</v>
      </c>
      <c r="B322" s="1">
        <v>36787</v>
      </c>
      <c r="C322" s="2">
        <v>0.6641203703703703</v>
      </c>
      <c r="D322" t="s">
        <v>489</v>
      </c>
      <c r="E322">
        <v>0.67</v>
      </c>
      <c r="F322">
        <v>9.63</v>
      </c>
      <c r="G322" t="s">
        <v>490</v>
      </c>
      <c r="H322">
        <v>1.813</v>
      </c>
      <c r="I322">
        <v>144.5953</v>
      </c>
      <c r="K322" s="2">
        <v>0.6618055555555555</v>
      </c>
      <c r="L322" s="3">
        <f t="shared" si="14"/>
        <v>262.66180555555553</v>
      </c>
      <c r="M322">
        <f t="shared" si="15"/>
        <v>535.1506349935538</v>
      </c>
      <c r="N322">
        <f t="shared" si="16"/>
        <v>187.61092765724007</v>
      </c>
    </row>
    <row r="323" spans="1:14" ht="12.75">
      <c r="A323" t="s">
        <v>177</v>
      </c>
      <c r="B323" s="1">
        <v>36787</v>
      </c>
      <c r="C323" s="2">
        <v>0.6662037037037037</v>
      </c>
      <c r="D323" t="s">
        <v>489</v>
      </c>
      <c r="E323">
        <v>0.67</v>
      </c>
      <c r="F323">
        <v>9.6011</v>
      </c>
      <c r="G323" t="s">
        <v>490</v>
      </c>
      <c r="H323">
        <v>1.813</v>
      </c>
      <c r="I323">
        <v>141.7015</v>
      </c>
      <c r="K323" s="2">
        <v>0.6638888888888889</v>
      </c>
      <c r="L323" s="3">
        <f t="shared" si="14"/>
        <v>262.6638888888889</v>
      </c>
      <c r="M323">
        <f t="shared" si="15"/>
        <v>533.5446273765949</v>
      </c>
      <c r="N323">
        <f t="shared" si="16"/>
        <v>184.5821236506048</v>
      </c>
    </row>
    <row r="324" spans="1:14" ht="12.75">
      <c r="A324" t="s">
        <v>178</v>
      </c>
      <c r="B324" s="1">
        <v>36787</v>
      </c>
      <c r="C324" s="2">
        <v>0.668287037037037</v>
      </c>
      <c r="D324" t="s">
        <v>489</v>
      </c>
      <c r="E324">
        <v>0.671</v>
      </c>
      <c r="F324">
        <v>9.7927</v>
      </c>
      <c r="G324" t="s">
        <v>490</v>
      </c>
      <c r="H324">
        <v>1.813</v>
      </c>
      <c r="I324">
        <v>137.9192</v>
      </c>
      <c r="K324" s="2">
        <v>0.6659722222222222</v>
      </c>
      <c r="L324" s="3">
        <f t="shared" si="14"/>
        <v>262.6659722222222</v>
      </c>
      <c r="M324">
        <f t="shared" si="15"/>
        <v>544.1920688786474</v>
      </c>
      <c r="N324">
        <f t="shared" si="16"/>
        <v>180.62336859002826</v>
      </c>
    </row>
    <row r="325" spans="1:14" ht="12.75">
      <c r="A325" t="s">
        <v>179</v>
      </c>
      <c r="B325" s="1">
        <v>36787</v>
      </c>
      <c r="C325" s="2">
        <v>0.6703703703703704</v>
      </c>
      <c r="D325" t="s">
        <v>489</v>
      </c>
      <c r="E325">
        <v>0.673</v>
      </c>
      <c r="F325">
        <v>9.8889</v>
      </c>
      <c r="G325" t="s">
        <v>490</v>
      </c>
      <c r="H325">
        <v>1.816</v>
      </c>
      <c r="I325">
        <v>136.6076</v>
      </c>
      <c r="K325" s="2">
        <v>0.6680555555555556</v>
      </c>
      <c r="L325" s="3">
        <f t="shared" si="14"/>
        <v>262.66805555555555</v>
      </c>
      <c r="M325">
        <f t="shared" si="15"/>
        <v>549.538018108801</v>
      </c>
      <c r="N325">
        <f t="shared" si="16"/>
        <v>179.25057871681568</v>
      </c>
    </row>
    <row r="326" spans="1:14" ht="12.75">
      <c r="A326" t="s">
        <v>180</v>
      </c>
      <c r="B326" s="1">
        <v>36787</v>
      </c>
      <c r="C326" s="2">
        <v>0.6724537037037037</v>
      </c>
      <c r="D326" t="s">
        <v>489</v>
      </c>
      <c r="E326">
        <v>0.671</v>
      </c>
      <c r="F326">
        <v>9.2206</v>
      </c>
      <c r="G326" t="s">
        <v>490</v>
      </c>
      <c r="H326">
        <v>1.815</v>
      </c>
      <c r="I326">
        <v>138.2981</v>
      </c>
      <c r="K326" s="2">
        <v>0.6701388888888888</v>
      </c>
      <c r="L326" s="3">
        <f aca="true" t="shared" si="17" ref="L326:L389">B326-DATE(1999,12,31)+K326</f>
        <v>262.6701388888889</v>
      </c>
      <c r="M326">
        <f t="shared" si="15"/>
        <v>512.3997866066003</v>
      </c>
      <c r="N326">
        <f t="shared" si="16"/>
        <v>181.019945353493</v>
      </c>
    </row>
    <row r="327" spans="1:14" ht="12.75">
      <c r="A327" t="s">
        <v>181</v>
      </c>
      <c r="B327" s="1">
        <v>36787</v>
      </c>
      <c r="C327" s="2">
        <v>0.674537037037037</v>
      </c>
      <c r="D327" t="s">
        <v>489</v>
      </c>
      <c r="E327">
        <v>0.67</v>
      </c>
      <c r="F327">
        <v>10.1326</v>
      </c>
      <c r="G327" t="s">
        <v>490</v>
      </c>
      <c r="H327">
        <v>1.815</v>
      </c>
      <c r="I327">
        <v>135.9279</v>
      </c>
      <c r="K327" s="2">
        <v>0.6722222222222222</v>
      </c>
      <c r="L327" s="3">
        <f t="shared" si="17"/>
        <v>262.6722222222222</v>
      </c>
      <c r="M327">
        <f t="shared" si="15"/>
        <v>563.080719017205</v>
      </c>
      <c r="N327">
        <f t="shared" si="16"/>
        <v>178.53916877718265</v>
      </c>
    </row>
    <row r="328" spans="1:14" ht="12.75">
      <c r="A328" t="s">
        <v>182</v>
      </c>
      <c r="B328" s="1">
        <v>36787</v>
      </c>
      <c r="C328" s="2">
        <v>0.6766203703703703</v>
      </c>
      <c r="D328" t="s">
        <v>489</v>
      </c>
      <c r="E328">
        <v>0.676</v>
      </c>
      <c r="F328">
        <v>9.18</v>
      </c>
      <c r="G328" t="s">
        <v>490</v>
      </c>
      <c r="H328">
        <v>1.82</v>
      </c>
      <c r="I328">
        <v>131.3843</v>
      </c>
      <c r="K328" s="2">
        <v>0.6743055555555556</v>
      </c>
      <c r="L328" s="3">
        <f t="shared" si="17"/>
        <v>262.6743055555556</v>
      </c>
      <c r="M328">
        <f t="shared" si="15"/>
        <v>510.1435959751634</v>
      </c>
      <c r="N328">
        <f t="shared" si="16"/>
        <v>173.7835969047147</v>
      </c>
    </row>
    <row r="329" spans="1:14" ht="12.75">
      <c r="A329" t="s">
        <v>183</v>
      </c>
      <c r="B329" s="1">
        <v>36787</v>
      </c>
      <c r="C329" s="2">
        <v>0.6787152777777777</v>
      </c>
      <c r="D329" t="s">
        <v>489</v>
      </c>
      <c r="E329">
        <v>0.67</v>
      </c>
      <c r="F329">
        <v>9.08</v>
      </c>
      <c r="G329" t="s">
        <v>490</v>
      </c>
      <c r="H329">
        <v>1.813</v>
      </c>
      <c r="I329">
        <v>122.1858</v>
      </c>
      <c r="K329" s="2">
        <v>0.6763888888888889</v>
      </c>
      <c r="L329" s="3">
        <f t="shared" si="17"/>
        <v>262.6763888888889</v>
      </c>
      <c r="M329">
        <f t="shared" si="15"/>
        <v>504.5864761932989</v>
      </c>
      <c r="N329">
        <f t="shared" si="16"/>
        <v>164.15596069798514</v>
      </c>
    </row>
    <row r="330" spans="1:14" ht="12.75">
      <c r="A330" t="s">
        <v>184</v>
      </c>
      <c r="B330" s="1">
        <v>36787</v>
      </c>
      <c r="C330" s="2">
        <v>0.6807986111111112</v>
      </c>
      <c r="D330" t="s">
        <v>489</v>
      </c>
      <c r="E330">
        <v>0.671</v>
      </c>
      <c r="F330">
        <v>9.5231</v>
      </c>
      <c r="G330" t="s">
        <v>490</v>
      </c>
      <c r="H330">
        <v>1.813</v>
      </c>
      <c r="I330">
        <v>124.3349</v>
      </c>
      <c r="K330" s="2">
        <v>0.6784722222222223</v>
      </c>
      <c r="L330" s="3">
        <f t="shared" si="17"/>
        <v>262.67847222222224</v>
      </c>
      <c r="M330">
        <f t="shared" si="15"/>
        <v>529.2100739467405</v>
      </c>
      <c r="N330">
        <f t="shared" si="16"/>
        <v>166.40532232997762</v>
      </c>
    </row>
    <row r="331" spans="1:14" ht="12.75">
      <c r="A331" t="s">
        <v>185</v>
      </c>
      <c r="B331" s="1">
        <v>36787</v>
      </c>
      <c r="C331" s="2">
        <v>0.6828819444444445</v>
      </c>
      <c r="D331" t="s">
        <v>489</v>
      </c>
      <c r="E331">
        <v>0.671</v>
      </c>
      <c r="F331">
        <v>9.4812</v>
      </c>
      <c r="G331" t="s">
        <v>490</v>
      </c>
      <c r="H331">
        <v>1.813</v>
      </c>
      <c r="I331">
        <v>121.02</v>
      </c>
      <c r="K331" s="2">
        <v>0.6805555555555555</v>
      </c>
      <c r="L331" s="3">
        <f t="shared" si="17"/>
        <v>262.68055555555554</v>
      </c>
      <c r="M331">
        <f t="shared" si="15"/>
        <v>526.8816407581393</v>
      </c>
      <c r="N331">
        <f t="shared" si="16"/>
        <v>162.93577280976368</v>
      </c>
    </row>
    <row r="332" spans="1:14" ht="12.75">
      <c r="A332" t="s">
        <v>186</v>
      </c>
      <c r="B332" s="1">
        <v>36787</v>
      </c>
      <c r="C332" s="2">
        <v>0.6849652777777777</v>
      </c>
      <c r="D332" t="s">
        <v>489</v>
      </c>
      <c r="E332">
        <v>0.671</v>
      </c>
      <c r="F332">
        <v>9.7662</v>
      </c>
      <c r="G332" t="s">
        <v>490</v>
      </c>
      <c r="H332">
        <v>1.815</v>
      </c>
      <c r="I332">
        <v>118.1561</v>
      </c>
      <c r="K332" s="2">
        <v>0.6826388888888889</v>
      </c>
      <c r="L332" s="3">
        <f t="shared" si="17"/>
        <v>262.6826388888889</v>
      </c>
      <c r="M332">
        <f t="shared" si="15"/>
        <v>542.7194321364532</v>
      </c>
      <c r="N332">
        <f t="shared" si="16"/>
        <v>159.93826372323295</v>
      </c>
    </row>
    <row r="333" spans="1:14" ht="12.75">
      <c r="A333" t="s">
        <v>187</v>
      </c>
      <c r="B333" s="1">
        <v>36787</v>
      </c>
      <c r="C333" s="2">
        <v>0.687048611111111</v>
      </c>
      <c r="D333" t="s">
        <v>489</v>
      </c>
      <c r="E333">
        <v>0.67</v>
      </c>
      <c r="F333">
        <v>9.3659</v>
      </c>
      <c r="G333" t="s">
        <v>490</v>
      </c>
      <c r="H333">
        <v>1.815</v>
      </c>
      <c r="I333">
        <v>118.7194</v>
      </c>
      <c r="K333" s="2">
        <v>0.6847222222222222</v>
      </c>
      <c r="L333" s="3">
        <f t="shared" si="17"/>
        <v>262.6847222222222</v>
      </c>
      <c r="M333">
        <f t="shared" si="15"/>
        <v>520.4742816496496</v>
      </c>
      <c r="N333">
        <f t="shared" si="16"/>
        <v>160.52784327155612</v>
      </c>
    </row>
    <row r="334" spans="1:14" ht="12.75">
      <c r="A334" t="s">
        <v>188</v>
      </c>
      <c r="B334" s="1">
        <v>36787</v>
      </c>
      <c r="C334" s="2">
        <v>0.6891319444444445</v>
      </c>
      <c r="D334" t="s">
        <v>489</v>
      </c>
      <c r="E334">
        <v>0.67</v>
      </c>
      <c r="F334">
        <v>9.3922</v>
      </c>
      <c r="G334" t="s">
        <v>490</v>
      </c>
      <c r="H334">
        <v>1.813</v>
      </c>
      <c r="I334">
        <v>115.0736</v>
      </c>
      <c r="K334" s="2">
        <v>0.6868055555555556</v>
      </c>
      <c r="L334" s="3">
        <f t="shared" si="17"/>
        <v>262.68680555555557</v>
      </c>
      <c r="M334">
        <f t="shared" si="15"/>
        <v>521.93580415228</v>
      </c>
      <c r="N334">
        <f t="shared" si="16"/>
        <v>156.7119563245001</v>
      </c>
    </row>
    <row r="335" spans="1:14" ht="12.75">
      <c r="A335" t="s">
        <v>189</v>
      </c>
      <c r="B335" s="1">
        <v>36787</v>
      </c>
      <c r="C335" s="2">
        <v>0.6912152777777778</v>
      </c>
      <c r="D335" t="s">
        <v>489</v>
      </c>
      <c r="E335">
        <v>0.67</v>
      </c>
      <c r="F335">
        <v>8.9795</v>
      </c>
      <c r="G335" t="s">
        <v>490</v>
      </c>
      <c r="H335">
        <v>1.813</v>
      </c>
      <c r="I335">
        <v>114.4956</v>
      </c>
      <c r="K335" s="2">
        <v>0.688888888888889</v>
      </c>
      <c r="L335" s="3">
        <f t="shared" si="17"/>
        <v>262.68888888888887</v>
      </c>
      <c r="M335">
        <f t="shared" si="15"/>
        <v>499.001570812525</v>
      </c>
      <c r="N335">
        <f t="shared" si="16"/>
        <v>156.10699097933625</v>
      </c>
    </row>
    <row r="336" spans="1:14" ht="12.75">
      <c r="A336" t="s">
        <v>190</v>
      </c>
      <c r="B336" s="1">
        <v>36787</v>
      </c>
      <c r="C336" s="2">
        <v>0.6933101851851852</v>
      </c>
      <c r="D336" t="s">
        <v>489</v>
      </c>
      <c r="E336">
        <v>0.671</v>
      </c>
      <c r="F336">
        <v>9.7671</v>
      </c>
      <c r="G336" t="s">
        <v>490</v>
      </c>
      <c r="H336">
        <v>1.815</v>
      </c>
      <c r="I336">
        <v>111.8706</v>
      </c>
      <c r="K336" s="2">
        <v>0.6909722222222222</v>
      </c>
      <c r="L336" s="3">
        <f t="shared" si="17"/>
        <v>262.69097222222223</v>
      </c>
      <c r="M336">
        <f t="shared" si="15"/>
        <v>542.76944621449</v>
      </c>
      <c r="N336">
        <f t="shared" si="16"/>
        <v>153.35952725778762</v>
      </c>
    </row>
    <row r="337" spans="1:14" ht="12.75">
      <c r="A337" t="s">
        <v>191</v>
      </c>
      <c r="B337" s="1">
        <v>36787</v>
      </c>
      <c r="C337" s="2">
        <v>0.6953935185185185</v>
      </c>
      <c r="D337" t="s">
        <v>489</v>
      </c>
      <c r="E337">
        <v>0.673</v>
      </c>
      <c r="F337">
        <v>9.6882</v>
      </c>
      <c r="G337" t="s">
        <v>490</v>
      </c>
      <c r="H337">
        <v>1.815</v>
      </c>
      <c r="I337">
        <v>112.4842</v>
      </c>
      <c r="K337" s="2">
        <v>0.6930555555555555</v>
      </c>
      <c r="L337" s="3">
        <f t="shared" si="17"/>
        <v>262.69305555555553</v>
      </c>
      <c r="M337">
        <f aca="true" t="shared" si="18" ref="M337:M364">500*F337/AVERAGE($Q$367,$Q$207)</f>
        <v>538.384878706599</v>
      </c>
      <c r="N337">
        <f aca="true" t="shared" si="19" ref="N337:N363">(277-103)/(-67.4+(AVERAGE($P$207,$P$367)))*I337+277-((277-103)/(-67.4+(AVERAGE($P$207,$P$367)))*230)</f>
        <v>154.0017534442799</v>
      </c>
    </row>
    <row r="338" spans="1:14" ht="12.75">
      <c r="A338" t="s">
        <v>192</v>
      </c>
      <c r="B338" s="1">
        <v>36787</v>
      </c>
      <c r="C338" s="2">
        <v>0.6974768518518518</v>
      </c>
      <c r="D338" t="s">
        <v>489</v>
      </c>
      <c r="E338">
        <v>0.671</v>
      </c>
      <c r="F338">
        <v>9.7908</v>
      </c>
      <c r="G338" t="s">
        <v>490</v>
      </c>
      <c r="H338">
        <v>1.813</v>
      </c>
      <c r="I338">
        <v>114.7806</v>
      </c>
      <c r="K338" s="2">
        <v>0.6951388888888889</v>
      </c>
      <c r="L338" s="3">
        <f t="shared" si="17"/>
        <v>262.6951388888889</v>
      </c>
      <c r="M338">
        <f t="shared" si="18"/>
        <v>544.086483602792</v>
      </c>
      <c r="N338">
        <f t="shared" si="19"/>
        <v>156.40528704053295</v>
      </c>
    </row>
    <row r="339" spans="1:14" ht="12.75">
      <c r="A339" t="s">
        <v>193</v>
      </c>
      <c r="B339" s="1">
        <v>36787</v>
      </c>
      <c r="C339" s="2">
        <v>0.6995601851851853</v>
      </c>
      <c r="D339" t="s">
        <v>489</v>
      </c>
      <c r="E339">
        <v>0.671</v>
      </c>
      <c r="F339">
        <v>9.6386</v>
      </c>
      <c r="G339" t="s">
        <v>490</v>
      </c>
      <c r="H339">
        <v>1.815</v>
      </c>
      <c r="I339">
        <v>112.8434</v>
      </c>
      <c r="K339" s="2">
        <v>0.6972222222222223</v>
      </c>
      <c r="L339" s="3">
        <f t="shared" si="17"/>
        <v>262.6972222222222</v>
      </c>
      <c r="M339">
        <f t="shared" si="18"/>
        <v>535.6285472947942</v>
      </c>
      <c r="N339">
        <f t="shared" si="19"/>
        <v>154.3777111466724</v>
      </c>
    </row>
    <row r="340" spans="1:14" ht="12.75">
      <c r="A340" t="s">
        <v>194</v>
      </c>
      <c r="B340" s="1">
        <v>36787</v>
      </c>
      <c r="C340" s="2">
        <v>0.7016435185185186</v>
      </c>
      <c r="D340" t="s">
        <v>489</v>
      </c>
      <c r="E340">
        <v>0.67</v>
      </c>
      <c r="F340">
        <v>9.3013</v>
      </c>
      <c r="G340" t="s">
        <v>490</v>
      </c>
      <c r="H340">
        <v>1.815</v>
      </c>
      <c r="I340">
        <v>111.4147</v>
      </c>
      <c r="K340" s="2">
        <v>0.6993055555555556</v>
      </c>
      <c r="L340" s="3">
        <f t="shared" si="17"/>
        <v>262.69930555555555</v>
      </c>
      <c r="M340">
        <f t="shared" si="18"/>
        <v>516.8843822705651</v>
      </c>
      <c r="N340">
        <f t="shared" si="19"/>
        <v>152.8823582251575</v>
      </c>
    </row>
    <row r="341" spans="1:14" ht="12.75">
      <c r="A341" t="s">
        <v>195</v>
      </c>
      <c r="B341" s="1">
        <v>36787</v>
      </c>
      <c r="C341" s="2">
        <v>0.7037268518518518</v>
      </c>
      <c r="D341" t="s">
        <v>489</v>
      </c>
      <c r="E341">
        <v>0.673</v>
      </c>
      <c r="F341">
        <v>9.0495</v>
      </c>
      <c r="G341" t="s">
        <v>490</v>
      </c>
      <c r="H341">
        <v>1.816</v>
      </c>
      <c r="I341">
        <v>109.7852</v>
      </c>
      <c r="K341" s="2">
        <v>0.7013888888888888</v>
      </c>
      <c r="L341" s="3">
        <f t="shared" si="17"/>
        <v>262.7013888888889</v>
      </c>
      <c r="M341">
        <f t="shared" si="18"/>
        <v>502.8915546598302</v>
      </c>
      <c r="N341">
        <f t="shared" si="19"/>
        <v>151.17683741210473</v>
      </c>
    </row>
    <row r="342" spans="1:14" ht="12.75">
      <c r="A342" t="s">
        <v>196</v>
      </c>
      <c r="B342" s="1">
        <v>36787</v>
      </c>
      <c r="C342" s="2">
        <v>0.7058101851851851</v>
      </c>
      <c r="D342" t="s">
        <v>489</v>
      </c>
      <c r="E342">
        <v>0.671</v>
      </c>
      <c r="F342">
        <v>9.414</v>
      </c>
      <c r="G342" t="s">
        <v>490</v>
      </c>
      <c r="H342">
        <v>1.813</v>
      </c>
      <c r="I342">
        <v>110.6714</v>
      </c>
      <c r="K342" s="2">
        <v>0.7034722222222222</v>
      </c>
      <c r="L342" s="3">
        <f t="shared" si="17"/>
        <v>262.7034722222222</v>
      </c>
      <c r="M342">
        <f t="shared" si="18"/>
        <v>523.1472562647264</v>
      </c>
      <c r="N342">
        <f t="shared" si="19"/>
        <v>152.10438116449959</v>
      </c>
    </row>
    <row r="343" spans="1:14" ht="12.75">
      <c r="A343" t="s">
        <v>197</v>
      </c>
      <c r="B343" s="1">
        <v>36787</v>
      </c>
      <c r="C343" s="2">
        <v>0.7079050925925926</v>
      </c>
      <c r="D343" t="s">
        <v>489</v>
      </c>
      <c r="E343">
        <v>0.671</v>
      </c>
      <c r="F343">
        <v>8.7222</v>
      </c>
      <c r="G343" t="s">
        <v>490</v>
      </c>
      <c r="H343">
        <v>1.813</v>
      </c>
      <c r="I343">
        <v>109.9023</v>
      </c>
      <c r="K343" s="2">
        <v>0.7055555555555556</v>
      </c>
      <c r="L343" s="3">
        <f t="shared" si="17"/>
        <v>262.7055555555556</v>
      </c>
      <c r="M343">
        <f t="shared" si="18"/>
        <v>484.7031016137877</v>
      </c>
      <c r="N343">
        <f t="shared" si="19"/>
        <v>151.29940046040699</v>
      </c>
    </row>
    <row r="344" spans="1:14" ht="12.75">
      <c r="A344" t="s">
        <v>198</v>
      </c>
      <c r="B344" s="1">
        <v>36787</v>
      </c>
      <c r="C344" s="2">
        <v>0.709988425925926</v>
      </c>
      <c r="D344" t="s">
        <v>489</v>
      </c>
      <c r="E344">
        <v>0.67</v>
      </c>
      <c r="F344">
        <v>9.6421</v>
      </c>
      <c r="G344" t="s">
        <v>490</v>
      </c>
      <c r="H344">
        <v>1.811</v>
      </c>
      <c r="I344">
        <v>111.2909</v>
      </c>
      <c r="K344" s="2">
        <v>0.7076388888888889</v>
      </c>
      <c r="L344" s="3">
        <f t="shared" si="17"/>
        <v>262.7076388888889</v>
      </c>
      <c r="M344">
        <f t="shared" si="18"/>
        <v>535.8230464871593</v>
      </c>
      <c r="N344">
        <f t="shared" si="19"/>
        <v>152.75278260278506</v>
      </c>
    </row>
    <row r="345" spans="1:14" ht="12.75">
      <c r="A345" t="s">
        <v>199</v>
      </c>
      <c r="B345" s="1">
        <v>36787</v>
      </c>
      <c r="C345" s="2">
        <v>0.7120717592592593</v>
      </c>
      <c r="D345" t="s">
        <v>489</v>
      </c>
      <c r="E345">
        <v>0.671</v>
      </c>
      <c r="F345">
        <v>8.8796</v>
      </c>
      <c r="G345" t="s">
        <v>490</v>
      </c>
      <c r="H345">
        <v>1.813</v>
      </c>
      <c r="I345">
        <v>113.1336</v>
      </c>
      <c r="K345" s="2">
        <v>0.7097222222222223</v>
      </c>
      <c r="L345" s="3">
        <f t="shared" si="17"/>
        <v>262.70972222222224</v>
      </c>
      <c r="M345">
        <f t="shared" si="18"/>
        <v>493.4500081504424</v>
      </c>
      <c r="N345">
        <f t="shared" si="19"/>
        <v>154.68144980266985</v>
      </c>
    </row>
    <row r="346" spans="1:14" ht="12.75">
      <c r="A346" t="s">
        <v>200</v>
      </c>
      <c r="B346" s="1">
        <v>36787</v>
      </c>
      <c r="C346" s="2">
        <v>0.7141550925925926</v>
      </c>
      <c r="D346" t="s">
        <v>489</v>
      </c>
      <c r="E346">
        <v>0.67</v>
      </c>
      <c r="F346">
        <v>8.9854</v>
      </c>
      <c r="G346" t="s">
        <v>490</v>
      </c>
      <c r="H346">
        <v>1.813</v>
      </c>
      <c r="I346">
        <v>110.7126</v>
      </c>
      <c r="K346" s="2">
        <v>0.7118055555555555</v>
      </c>
      <c r="L346" s="3">
        <f t="shared" si="17"/>
        <v>262.71180555555554</v>
      </c>
      <c r="M346">
        <f t="shared" si="18"/>
        <v>499.329440879655</v>
      </c>
      <c r="N346">
        <f t="shared" si="19"/>
        <v>152.1475032617673</v>
      </c>
    </row>
    <row r="347" spans="1:14" ht="12.75">
      <c r="A347" t="s">
        <v>201</v>
      </c>
      <c r="B347" s="1">
        <v>36787</v>
      </c>
      <c r="C347" s="2">
        <v>0.7162384259259259</v>
      </c>
      <c r="D347" t="s">
        <v>489</v>
      </c>
      <c r="E347">
        <v>0.668</v>
      </c>
      <c r="F347">
        <v>8.978</v>
      </c>
      <c r="G347" t="s">
        <v>490</v>
      </c>
      <c r="H347">
        <v>1.811</v>
      </c>
      <c r="I347">
        <v>107.9491</v>
      </c>
      <c r="K347" s="2">
        <v>0.7138888888888889</v>
      </c>
      <c r="L347" s="3">
        <f t="shared" si="17"/>
        <v>262.7138888888889</v>
      </c>
      <c r="M347">
        <f t="shared" si="18"/>
        <v>498.91821401579705</v>
      </c>
      <c r="N347">
        <f t="shared" si="19"/>
        <v>149.25507812100554</v>
      </c>
    </row>
    <row r="348" spans="1:14" ht="12.75">
      <c r="A348" t="s">
        <v>202</v>
      </c>
      <c r="B348" s="1">
        <v>36787</v>
      </c>
      <c r="C348" s="2">
        <v>0.7183217592592593</v>
      </c>
      <c r="D348" t="s">
        <v>489</v>
      </c>
      <c r="E348">
        <v>0.67</v>
      </c>
      <c r="F348">
        <v>9.1132</v>
      </c>
      <c r="G348" t="s">
        <v>490</v>
      </c>
      <c r="H348">
        <v>1.811</v>
      </c>
      <c r="I348">
        <v>112.7415</v>
      </c>
      <c r="K348" s="2">
        <v>0.7159722222222222</v>
      </c>
      <c r="L348" s="3">
        <f t="shared" si="17"/>
        <v>262.7159722222222</v>
      </c>
      <c r="M348">
        <f t="shared" si="18"/>
        <v>506.4314399608779</v>
      </c>
      <c r="N348">
        <f t="shared" si="19"/>
        <v>154.27105722163398</v>
      </c>
    </row>
    <row r="349" spans="1:14" ht="12.75">
      <c r="A349" t="s">
        <v>203</v>
      </c>
      <c r="B349" s="1">
        <v>36787</v>
      </c>
      <c r="C349" s="2">
        <v>0.7204050925925927</v>
      </c>
      <c r="D349" t="s">
        <v>489</v>
      </c>
      <c r="E349">
        <v>0.67</v>
      </c>
      <c r="F349">
        <v>9.3779</v>
      </c>
      <c r="G349" t="s">
        <v>490</v>
      </c>
      <c r="H349">
        <v>1.811</v>
      </c>
      <c r="I349">
        <v>111.0007</v>
      </c>
      <c r="K349" s="2">
        <v>0.7180555555555556</v>
      </c>
      <c r="L349" s="3">
        <f t="shared" si="17"/>
        <v>262.71805555555557</v>
      </c>
      <c r="M349">
        <f t="shared" si="18"/>
        <v>521.1411360234733</v>
      </c>
      <c r="N349">
        <f t="shared" si="19"/>
        <v>152.44904394678755</v>
      </c>
    </row>
    <row r="350" spans="1:14" ht="12.75">
      <c r="A350" t="s">
        <v>204</v>
      </c>
      <c r="B350" s="1">
        <v>36787</v>
      </c>
      <c r="C350" s="2">
        <v>0.7224884259259259</v>
      </c>
      <c r="D350" t="s">
        <v>489</v>
      </c>
      <c r="E350">
        <v>0.67</v>
      </c>
      <c r="F350">
        <v>9.352</v>
      </c>
      <c r="G350" t="s">
        <v>490</v>
      </c>
      <c r="H350">
        <v>1.81</v>
      </c>
      <c r="I350">
        <v>107.1355</v>
      </c>
      <c r="K350" s="2">
        <v>0.720138888888889</v>
      </c>
      <c r="L350" s="3">
        <f t="shared" si="17"/>
        <v>262.72013888888887</v>
      </c>
      <c r="M350">
        <f t="shared" si="18"/>
        <v>519.7018419999704</v>
      </c>
      <c r="N350">
        <f t="shared" si="19"/>
        <v>148.40352136525237</v>
      </c>
    </row>
    <row r="351" spans="1:14" ht="12.75">
      <c r="A351" t="s">
        <v>205</v>
      </c>
      <c r="B351" s="1">
        <v>36787</v>
      </c>
      <c r="C351" s="2">
        <v>0.7245833333333334</v>
      </c>
      <c r="D351" t="s">
        <v>489</v>
      </c>
      <c r="E351">
        <v>0.668</v>
      </c>
      <c r="F351">
        <v>9.2569</v>
      </c>
      <c r="G351" t="s">
        <v>490</v>
      </c>
      <c r="H351">
        <v>1.81</v>
      </c>
      <c r="I351">
        <v>110.6961</v>
      </c>
      <c r="K351" s="2">
        <v>0.7222222222222222</v>
      </c>
      <c r="L351" s="3">
        <f t="shared" si="17"/>
        <v>262.72222222222223</v>
      </c>
      <c r="M351">
        <f t="shared" si="18"/>
        <v>514.4170210874172</v>
      </c>
      <c r="N351">
        <f t="shared" si="19"/>
        <v>152.13023348980326</v>
      </c>
    </row>
    <row r="352" spans="1:14" ht="12.75">
      <c r="A352" t="s">
        <v>206</v>
      </c>
      <c r="B352" s="1">
        <v>36787</v>
      </c>
      <c r="C352" s="2">
        <v>0.7266666666666667</v>
      </c>
      <c r="D352" t="s">
        <v>489</v>
      </c>
      <c r="E352">
        <v>0.67</v>
      </c>
      <c r="F352">
        <v>9.9883</v>
      </c>
      <c r="G352" t="s">
        <v>490</v>
      </c>
      <c r="H352">
        <v>1.811</v>
      </c>
      <c r="I352">
        <v>109.1667</v>
      </c>
      <c r="K352" s="2">
        <v>0.7243055555555555</v>
      </c>
      <c r="L352" s="3">
        <f t="shared" si="17"/>
        <v>262.72430555555553</v>
      </c>
      <c r="M352">
        <f t="shared" si="18"/>
        <v>555.0617951719744</v>
      </c>
      <c r="N352">
        <f t="shared" si="19"/>
        <v>150.52948262666555</v>
      </c>
    </row>
    <row r="353" spans="1:14" ht="12.75">
      <c r="A353" t="s">
        <v>207</v>
      </c>
      <c r="B353" s="1">
        <v>36787</v>
      </c>
      <c r="C353" s="2">
        <v>0.72875</v>
      </c>
      <c r="D353" t="s">
        <v>489</v>
      </c>
      <c r="E353">
        <v>0.668</v>
      </c>
      <c r="F353">
        <v>9.2643</v>
      </c>
      <c r="G353" t="s">
        <v>490</v>
      </c>
      <c r="H353">
        <v>1.81</v>
      </c>
      <c r="I353">
        <v>112.4235</v>
      </c>
      <c r="K353" s="2">
        <v>0.7263888888888889</v>
      </c>
      <c r="L353" s="3">
        <f t="shared" si="17"/>
        <v>262.7263888888889</v>
      </c>
      <c r="M353">
        <f t="shared" si="18"/>
        <v>514.8282479512752</v>
      </c>
      <c r="N353">
        <f t="shared" si="19"/>
        <v>153.93822161650925</v>
      </c>
    </row>
    <row r="354" spans="1:14" ht="12.75">
      <c r="A354" t="s">
        <v>208</v>
      </c>
      <c r="B354" s="1">
        <v>36787</v>
      </c>
      <c r="C354" s="2">
        <v>0.7308333333333333</v>
      </c>
      <c r="D354" t="s">
        <v>489</v>
      </c>
      <c r="E354">
        <v>0.67</v>
      </c>
      <c r="F354">
        <v>9.0234</v>
      </c>
      <c r="G354" t="s">
        <v>490</v>
      </c>
      <c r="H354">
        <v>1.808</v>
      </c>
      <c r="I354">
        <v>115.0191</v>
      </c>
      <c r="K354" s="2">
        <v>0.7284722222222223</v>
      </c>
      <c r="L354" s="3">
        <f t="shared" si="17"/>
        <v>262.7284722222222</v>
      </c>
      <c r="M354">
        <f t="shared" si="18"/>
        <v>501.44114639676354</v>
      </c>
      <c r="N354">
        <f t="shared" si="19"/>
        <v>156.6549137443765</v>
      </c>
    </row>
    <row r="355" spans="1:14" ht="12.75">
      <c r="A355" t="s">
        <v>209</v>
      </c>
      <c r="B355" s="1">
        <v>36787</v>
      </c>
      <c r="C355" s="2">
        <v>0.7329166666666667</v>
      </c>
      <c r="D355" t="s">
        <v>489</v>
      </c>
      <c r="E355">
        <v>0.67</v>
      </c>
      <c r="F355">
        <v>9.8454</v>
      </c>
      <c r="G355" t="s">
        <v>490</v>
      </c>
      <c r="H355">
        <v>1.808</v>
      </c>
      <c r="I355">
        <v>108.3042</v>
      </c>
      <c r="K355" s="2">
        <v>0.7305555555555556</v>
      </c>
      <c r="L355" s="3">
        <f t="shared" si="17"/>
        <v>262.73055555555555</v>
      </c>
      <c r="M355">
        <f t="shared" si="18"/>
        <v>547.12067100369</v>
      </c>
      <c r="N355">
        <f t="shared" si="19"/>
        <v>149.62674454672813</v>
      </c>
    </row>
    <row r="356" spans="1:14" ht="12.75">
      <c r="A356" t="s">
        <v>210</v>
      </c>
      <c r="B356" s="1">
        <v>36787</v>
      </c>
      <c r="C356" s="2">
        <v>0.735</v>
      </c>
      <c r="D356" t="s">
        <v>489</v>
      </c>
      <c r="E356">
        <v>0.67</v>
      </c>
      <c r="F356">
        <v>8.9754</v>
      </c>
      <c r="G356" t="s">
        <v>490</v>
      </c>
      <c r="H356">
        <v>1.808</v>
      </c>
      <c r="I356">
        <v>116.5145</v>
      </c>
      <c r="K356" s="2">
        <v>0.7326388888888888</v>
      </c>
      <c r="L356" s="3">
        <f t="shared" si="17"/>
        <v>262.7326388888889</v>
      </c>
      <c r="M356">
        <f t="shared" si="18"/>
        <v>498.7737289014686</v>
      </c>
      <c r="N356">
        <f t="shared" si="19"/>
        <v>158.2200784107399</v>
      </c>
    </row>
    <row r="357" spans="1:14" ht="12.75">
      <c r="A357" t="s">
        <v>211</v>
      </c>
      <c r="B357" s="1">
        <v>36787</v>
      </c>
      <c r="C357" s="2">
        <v>0.7370949074074074</v>
      </c>
      <c r="D357" t="s">
        <v>489</v>
      </c>
      <c r="E357">
        <v>0.668</v>
      </c>
      <c r="F357">
        <v>10.2644</v>
      </c>
      <c r="G357" t="s">
        <v>490</v>
      </c>
      <c r="H357">
        <v>1.808</v>
      </c>
      <c r="I357">
        <v>112.4771</v>
      </c>
      <c r="K357" s="2">
        <v>0.7347222222222222</v>
      </c>
      <c r="L357" s="3">
        <f t="shared" si="17"/>
        <v>262.7347222222222</v>
      </c>
      <c r="M357">
        <f t="shared" si="18"/>
        <v>570.4050028897024</v>
      </c>
      <c r="N357">
        <f t="shared" si="19"/>
        <v>153.99432220907116</v>
      </c>
    </row>
    <row r="358" spans="1:14" ht="12.75">
      <c r="A358" t="s">
        <v>212</v>
      </c>
      <c r="B358" s="1">
        <v>36787</v>
      </c>
      <c r="C358" s="2">
        <v>0.7391782407407407</v>
      </c>
      <c r="D358" t="s">
        <v>489</v>
      </c>
      <c r="E358">
        <v>0.668</v>
      </c>
      <c r="F358">
        <v>9.5271</v>
      </c>
      <c r="G358" t="s">
        <v>490</v>
      </c>
      <c r="H358">
        <v>1.81</v>
      </c>
      <c r="I358">
        <v>113.7993</v>
      </c>
      <c r="K358" s="2">
        <v>0.7368055555555556</v>
      </c>
      <c r="L358" s="3">
        <f t="shared" si="17"/>
        <v>262.7368055555556</v>
      </c>
      <c r="M358">
        <f t="shared" si="18"/>
        <v>529.4323587380152</v>
      </c>
      <c r="N358">
        <f t="shared" si="19"/>
        <v>155.37820660245464</v>
      </c>
    </row>
    <row r="359" spans="1:14" ht="12.75">
      <c r="A359" t="s">
        <v>213</v>
      </c>
      <c r="B359" s="1">
        <v>36787</v>
      </c>
      <c r="C359" s="2">
        <v>0.7412615740740741</v>
      </c>
      <c r="D359" t="s">
        <v>489</v>
      </c>
      <c r="E359">
        <v>0.668</v>
      </c>
      <c r="F359">
        <v>9.5004</v>
      </c>
      <c r="G359" t="s">
        <v>490</v>
      </c>
      <c r="H359">
        <v>1.808</v>
      </c>
      <c r="I359">
        <v>123.5431</v>
      </c>
      <c r="K359" s="2">
        <v>0.7388888888888889</v>
      </c>
      <c r="L359" s="3">
        <f t="shared" si="17"/>
        <v>262.7388888888889</v>
      </c>
      <c r="M359">
        <f t="shared" si="18"/>
        <v>527.9486077562574</v>
      </c>
      <c r="N359">
        <f t="shared" si="19"/>
        <v>165.5765826062739</v>
      </c>
    </row>
    <row r="360" spans="1:14" ht="12.75">
      <c r="A360" t="s">
        <v>214</v>
      </c>
      <c r="B360" s="1">
        <v>36787</v>
      </c>
      <c r="C360" s="2">
        <v>0.7433449074074074</v>
      </c>
      <c r="D360" t="s">
        <v>489</v>
      </c>
      <c r="E360">
        <v>0.668</v>
      </c>
      <c r="F360">
        <v>9.2674</v>
      </c>
      <c r="G360" t="s">
        <v>490</v>
      </c>
      <c r="H360">
        <v>1.808</v>
      </c>
      <c r="I360">
        <v>124.2467</v>
      </c>
      <c r="K360" s="2">
        <v>0.7409722222222223</v>
      </c>
      <c r="L360" s="3">
        <f t="shared" si="17"/>
        <v>262.74097222222224</v>
      </c>
      <c r="M360">
        <f t="shared" si="18"/>
        <v>515.000518664513</v>
      </c>
      <c r="N360">
        <f t="shared" si="19"/>
        <v>166.3130075489336</v>
      </c>
    </row>
    <row r="361" spans="1:14" ht="12.75">
      <c r="A361" t="s">
        <v>215</v>
      </c>
      <c r="B361" s="1">
        <v>36787</v>
      </c>
      <c r="C361" s="2">
        <v>0.7454282407407408</v>
      </c>
      <c r="D361" t="s">
        <v>489</v>
      </c>
      <c r="E361">
        <v>0.67</v>
      </c>
      <c r="F361">
        <v>9.5915</v>
      </c>
      <c r="G361" t="s">
        <v>490</v>
      </c>
      <c r="H361">
        <v>1.808</v>
      </c>
      <c r="I361">
        <v>112.4603</v>
      </c>
      <c r="K361" s="2">
        <v>0.7430555555555555</v>
      </c>
      <c r="L361" s="3">
        <f t="shared" si="17"/>
        <v>262.74305555555554</v>
      </c>
      <c r="M361">
        <f t="shared" si="18"/>
        <v>533.0111438775359</v>
      </c>
      <c r="N361">
        <f t="shared" si="19"/>
        <v>153.97673844125322</v>
      </c>
    </row>
    <row r="362" spans="1:14" ht="12.75">
      <c r="A362" t="s">
        <v>216</v>
      </c>
      <c r="B362" s="1">
        <v>36787</v>
      </c>
      <c r="C362" s="2">
        <v>0.747511574074074</v>
      </c>
      <c r="D362" t="s">
        <v>489</v>
      </c>
      <c r="E362">
        <v>0.67</v>
      </c>
      <c r="F362">
        <v>9.082</v>
      </c>
      <c r="G362" t="s">
        <v>490</v>
      </c>
      <c r="H362">
        <v>1.81</v>
      </c>
      <c r="I362">
        <v>109.477</v>
      </c>
      <c r="K362" s="2">
        <v>0.7451388888888889</v>
      </c>
      <c r="L362" s="3">
        <f t="shared" si="17"/>
        <v>262.7451388888889</v>
      </c>
      <c r="M362">
        <f t="shared" si="18"/>
        <v>504.69761858893617</v>
      </c>
      <c r="N362">
        <f t="shared" si="19"/>
        <v>150.8542590048738</v>
      </c>
    </row>
    <row r="363" spans="1:14" ht="12.75">
      <c r="A363" t="s">
        <v>217</v>
      </c>
      <c r="B363" s="1">
        <v>36787</v>
      </c>
      <c r="C363" s="2">
        <v>0.7495949074074074</v>
      </c>
      <c r="D363" t="s">
        <v>489</v>
      </c>
      <c r="E363">
        <v>0.668</v>
      </c>
      <c r="F363">
        <v>9.6555</v>
      </c>
      <c r="G363" t="s">
        <v>490</v>
      </c>
      <c r="H363">
        <v>1.81</v>
      </c>
      <c r="I363">
        <v>106.8583</v>
      </c>
      <c r="K363" s="2">
        <v>0.7472222222222222</v>
      </c>
      <c r="L363" s="3">
        <f t="shared" si="17"/>
        <v>262.7472222222222</v>
      </c>
      <c r="M363">
        <f t="shared" si="18"/>
        <v>536.5677005379292</v>
      </c>
      <c r="N363">
        <f t="shared" si="19"/>
        <v>148.11338919625686</v>
      </c>
    </row>
    <row r="364" spans="1:14" ht="12.75">
      <c r="A364" t="s">
        <v>218</v>
      </c>
      <c r="B364" s="1">
        <v>36787</v>
      </c>
      <c r="C364" s="2">
        <v>0.7516782407407407</v>
      </c>
      <c r="D364" t="s">
        <v>489</v>
      </c>
      <c r="E364">
        <v>0.668</v>
      </c>
      <c r="F364">
        <v>9.0399</v>
      </c>
      <c r="G364" t="s">
        <v>490</v>
      </c>
      <c r="H364">
        <v>1.808</v>
      </c>
      <c r="I364">
        <v>108.7621</v>
      </c>
      <c r="K364" s="2">
        <v>0.7493055555555556</v>
      </c>
      <c r="L364" s="3">
        <f t="shared" si="17"/>
        <v>262.74930555555557</v>
      </c>
      <c r="M364">
        <f t="shared" si="18"/>
        <v>502.3580711607712</v>
      </c>
      <c r="N364">
        <f>$O$4/AVERAGE($P$207,$P$367)*I364</f>
        <v>128.9443410187597</v>
      </c>
    </row>
    <row r="365" spans="1:17" ht="12.75">
      <c r="A365" t="s">
        <v>219</v>
      </c>
      <c r="B365" s="1">
        <v>36787</v>
      </c>
      <c r="C365" s="2">
        <v>0.7537731481481482</v>
      </c>
      <c r="D365" t="s">
        <v>489</v>
      </c>
      <c r="E365">
        <v>0.668</v>
      </c>
      <c r="F365">
        <v>9.031</v>
      </c>
      <c r="G365" t="s">
        <v>490</v>
      </c>
      <c r="H365">
        <v>1.806</v>
      </c>
      <c r="I365">
        <v>233.8117</v>
      </c>
      <c r="K365" s="2">
        <v>0.751388888888889</v>
      </c>
      <c r="L365" s="3">
        <f t="shared" si="17"/>
        <v>262.75138888888887</v>
      </c>
      <c r="M365" t="s">
        <v>497</v>
      </c>
      <c r="N365" t="s">
        <v>497</v>
      </c>
      <c r="P365" t="s">
        <v>498</v>
      </c>
      <c r="Q365" t="s">
        <v>489</v>
      </c>
    </row>
    <row r="366" spans="1:14" ht="12.75">
      <c r="A366" t="s">
        <v>220</v>
      </c>
      <c r="B366" s="1">
        <v>36787</v>
      </c>
      <c r="C366" s="2">
        <v>0.7558564814814814</v>
      </c>
      <c r="D366" t="s">
        <v>489</v>
      </c>
      <c r="E366">
        <v>0.67</v>
      </c>
      <c r="F366">
        <v>8.835</v>
      </c>
      <c r="G366" t="s">
        <v>490</v>
      </c>
      <c r="H366">
        <v>1.808</v>
      </c>
      <c r="I366">
        <v>232.4497</v>
      </c>
      <c r="K366" s="2">
        <v>0.7534722222222222</v>
      </c>
      <c r="L366" s="3">
        <f t="shared" si="17"/>
        <v>262.75347222222223</v>
      </c>
      <c r="M366" t="s">
        <v>497</v>
      </c>
      <c r="N366" t="s">
        <v>497</v>
      </c>
    </row>
    <row r="367" spans="1:17" ht="12.75">
      <c r="A367" t="s">
        <v>221</v>
      </c>
      <c r="B367" s="1">
        <v>36787</v>
      </c>
      <c r="C367" s="2">
        <v>0.7579398148148148</v>
      </c>
      <c r="D367" t="s">
        <v>489</v>
      </c>
      <c r="E367">
        <v>0.671</v>
      </c>
      <c r="F367">
        <v>8.8661</v>
      </c>
      <c r="G367" t="s">
        <v>490</v>
      </c>
      <c r="H367">
        <v>1.81</v>
      </c>
      <c r="I367">
        <v>235.9225</v>
      </c>
      <c r="K367" s="2">
        <v>0.7555555555555555</v>
      </c>
      <c r="L367" s="3">
        <f t="shared" si="17"/>
        <v>262.75555555555553</v>
      </c>
      <c r="M367" t="s">
        <v>497</v>
      </c>
      <c r="N367" t="s">
        <v>497</v>
      </c>
      <c r="P367">
        <f>AVERAGE(I366:I368)</f>
        <v>234.17833333333337</v>
      </c>
      <c r="Q367">
        <f>AVERAGE(F366:F368)</f>
        <v>8.8619</v>
      </c>
    </row>
    <row r="368" spans="1:17" ht="12.75">
      <c r="A368" t="s">
        <v>222</v>
      </c>
      <c r="B368" s="1">
        <v>36787</v>
      </c>
      <c r="C368" s="2">
        <v>0.7600231481481482</v>
      </c>
      <c r="D368" t="s">
        <v>489</v>
      </c>
      <c r="E368">
        <v>0.67</v>
      </c>
      <c r="F368">
        <v>8.8846</v>
      </c>
      <c r="G368" t="s">
        <v>490</v>
      </c>
      <c r="H368">
        <v>1.81</v>
      </c>
      <c r="I368">
        <v>234.1628</v>
      </c>
      <c r="K368" s="2">
        <v>0.7576388888888889</v>
      </c>
      <c r="L368" s="3">
        <f t="shared" si="17"/>
        <v>262.7576388888889</v>
      </c>
      <c r="M368" t="s">
        <v>497</v>
      </c>
      <c r="N368" t="s">
        <v>497</v>
      </c>
      <c r="P368">
        <f>STDEV(I366:I368)</f>
        <v>1.7364521079815487</v>
      </c>
      <c r="Q368">
        <f>STDEV(F366:F368)</f>
        <v>0.025065314679709905</v>
      </c>
    </row>
    <row r="369" spans="1:14" ht="12.75">
      <c r="A369" t="s">
        <v>223</v>
      </c>
      <c r="B369" s="1">
        <v>36787</v>
      </c>
      <c r="C369" s="2">
        <v>0.7621064814814815</v>
      </c>
      <c r="D369" t="s">
        <v>489</v>
      </c>
      <c r="E369">
        <v>0.668</v>
      </c>
      <c r="F369">
        <v>10.1201</v>
      </c>
      <c r="G369" t="s">
        <v>490</v>
      </c>
      <c r="H369">
        <v>1.81</v>
      </c>
      <c r="I369">
        <v>107.0207</v>
      </c>
      <c r="K369" s="2">
        <v>0.7597222222222223</v>
      </c>
      <c r="L369" s="3">
        <f t="shared" si="17"/>
        <v>262.7597222222222</v>
      </c>
      <c r="M369">
        <f aca="true" t="shared" si="20" ref="M369:M432">500*F369/AVERAGE($Q$367,$Q$6)</f>
        <v>570.9892912355139</v>
      </c>
      <c r="N369">
        <f aca="true" t="shared" si="21" ref="N369:N432">(277-103)/(-67.4+(AVERAGE($Q$4,$P$367)))*I369+277-((277-103)/(-67.4+(AVERAGE($Q$4,$P$367)))*230)</f>
        <v>148.69557476490755</v>
      </c>
    </row>
    <row r="370" spans="1:14" ht="12.75">
      <c r="A370" t="s">
        <v>224</v>
      </c>
      <c r="B370" s="1">
        <v>36787</v>
      </c>
      <c r="C370" s="2">
        <v>0.7641898148148148</v>
      </c>
      <c r="D370" t="s">
        <v>489</v>
      </c>
      <c r="E370">
        <v>0.67</v>
      </c>
      <c r="F370">
        <v>9.5814</v>
      </c>
      <c r="G370" t="s">
        <v>490</v>
      </c>
      <c r="H370">
        <v>1.81</v>
      </c>
      <c r="I370">
        <v>108.6002</v>
      </c>
      <c r="K370" s="2">
        <v>0.7618055555555556</v>
      </c>
      <c r="L370" s="3">
        <f t="shared" si="17"/>
        <v>262.76180555555555</v>
      </c>
      <c r="M370">
        <f t="shared" si="20"/>
        <v>540.5951319694421</v>
      </c>
      <c r="N370">
        <f t="shared" si="21"/>
        <v>150.3434686759871</v>
      </c>
    </row>
    <row r="371" spans="1:14" ht="12.75">
      <c r="A371" t="s">
        <v>225</v>
      </c>
      <c r="B371" s="1">
        <v>36787</v>
      </c>
      <c r="C371" s="2">
        <v>0.7662847222222222</v>
      </c>
      <c r="D371" t="s">
        <v>489</v>
      </c>
      <c r="E371">
        <v>0.67</v>
      </c>
      <c r="F371">
        <v>9.1211</v>
      </c>
      <c r="G371" t="s">
        <v>490</v>
      </c>
      <c r="H371">
        <v>1.808</v>
      </c>
      <c r="I371">
        <v>103.6787</v>
      </c>
      <c r="K371" s="2">
        <v>0.7638888888888888</v>
      </c>
      <c r="L371" s="3">
        <f t="shared" si="17"/>
        <v>262.7638888888889</v>
      </c>
      <c r="M371">
        <f t="shared" si="20"/>
        <v>514.6244033446552</v>
      </c>
      <c r="N371">
        <f t="shared" si="21"/>
        <v>145.20886286188258</v>
      </c>
    </row>
    <row r="372" spans="1:14" ht="12.75">
      <c r="A372" t="s">
        <v>226</v>
      </c>
      <c r="B372" s="1">
        <v>36787</v>
      </c>
      <c r="C372" s="2">
        <v>0.7683680555555555</v>
      </c>
      <c r="D372" t="s">
        <v>489</v>
      </c>
      <c r="E372">
        <v>0.67</v>
      </c>
      <c r="F372">
        <v>9.0348</v>
      </c>
      <c r="G372" t="s">
        <v>490</v>
      </c>
      <c r="H372">
        <v>1.81</v>
      </c>
      <c r="I372">
        <v>106.624</v>
      </c>
      <c r="K372" s="2">
        <v>0.7659722222222222</v>
      </c>
      <c r="L372" s="3">
        <f t="shared" si="17"/>
        <v>262.7659722222222</v>
      </c>
      <c r="M372">
        <f t="shared" si="20"/>
        <v>509.7552443606902</v>
      </c>
      <c r="N372">
        <f t="shared" si="21"/>
        <v>148.2816972628339</v>
      </c>
    </row>
    <row r="373" spans="1:14" ht="12.75">
      <c r="A373" t="s">
        <v>227</v>
      </c>
      <c r="B373" s="1">
        <v>36787</v>
      </c>
      <c r="C373" s="2">
        <v>0.770451388888889</v>
      </c>
      <c r="D373" t="s">
        <v>489</v>
      </c>
      <c r="E373">
        <v>0.67</v>
      </c>
      <c r="F373">
        <v>9.3215</v>
      </c>
      <c r="G373" t="s">
        <v>490</v>
      </c>
      <c r="H373">
        <v>1.811</v>
      </c>
      <c r="I373">
        <v>105.7287</v>
      </c>
      <c r="K373" s="2">
        <v>0.7680555555555556</v>
      </c>
      <c r="L373" s="3">
        <f t="shared" si="17"/>
        <v>262.7680555555556</v>
      </c>
      <c r="M373">
        <f t="shared" si="20"/>
        <v>525.9312337083469</v>
      </c>
      <c r="N373">
        <f t="shared" si="21"/>
        <v>147.3476298879751</v>
      </c>
    </row>
    <row r="374" spans="1:14" ht="12.75">
      <c r="A374" t="s">
        <v>228</v>
      </c>
      <c r="B374" s="1">
        <v>36787</v>
      </c>
      <c r="C374" s="2">
        <v>0.7725347222222222</v>
      </c>
      <c r="D374" t="s">
        <v>489</v>
      </c>
      <c r="E374">
        <v>0.671</v>
      </c>
      <c r="F374">
        <v>9.1062</v>
      </c>
      <c r="G374" t="s">
        <v>490</v>
      </c>
      <c r="H374">
        <v>1.815</v>
      </c>
      <c r="I374">
        <v>104.7956</v>
      </c>
      <c r="K374" s="2">
        <v>0.7701388888888889</v>
      </c>
      <c r="L374" s="3">
        <f t="shared" si="17"/>
        <v>262.7701388888889</v>
      </c>
      <c r="M374">
        <f t="shared" si="20"/>
        <v>513.7837258375743</v>
      </c>
      <c r="N374">
        <f t="shared" si="21"/>
        <v>146.37412573575708</v>
      </c>
    </row>
    <row r="375" spans="1:14" ht="12.75">
      <c r="A375" t="s">
        <v>229</v>
      </c>
      <c r="B375" s="1">
        <v>36787</v>
      </c>
      <c r="C375" s="2">
        <v>0.7746180555555555</v>
      </c>
      <c r="D375" t="s">
        <v>489</v>
      </c>
      <c r="E375">
        <v>0.67</v>
      </c>
      <c r="F375">
        <v>8.846</v>
      </c>
      <c r="G375" t="s">
        <v>490</v>
      </c>
      <c r="H375">
        <v>1.813</v>
      </c>
      <c r="I375">
        <v>105.2459</v>
      </c>
      <c r="K375" s="2">
        <v>0.7722222222222223</v>
      </c>
      <c r="L375" s="3">
        <f t="shared" si="17"/>
        <v>262.77222222222224</v>
      </c>
      <c r="M375">
        <f t="shared" si="20"/>
        <v>499.10290118371904</v>
      </c>
      <c r="N375">
        <f t="shared" si="21"/>
        <v>146.8439241708056</v>
      </c>
    </row>
    <row r="376" spans="1:14" ht="12.75">
      <c r="A376" t="s">
        <v>230</v>
      </c>
      <c r="B376" s="1">
        <v>36787</v>
      </c>
      <c r="C376" s="2">
        <v>0.7767013888888888</v>
      </c>
      <c r="D376" t="s">
        <v>489</v>
      </c>
      <c r="E376">
        <v>0.668</v>
      </c>
      <c r="F376">
        <v>8.9411</v>
      </c>
      <c r="G376" t="s">
        <v>490</v>
      </c>
      <c r="H376">
        <v>1.811</v>
      </c>
      <c r="I376">
        <v>104.4641</v>
      </c>
      <c r="K376" s="2">
        <v>0.7743055555555555</v>
      </c>
      <c r="L376" s="3">
        <f t="shared" si="17"/>
        <v>262.77430555555554</v>
      </c>
      <c r="M376">
        <f t="shared" si="20"/>
        <v>504.46856768864467</v>
      </c>
      <c r="N376">
        <f t="shared" si="21"/>
        <v>146.0282714581231</v>
      </c>
    </row>
    <row r="377" spans="1:14" ht="12.75">
      <c r="A377" t="s">
        <v>231</v>
      </c>
      <c r="B377" s="1">
        <v>36787</v>
      </c>
      <c r="C377" s="2">
        <v>0.7787847222222223</v>
      </c>
      <c r="D377" t="s">
        <v>489</v>
      </c>
      <c r="E377">
        <v>0.67</v>
      </c>
      <c r="F377">
        <v>9.403</v>
      </c>
      <c r="G377" t="s">
        <v>490</v>
      </c>
      <c r="H377">
        <v>1.813</v>
      </c>
      <c r="I377">
        <v>105.5656</v>
      </c>
      <c r="K377" s="2">
        <v>0.7763888888888889</v>
      </c>
      <c r="L377" s="3">
        <f t="shared" si="17"/>
        <v>262.7763888888889</v>
      </c>
      <c r="M377">
        <f t="shared" si="20"/>
        <v>530.5295704081517</v>
      </c>
      <c r="N377">
        <f t="shared" si="21"/>
        <v>147.17746749677715</v>
      </c>
    </row>
    <row r="378" spans="1:14" ht="12.75">
      <c r="A378" t="s">
        <v>232</v>
      </c>
      <c r="B378" s="1">
        <v>36787</v>
      </c>
      <c r="C378" s="2">
        <v>0.7808796296296295</v>
      </c>
      <c r="D378" t="s">
        <v>489</v>
      </c>
      <c r="E378">
        <v>0.668</v>
      </c>
      <c r="F378">
        <v>9.4406</v>
      </c>
      <c r="G378" t="s">
        <v>490</v>
      </c>
      <c r="H378">
        <v>1.813</v>
      </c>
      <c r="I378">
        <v>108.7454</v>
      </c>
      <c r="K378" s="2">
        <v>0.7784722222222222</v>
      </c>
      <c r="L378" s="3">
        <f t="shared" si="17"/>
        <v>262.7784722222222</v>
      </c>
      <c r="M378">
        <f t="shared" si="20"/>
        <v>532.6510116340739</v>
      </c>
      <c r="N378">
        <f t="shared" si="21"/>
        <v>150.49495597949377</v>
      </c>
    </row>
    <row r="379" spans="1:14" ht="12.75">
      <c r="A379" t="s">
        <v>233</v>
      </c>
      <c r="B379" s="1">
        <v>36787</v>
      </c>
      <c r="C379" s="2">
        <v>0.782962962962963</v>
      </c>
      <c r="D379" t="s">
        <v>489</v>
      </c>
      <c r="E379">
        <v>0.67</v>
      </c>
      <c r="F379">
        <v>9.6863</v>
      </c>
      <c r="G379" t="s">
        <v>490</v>
      </c>
      <c r="H379">
        <v>1.816</v>
      </c>
      <c r="I379">
        <v>109.2241</v>
      </c>
      <c r="K379" s="2">
        <v>0.7805555555555556</v>
      </c>
      <c r="L379" s="3">
        <f t="shared" si="17"/>
        <v>262.78055555555557</v>
      </c>
      <c r="M379">
        <f t="shared" si="20"/>
        <v>546.5137273045283</v>
      </c>
      <c r="N379">
        <f t="shared" si="21"/>
        <v>150.99438416261106</v>
      </c>
    </row>
    <row r="380" spans="1:14" ht="12.75">
      <c r="A380" t="s">
        <v>234</v>
      </c>
      <c r="B380" s="1">
        <v>36787</v>
      </c>
      <c r="C380" s="2">
        <v>0.7850462962962963</v>
      </c>
      <c r="D380" t="s">
        <v>489</v>
      </c>
      <c r="E380">
        <v>0.67</v>
      </c>
      <c r="F380">
        <v>9.1628</v>
      </c>
      <c r="G380" t="s">
        <v>490</v>
      </c>
      <c r="H380">
        <v>1.813</v>
      </c>
      <c r="I380">
        <v>109.1679</v>
      </c>
      <c r="K380" s="2">
        <v>0.782638888888889</v>
      </c>
      <c r="L380" s="3">
        <f t="shared" si="17"/>
        <v>262.78263888888887</v>
      </c>
      <c r="M380">
        <f t="shared" si="20"/>
        <v>516.9771719382977</v>
      </c>
      <c r="N380">
        <f t="shared" si="21"/>
        <v>150.9357506470665</v>
      </c>
    </row>
    <row r="381" spans="1:14" ht="12.75">
      <c r="A381" t="s">
        <v>235</v>
      </c>
      <c r="B381" s="1">
        <v>36787</v>
      </c>
      <c r="C381" s="2">
        <v>0.7871296296296296</v>
      </c>
      <c r="D381" t="s">
        <v>489</v>
      </c>
      <c r="E381">
        <v>0.67</v>
      </c>
      <c r="F381">
        <v>9.3044</v>
      </c>
      <c r="G381" t="s">
        <v>490</v>
      </c>
      <c r="H381">
        <v>1.81</v>
      </c>
      <c r="I381">
        <v>111.0255</v>
      </c>
      <c r="K381" s="2">
        <v>0.7847222222222222</v>
      </c>
      <c r="L381" s="3">
        <f t="shared" si="17"/>
        <v>262.78472222222223</v>
      </c>
      <c r="M381">
        <f t="shared" si="20"/>
        <v>524.9664293210259</v>
      </c>
      <c r="N381">
        <f t="shared" si="21"/>
        <v>152.87378656300282</v>
      </c>
    </row>
    <row r="382" spans="1:14" ht="12.75">
      <c r="A382" t="s">
        <v>236</v>
      </c>
      <c r="B382" s="1">
        <v>36787</v>
      </c>
      <c r="C382" s="2">
        <v>0.7892129629629631</v>
      </c>
      <c r="D382" t="s">
        <v>489</v>
      </c>
      <c r="E382">
        <v>0.67</v>
      </c>
      <c r="F382">
        <v>9.5411</v>
      </c>
      <c r="G382" t="s">
        <v>490</v>
      </c>
      <c r="H382">
        <v>1.81</v>
      </c>
      <c r="I382">
        <v>107.8519</v>
      </c>
      <c r="K382" s="2">
        <v>0.7868055555555555</v>
      </c>
      <c r="L382" s="3">
        <f t="shared" si="17"/>
        <v>262.78680555555553</v>
      </c>
      <c r="M382">
        <f t="shared" si="20"/>
        <v>538.3213532086799</v>
      </c>
      <c r="N382">
        <f t="shared" si="21"/>
        <v>149.56276654641394</v>
      </c>
    </row>
    <row r="383" spans="1:14" ht="12.75">
      <c r="A383" t="s">
        <v>237</v>
      </c>
      <c r="B383" s="1">
        <v>36787</v>
      </c>
      <c r="C383" s="2">
        <v>0.7912962962962963</v>
      </c>
      <c r="D383" t="s">
        <v>489</v>
      </c>
      <c r="E383">
        <v>0.67</v>
      </c>
      <c r="F383">
        <v>8.863</v>
      </c>
      <c r="G383" t="s">
        <v>490</v>
      </c>
      <c r="H383">
        <v>1.811</v>
      </c>
      <c r="I383">
        <v>109.5027</v>
      </c>
      <c r="K383" s="2">
        <v>0.7888888888888889</v>
      </c>
      <c r="L383" s="3">
        <f t="shared" si="17"/>
        <v>262.7888888888889</v>
      </c>
      <c r="M383">
        <f t="shared" si="20"/>
        <v>500.06206344012</v>
      </c>
      <c r="N383">
        <f t="shared" si="21"/>
        <v>151.285047817962</v>
      </c>
    </row>
    <row r="384" spans="1:14" ht="12.75">
      <c r="A384" t="s">
        <v>238</v>
      </c>
      <c r="B384" s="1">
        <v>36787</v>
      </c>
      <c r="C384" s="2">
        <v>0.7933912037037038</v>
      </c>
      <c r="D384" t="s">
        <v>489</v>
      </c>
      <c r="E384">
        <v>0.673</v>
      </c>
      <c r="F384">
        <v>9.2443</v>
      </c>
      <c r="G384" t="s">
        <v>490</v>
      </c>
      <c r="H384">
        <v>1.815</v>
      </c>
      <c r="I384">
        <v>109.4498</v>
      </c>
      <c r="K384" s="2">
        <v>0.7909722222222223</v>
      </c>
      <c r="L384" s="3">
        <f t="shared" si="17"/>
        <v>262.7909722222222</v>
      </c>
      <c r="M384">
        <f t="shared" si="20"/>
        <v>521.5755086381025</v>
      </c>
      <c r="N384">
        <f t="shared" si="21"/>
        <v>151.22985719567893</v>
      </c>
    </row>
    <row r="385" spans="1:14" ht="12.75">
      <c r="A385" t="s">
        <v>239</v>
      </c>
      <c r="B385" s="1">
        <v>36787</v>
      </c>
      <c r="C385" s="2">
        <v>0.7954745370370371</v>
      </c>
      <c r="D385" t="s">
        <v>489</v>
      </c>
      <c r="E385">
        <v>0.671</v>
      </c>
      <c r="F385">
        <v>9.298</v>
      </c>
      <c r="G385" t="s">
        <v>490</v>
      </c>
      <c r="H385">
        <v>1.815</v>
      </c>
      <c r="I385">
        <v>106.0031</v>
      </c>
      <c r="K385" s="2">
        <v>0.7930555555555556</v>
      </c>
      <c r="L385" s="3">
        <f t="shared" si="17"/>
        <v>262.79305555555555</v>
      </c>
      <c r="M385">
        <f t="shared" si="20"/>
        <v>524.6053329421455</v>
      </c>
      <c r="N385">
        <f t="shared" si="21"/>
        <v>147.633911679175</v>
      </c>
    </row>
    <row r="386" spans="1:14" ht="12.75">
      <c r="A386" t="s">
        <v>240</v>
      </c>
      <c r="B386" s="1">
        <v>36787</v>
      </c>
      <c r="C386" s="2">
        <v>0.7975578703703704</v>
      </c>
      <c r="D386" t="s">
        <v>489</v>
      </c>
      <c r="E386">
        <v>0.67</v>
      </c>
      <c r="F386">
        <v>8.3935</v>
      </c>
      <c r="G386" t="s">
        <v>490</v>
      </c>
      <c r="H386">
        <v>1.813</v>
      </c>
      <c r="I386">
        <v>110.1654</v>
      </c>
      <c r="K386" s="2">
        <v>0.7951388888888888</v>
      </c>
      <c r="L386" s="3">
        <f t="shared" si="17"/>
        <v>262.7951388888889</v>
      </c>
      <c r="M386">
        <f t="shared" si="20"/>
        <v>473.5722587706925</v>
      </c>
      <c r="N386">
        <f t="shared" si="21"/>
        <v>151.97644338293347</v>
      </c>
    </row>
    <row r="387" spans="1:14" ht="12.75">
      <c r="A387" t="s">
        <v>241</v>
      </c>
      <c r="B387" s="1">
        <v>36787</v>
      </c>
      <c r="C387" s="2">
        <v>0.7996412037037036</v>
      </c>
      <c r="D387" t="s">
        <v>489</v>
      </c>
      <c r="E387">
        <v>0.67</v>
      </c>
      <c r="F387">
        <v>9.3269</v>
      </c>
      <c r="G387" t="s">
        <v>490</v>
      </c>
      <c r="H387">
        <v>1.815</v>
      </c>
      <c r="I387">
        <v>104.6369</v>
      </c>
      <c r="K387" s="2">
        <v>0.7972222222222222</v>
      </c>
      <c r="L387" s="3">
        <f t="shared" si="17"/>
        <v>262.7972222222222</v>
      </c>
      <c r="M387">
        <f t="shared" si="20"/>
        <v>526.2359087780272</v>
      </c>
      <c r="N387">
        <f t="shared" si="21"/>
        <v>146.20855386890784</v>
      </c>
    </row>
    <row r="388" spans="1:14" ht="12.75">
      <c r="A388" t="s">
        <v>242</v>
      </c>
      <c r="B388" s="1">
        <v>36787</v>
      </c>
      <c r="C388" s="2">
        <v>0.801724537037037</v>
      </c>
      <c r="D388" t="s">
        <v>489</v>
      </c>
      <c r="E388">
        <v>0.67</v>
      </c>
      <c r="F388">
        <v>8.9585</v>
      </c>
      <c r="G388" t="s">
        <v>490</v>
      </c>
      <c r="H388">
        <v>1.815</v>
      </c>
      <c r="I388">
        <v>109.9604</v>
      </c>
      <c r="K388" s="2">
        <v>0.7993055555555556</v>
      </c>
      <c r="L388" s="3">
        <f t="shared" si="17"/>
        <v>262.7993055555556</v>
      </c>
      <c r="M388">
        <f t="shared" si="20"/>
        <v>505.45029846872563</v>
      </c>
      <c r="N388">
        <f t="shared" si="21"/>
        <v>151.76256668032423</v>
      </c>
    </row>
    <row r="389" spans="1:14" ht="12.75">
      <c r="A389" t="s">
        <v>243</v>
      </c>
      <c r="B389" s="1">
        <v>36787</v>
      </c>
      <c r="C389" s="2">
        <v>0.8038078703703704</v>
      </c>
      <c r="D389" t="s">
        <v>489</v>
      </c>
      <c r="E389">
        <v>0.671</v>
      </c>
      <c r="F389">
        <v>9.2123</v>
      </c>
      <c r="G389" t="s">
        <v>490</v>
      </c>
      <c r="H389">
        <v>1.816</v>
      </c>
      <c r="I389">
        <v>104.7655</v>
      </c>
      <c r="K389" s="2">
        <v>0.8013888888888889</v>
      </c>
      <c r="L389" s="3">
        <f t="shared" si="17"/>
        <v>262.8013888888889</v>
      </c>
      <c r="M389">
        <f t="shared" si="20"/>
        <v>519.7700267437006</v>
      </c>
      <c r="N389">
        <f t="shared" si="21"/>
        <v>146.34272237600808</v>
      </c>
    </row>
    <row r="390" spans="1:14" ht="12.75">
      <c r="A390" t="s">
        <v>244</v>
      </c>
      <c r="B390" s="1">
        <v>36787</v>
      </c>
      <c r="C390" s="2">
        <v>0.8058912037037037</v>
      </c>
      <c r="D390" t="s">
        <v>489</v>
      </c>
      <c r="E390">
        <v>0.67</v>
      </c>
      <c r="F390">
        <v>9.5768</v>
      </c>
      <c r="G390" t="s">
        <v>490</v>
      </c>
      <c r="H390">
        <v>1.815</v>
      </c>
      <c r="I390">
        <v>104.8421</v>
      </c>
      <c r="K390" s="2">
        <v>0.8034722222222223</v>
      </c>
      <c r="L390" s="3">
        <f aca="true" t="shared" si="22" ref="L390:L453">B390-DATE(1999,12,31)+K390</f>
        <v>262.80347222222224</v>
      </c>
      <c r="M390">
        <f t="shared" si="20"/>
        <v>540.335593947122</v>
      </c>
      <c r="N390">
        <f t="shared" si="21"/>
        <v>146.42263923171478</v>
      </c>
    </row>
    <row r="391" spans="1:14" ht="12.75">
      <c r="A391" t="s">
        <v>245</v>
      </c>
      <c r="B391" s="1">
        <v>36787</v>
      </c>
      <c r="C391" s="2">
        <v>0.8079745370370371</v>
      </c>
      <c r="D391" t="s">
        <v>489</v>
      </c>
      <c r="E391">
        <v>0.67</v>
      </c>
      <c r="F391">
        <v>8.8826</v>
      </c>
      <c r="G391" t="s">
        <v>490</v>
      </c>
      <c r="H391">
        <v>1.815</v>
      </c>
      <c r="I391">
        <v>107.0348</v>
      </c>
      <c r="K391" s="2">
        <v>0.8055555555555555</v>
      </c>
      <c r="L391" s="3">
        <f t="shared" si="22"/>
        <v>262.80555555555554</v>
      </c>
      <c r="M391">
        <f t="shared" si="20"/>
        <v>501.1679211004412</v>
      </c>
      <c r="N391">
        <f t="shared" si="21"/>
        <v>148.7102853088431</v>
      </c>
    </row>
    <row r="392" spans="1:14" ht="12.75">
      <c r="A392" t="s">
        <v>246</v>
      </c>
      <c r="B392" s="1">
        <v>36787</v>
      </c>
      <c r="C392" s="2">
        <v>0.8100578703703704</v>
      </c>
      <c r="D392" t="s">
        <v>489</v>
      </c>
      <c r="E392">
        <v>0.67</v>
      </c>
      <c r="F392">
        <v>9.4858</v>
      </c>
      <c r="G392" t="s">
        <v>490</v>
      </c>
      <c r="H392">
        <v>1.815</v>
      </c>
      <c r="I392">
        <v>103.4525</v>
      </c>
      <c r="K392" s="2">
        <v>0.8076388888888889</v>
      </c>
      <c r="L392" s="3">
        <f t="shared" si="22"/>
        <v>262.8076388888889</v>
      </c>
      <c r="M392">
        <f t="shared" si="20"/>
        <v>535.2012548099166</v>
      </c>
      <c r="N392">
        <f t="shared" si="21"/>
        <v>144.97286817832057</v>
      </c>
    </row>
    <row r="393" spans="1:14" ht="12.75">
      <c r="A393" t="s">
        <v>247</v>
      </c>
      <c r="B393" s="1">
        <v>36787</v>
      </c>
      <c r="C393" s="2">
        <v>0.8121527777777778</v>
      </c>
      <c r="D393" t="s">
        <v>489</v>
      </c>
      <c r="E393">
        <v>0.67</v>
      </c>
      <c r="F393">
        <v>8.9972</v>
      </c>
      <c r="G393" t="s">
        <v>490</v>
      </c>
      <c r="H393">
        <v>1.815</v>
      </c>
      <c r="I393">
        <v>104.7376</v>
      </c>
      <c r="K393" s="2">
        <v>0.8097222222222222</v>
      </c>
      <c r="L393" s="3">
        <f t="shared" si="22"/>
        <v>262.8097222222222</v>
      </c>
      <c r="M393">
        <f t="shared" si="20"/>
        <v>507.63380313476785</v>
      </c>
      <c r="N393">
        <f t="shared" si="21"/>
        <v>146.31361427843345</v>
      </c>
    </row>
    <row r="394" spans="1:14" ht="12.75">
      <c r="A394" t="s">
        <v>248</v>
      </c>
      <c r="B394" s="1">
        <v>36787</v>
      </c>
      <c r="C394" s="2">
        <v>0.8142361111111112</v>
      </c>
      <c r="D394" t="s">
        <v>489</v>
      </c>
      <c r="E394">
        <v>0.67</v>
      </c>
      <c r="F394">
        <v>9.1323</v>
      </c>
      <c r="G394" t="s">
        <v>490</v>
      </c>
      <c r="H394">
        <v>1.816</v>
      </c>
      <c r="I394">
        <v>104.4224</v>
      </c>
      <c r="K394" s="2">
        <v>0.8118055555555556</v>
      </c>
      <c r="L394" s="3">
        <f t="shared" si="22"/>
        <v>262.81180555555557</v>
      </c>
      <c r="M394">
        <f t="shared" si="20"/>
        <v>515.2563220076959</v>
      </c>
      <c r="N394">
        <f t="shared" si="21"/>
        <v>145.9847658069094</v>
      </c>
    </row>
    <row r="395" spans="1:14" ht="12.75">
      <c r="A395" t="s">
        <v>249</v>
      </c>
      <c r="B395" s="1">
        <v>36787</v>
      </c>
      <c r="C395" s="2">
        <v>0.8163194444444444</v>
      </c>
      <c r="D395" t="s">
        <v>489</v>
      </c>
      <c r="E395">
        <v>0.67</v>
      </c>
      <c r="F395">
        <v>9.8608</v>
      </c>
      <c r="G395" t="s">
        <v>490</v>
      </c>
      <c r="H395">
        <v>1.816</v>
      </c>
      <c r="I395">
        <v>105.2505</v>
      </c>
      <c r="K395" s="2">
        <v>0.813888888888889</v>
      </c>
      <c r="L395" s="3">
        <f t="shared" si="22"/>
        <v>262.81388888888887</v>
      </c>
      <c r="M395">
        <f t="shared" si="20"/>
        <v>556.3592457599385</v>
      </c>
      <c r="N395">
        <f t="shared" si="21"/>
        <v>146.84872335535195</v>
      </c>
    </row>
    <row r="396" spans="1:14" ht="12.75">
      <c r="A396" t="s">
        <v>250</v>
      </c>
      <c r="B396" s="1">
        <v>36787</v>
      </c>
      <c r="C396" s="2">
        <v>0.8184027777777777</v>
      </c>
      <c r="D396" t="s">
        <v>489</v>
      </c>
      <c r="E396">
        <v>0.67</v>
      </c>
      <c r="F396">
        <v>9.1703</v>
      </c>
      <c r="G396" t="s">
        <v>490</v>
      </c>
      <c r="H396">
        <v>1.816</v>
      </c>
      <c r="I396">
        <v>99.9457</v>
      </c>
      <c r="K396" s="2">
        <v>0.8159722222222222</v>
      </c>
      <c r="L396" s="3">
        <f t="shared" si="22"/>
        <v>262.81597222222223</v>
      </c>
      <c r="M396">
        <f t="shared" si="20"/>
        <v>517.4003317572981</v>
      </c>
      <c r="N396">
        <f t="shared" si="21"/>
        <v>141.31422027241754</v>
      </c>
    </row>
    <row r="397" spans="1:14" ht="12.75">
      <c r="A397" t="s">
        <v>251</v>
      </c>
      <c r="B397" s="1">
        <v>36787</v>
      </c>
      <c r="C397" s="2">
        <v>0.8204861111111111</v>
      </c>
      <c r="D397" t="s">
        <v>489</v>
      </c>
      <c r="E397">
        <v>0.668</v>
      </c>
      <c r="F397">
        <v>8.9063</v>
      </c>
      <c r="G397" t="s">
        <v>490</v>
      </c>
      <c r="H397">
        <v>1.816</v>
      </c>
      <c r="I397">
        <v>103.2222</v>
      </c>
      <c r="K397" s="2">
        <v>0.8180555555555555</v>
      </c>
      <c r="L397" s="3">
        <f t="shared" si="22"/>
        <v>262.81805555555553</v>
      </c>
      <c r="M397">
        <f t="shared" si="20"/>
        <v>502.50510612848257</v>
      </c>
      <c r="N397">
        <f t="shared" si="21"/>
        <v>144.73259596070633</v>
      </c>
    </row>
    <row r="398" spans="1:14" ht="12.75">
      <c r="A398" t="s">
        <v>252</v>
      </c>
      <c r="B398" s="1">
        <v>36787</v>
      </c>
      <c r="C398" s="2">
        <v>0.8225694444444445</v>
      </c>
      <c r="D398" t="s">
        <v>489</v>
      </c>
      <c r="E398">
        <v>0.668</v>
      </c>
      <c r="F398">
        <v>9.121</v>
      </c>
      <c r="G398" t="s">
        <v>490</v>
      </c>
      <c r="H398">
        <v>1.815</v>
      </c>
      <c r="I398">
        <v>102.4745</v>
      </c>
      <c r="K398" s="2">
        <v>0.8201388888888889</v>
      </c>
      <c r="L398" s="3">
        <f t="shared" si="22"/>
        <v>262.8201388888889</v>
      </c>
      <c r="M398">
        <f t="shared" si="20"/>
        <v>514.6187612137352</v>
      </c>
      <c r="N398">
        <f t="shared" si="21"/>
        <v>143.95251981172615</v>
      </c>
    </row>
    <row r="399" spans="1:14" ht="12.75">
      <c r="A399" t="s">
        <v>253</v>
      </c>
      <c r="B399" s="1">
        <v>36787</v>
      </c>
      <c r="C399" s="2">
        <v>0.8246527777777778</v>
      </c>
      <c r="D399" t="s">
        <v>489</v>
      </c>
      <c r="E399">
        <v>0.67</v>
      </c>
      <c r="F399">
        <v>9.6136</v>
      </c>
      <c r="G399" t="s">
        <v>490</v>
      </c>
      <c r="H399">
        <v>1.816</v>
      </c>
      <c r="I399">
        <v>103.5716</v>
      </c>
      <c r="K399" s="2">
        <v>0.8222222222222223</v>
      </c>
      <c r="L399" s="3">
        <f t="shared" si="22"/>
        <v>262.8222222222222</v>
      </c>
      <c r="M399">
        <f t="shared" si="20"/>
        <v>542.4118981256842</v>
      </c>
      <c r="N399">
        <f t="shared" si="21"/>
        <v>145.0971253260316</v>
      </c>
    </row>
    <row r="400" spans="1:14" ht="12.75">
      <c r="A400" t="s">
        <v>254</v>
      </c>
      <c r="B400" s="1">
        <v>36787</v>
      </c>
      <c r="C400" s="2">
        <v>0.8267476851851852</v>
      </c>
      <c r="D400" t="s">
        <v>489</v>
      </c>
      <c r="E400">
        <v>0.668</v>
      </c>
      <c r="F400">
        <v>9.5874</v>
      </c>
      <c r="G400" t="s">
        <v>490</v>
      </c>
      <c r="H400">
        <v>1.816</v>
      </c>
      <c r="I400">
        <v>107.0054</v>
      </c>
      <c r="K400" s="2">
        <v>0.8243055555555556</v>
      </c>
      <c r="L400" s="3">
        <f t="shared" si="22"/>
        <v>262.82430555555555</v>
      </c>
      <c r="M400">
        <f t="shared" si="20"/>
        <v>540.9336598246426</v>
      </c>
      <c r="N400">
        <f t="shared" si="21"/>
        <v>148.67961225978596</v>
      </c>
    </row>
    <row r="401" spans="1:14" ht="12.75">
      <c r="A401" t="s">
        <v>255</v>
      </c>
      <c r="B401" s="1">
        <v>36787</v>
      </c>
      <c r="C401" s="2">
        <v>0.8288310185185185</v>
      </c>
      <c r="D401" t="s">
        <v>489</v>
      </c>
      <c r="E401">
        <v>0.67</v>
      </c>
      <c r="F401">
        <v>9.3123</v>
      </c>
      <c r="G401" t="s">
        <v>490</v>
      </c>
      <c r="H401">
        <v>1.818</v>
      </c>
      <c r="I401">
        <v>104.1101</v>
      </c>
      <c r="K401" s="2">
        <v>0.8263888888888888</v>
      </c>
      <c r="L401" s="3">
        <f t="shared" si="22"/>
        <v>262.8263888888889</v>
      </c>
      <c r="M401">
        <f t="shared" si="20"/>
        <v>525.4121576637065</v>
      </c>
      <c r="N401">
        <f t="shared" si="21"/>
        <v>145.65894290825148</v>
      </c>
    </row>
    <row r="402" spans="1:14" ht="12.75">
      <c r="A402" t="s">
        <v>256</v>
      </c>
      <c r="B402" s="1">
        <v>36787</v>
      </c>
      <c r="C402" s="2">
        <v>0.8309143518518519</v>
      </c>
      <c r="D402" t="s">
        <v>489</v>
      </c>
      <c r="E402">
        <v>0.67</v>
      </c>
      <c r="F402">
        <v>9.0486</v>
      </c>
      <c r="G402" t="s">
        <v>490</v>
      </c>
      <c r="H402">
        <v>1.818</v>
      </c>
      <c r="I402">
        <v>103.1632</v>
      </c>
      <c r="K402" s="2">
        <v>0.8284722222222222</v>
      </c>
      <c r="L402" s="3">
        <f t="shared" si="22"/>
        <v>262.8284722222222</v>
      </c>
      <c r="M402">
        <f t="shared" si="20"/>
        <v>510.53385842765096</v>
      </c>
      <c r="N402">
        <f t="shared" si="21"/>
        <v>144.67104120239443</v>
      </c>
    </row>
    <row r="403" spans="1:14" ht="12.75">
      <c r="A403" t="s">
        <v>257</v>
      </c>
      <c r="B403" s="1">
        <v>36787</v>
      </c>
      <c r="C403" s="2">
        <v>0.8329976851851852</v>
      </c>
      <c r="D403" t="s">
        <v>489</v>
      </c>
      <c r="E403">
        <v>0.668</v>
      </c>
      <c r="F403">
        <v>9.5086</v>
      </c>
      <c r="G403" t="s">
        <v>490</v>
      </c>
      <c r="H403">
        <v>1.816</v>
      </c>
      <c r="I403">
        <v>97.678</v>
      </c>
      <c r="K403" s="2">
        <v>0.8305555555555556</v>
      </c>
      <c r="L403" s="3">
        <f t="shared" si="22"/>
        <v>262.8305555555556</v>
      </c>
      <c r="M403">
        <f t="shared" si="20"/>
        <v>536.487660659678</v>
      </c>
      <c r="N403">
        <f t="shared" si="21"/>
        <v>138.94832662116383</v>
      </c>
    </row>
    <row r="404" spans="1:14" ht="12.75">
      <c r="A404" t="s">
        <v>258</v>
      </c>
      <c r="B404" s="1">
        <v>36787</v>
      </c>
      <c r="C404" s="2">
        <v>0.8350810185185185</v>
      </c>
      <c r="D404" t="s">
        <v>489</v>
      </c>
      <c r="E404">
        <v>0.67</v>
      </c>
      <c r="F404">
        <v>9.0415</v>
      </c>
      <c r="G404" t="s">
        <v>490</v>
      </c>
      <c r="H404">
        <v>1.816</v>
      </c>
      <c r="I404">
        <v>100.81</v>
      </c>
      <c r="K404" s="2">
        <v>0.8326388888888889</v>
      </c>
      <c r="L404" s="3">
        <f t="shared" si="22"/>
        <v>262.8326388888889</v>
      </c>
      <c r="M404">
        <f t="shared" si="20"/>
        <v>510.1332671323305</v>
      </c>
      <c r="N404">
        <f t="shared" si="21"/>
        <v>142.2159453166379</v>
      </c>
    </row>
    <row r="405" spans="1:14" ht="12.75">
      <c r="A405" t="s">
        <v>259</v>
      </c>
      <c r="B405" s="1">
        <v>36787</v>
      </c>
      <c r="C405" s="2">
        <v>0.8371759259259259</v>
      </c>
      <c r="D405" t="s">
        <v>489</v>
      </c>
      <c r="E405">
        <v>0.67</v>
      </c>
      <c r="F405">
        <v>8.8757</v>
      </c>
      <c r="G405" t="s">
        <v>490</v>
      </c>
      <c r="H405">
        <v>1.818</v>
      </c>
      <c r="I405">
        <v>99.1244</v>
      </c>
      <c r="K405" s="2">
        <v>0.8347222222222223</v>
      </c>
      <c r="L405" s="3">
        <f t="shared" si="22"/>
        <v>262.83472222222224</v>
      </c>
      <c r="M405">
        <f t="shared" si="20"/>
        <v>500.7786140669608</v>
      </c>
      <c r="N405">
        <f t="shared" si="21"/>
        <v>140.45735717069564</v>
      </c>
    </row>
    <row r="406" spans="1:14" ht="12.75">
      <c r="A406" t="s">
        <v>260</v>
      </c>
      <c r="B406" s="1">
        <v>36787</v>
      </c>
      <c r="C406" s="2">
        <v>0.8392592592592593</v>
      </c>
      <c r="D406" t="s">
        <v>489</v>
      </c>
      <c r="E406">
        <v>0.67</v>
      </c>
      <c r="F406">
        <v>8.4032</v>
      </c>
      <c r="G406" t="s">
        <v>490</v>
      </c>
      <c r="H406">
        <v>1.818</v>
      </c>
      <c r="I406">
        <v>101.0537</v>
      </c>
      <c r="K406" s="2">
        <v>0.8368055555555555</v>
      </c>
      <c r="L406" s="3">
        <f t="shared" si="22"/>
        <v>262.83680555555554</v>
      </c>
      <c r="M406">
        <f t="shared" si="20"/>
        <v>474.1195454699331</v>
      </c>
      <c r="N406">
        <f t="shared" si="21"/>
        <v>142.47019776749582</v>
      </c>
    </row>
    <row r="407" spans="1:14" ht="12.75">
      <c r="A407" t="s">
        <v>261</v>
      </c>
      <c r="B407" s="1">
        <v>36787</v>
      </c>
      <c r="C407" s="2">
        <v>0.8413425925925927</v>
      </c>
      <c r="D407" t="s">
        <v>489</v>
      </c>
      <c r="E407">
        <v>0.67</v>
      </c>
      <c r="F407">
        <v>9.5414</v>
      </c>
      <c r="G407" t="s">
        <v>490</v>
      </c>
      <c r="H407">
        <v>1.82</v>
      </c>
      <c r="I407">
        <v>101.357</v>
      </c>
      <c r="K407" s="2">
        <v>0.8388888888888889</v>
      </c>
      <c r="L407" s="3">
        <f t="shared" si="22"/>
        <v>262.8388888888889</v>
      </c>
      <c r="M407">
        <f t="shared" si="20"/>
        <v>538.3382796014398</v>
      </c>
      <c r="N407">
        <f t="shared" si="21"/>
        <v>142.78663095725867</v>
      </c>
    </row>
    <row r="408" spans="1:14" ht="12.75">
      <c r="A408" t="s">
        <v>262</v>
      </c>
      <c r="B408" s="1">
        <v>36787</v>
      </c>
      <c r="C408" s="2">
        <v>0.8434259259259259</v>
      </c>
      <c r="D408" t="s">
        <v>489</v>
      </c>
      <c r="E408">
        <v>0.671</v>
      </c>
      <c r="F408">
        <v>8.9491</v>
      </c>
      <c r="G408" t="s">
        <v>490</v>
      </c>
      <c r="H408">
        <v>1.818</v>
      </c>
      <c r="I408">
        <v>102.0917</v>
      </c>
      <c r="K408" s="2">
        <v>0.8409722222222222</v>
      </c>
      <c r="L408" s="3">
        <f t="shared" si="22"/>
        <v>262.8409722222222</v>
      </c>
      <c r="M408">
        <f t="shared" si="20"/>
        <v>504.9199381622451</v>
      </c>
      <c r="N408">
        <f t="shared" si="21"/>
        <v>143.55314419339047</v>
      </c>
    </row>
    <row r="409" spans="1:14" ht="12.75">
      <c r="A409" t="s">
        <v>263</v>
      </c>
      <c r="B409" s="1">
        <v>36787</v>
      </c>
      <c r="C409" s="2">
        <v>0.8455092592592592</v>
      </c>
      <c r="D409" t="s">
        <v>489</v>
      </c>
      <c r="E409">
        <v>0.67</v>
      </c>
      <c r="F409">
        <v>9.225</v>
      </c>
      <c r="G409" t="s">
        <v>490</v>
      </c>
      <c r="H409">
        <v>1.815</v>
      </c>
      <c r="I409">
        <v>102.3381</v>
      </c>
      <c r="K409" s="2">
        <v>0.8430555555555556</v>
      </c>
      <c r="L409" s="3">
        <f t="shared" si="22"/>
        <v>262.84305555555557</v>
      </c>
      <c r="M409">
        <f t="shared" si="20"/>
        <v>520.4865773705413</v>
      </c>
      <c r="N409">
        <f t="shared" si="21"/>
        <v>143.81021355691692</v>
      </c>
    </row>
    <row r="410" spans="1:14" ht="12.75">
      <c r="A410" t="s">
        <v>264</v>
      </c>
      <c r="B410" s="1">
        <v>36787</v>
      </c>
      <c r="C410" s="2">
        <v>0.8475925925925926</v>
      </c>
      <c r="D410" t="s">
        <v>489</v>
      </c>
      <c r="E410">
        <v>0.67</v>
      </c>
      <c r="F410">
        <v>8.8198</v>
      </c>
      <c r="G410" t="s">
        <v>490</v>
      </c>
      <c r="H410">
        <v>1.815</v>
      </c>
      <c r="I410">
        <v>104.0346</v>
      </c>
      <c r="K410" s="2">
        <v>0.845138888888889</v>
      </c>
      <c r="L410" s="3">
        <f t="shared" si="22"/>
        <v>262.84513888888887</v>
      </c>
      <c r="M410">
        <f t="shared" si="20"/>
        <v>497.62466288267757</v>
      </c>
      <c r="N410">
        <f t="shared" si="21"/>
        <v>145.580173683632</v>
      </c>
    </row>
    <row r="411" spans="1:14" ht="12.75">
      <c r="A411" t="s">
        <v>265</v>
      </c>
      <c r="B411" s="1">
        <v>36787</v>
      </c>
      <c r="C411" s="2">
        <v>0.849675925925926</v>
      </c>
      <c r="D411" t="s">
        <v>489</v>
      </c>
      <c r="E411">
        <v>0.67</v>
      </c>
      <c r="F411">
        <v>9.0938</v>
      </c>
      <c r="G411" t="s">
        <v>490</v>
      </c>
      <c r="H411">
        <v>1.815</v>
      </c>
      <c r="I411">
        <v>105.6271</v>
      </c>
      <c r="K411" s="2">
        <v>0.8472222222222222</v>
      </c>
      <c r="L411" s="3">
        <f t="shared" si="22"/>
        <v>262.84722222222223</v>
      </c>
      <c r="M411">
        <f t="shared" si="20"/>
        <v>513.0841016034935</v>
      </c>
      <c r="N411">
        <f t="shared" si="21"/>
        <v>147.24163050755996</v>
      </c>
    </row>
    <row r="412" spans="1:14" ht="12.75">
      <c r="A412" t="s">
        <v>266</v>
      </c>
      <c r="B412" s="1">
        <v>36787</v>
      </c>
      <c r="C412" s="2">
        <v>0.8517592592592593</v>
      </c>
      <c r="D412" t="s">
        <v>489</v>
      </c>
      <c r="E412">
        <v>0.675</v>
      </c>
      <c r="F412">
        <v>9.4949</v>
      </c>
      <c r="G412" t="s">
        <v>490</v>
      </c>
      <c r="H412">
        <v>1.823</v>
      </c>
      <c r="I412">
        <v>103.1664</v>
      </c>
      <c r="K412" s="2">
        <v>0.8493055555555555</v>
      </c>
      <c r="L412" s="3">
        <f t="shared" si="22"/>
        <v>262.84930555555553</v>
      </c>
      <c r="M412">
        <f t="shared" si="20"/>
        <v>535.7146887236371</v>
      </c>
      <c r="N412">
        <f t="shared" si="21"/>
        <v>144.67437976555712</v>
      </c>
    </row>
    <row r="413" spans="1:14" ht="12.75">
      <c r="A413" t="s">
        <v>267</v>
      </c>
      <c r="B413" s="1">
        <v>36787</v>
      </c>
      <c r="C413" s="2">
        <v>0.8538541666666667</v>
      </c>
      <c r="D413" t="s">
        <v>489</v>
      </c>
      <c r="E413">
        <v>0.67</v>
      </c>
      <c r="F413">
        <v>9.2186</v>
      </c>
      <c r="G413" t="s">
        <v>490</v>
      </c>
      <c r="H413">
        <v>1.818</v>
      </c>
      <c r="I413">
        <v>104.4143</v>
      </c>
      <c r="K413" s="2">
        <v>0.8513888888888889</v>
      </c>
      <c r="L413" s="3">
        <f t="shared" si="22"/>
        <v>262.8513888888889</v>
      </c>
      <c r="M413">
        <f t="shared" si="20"/>
        <v>520.1254809916609</v>
      </c>
      <c r="N413">
        <f t="shared" si="21"/>
        <v>145.97631506890386</v>
      </c>
    </row>
    <row r="414" spans="1:14" ht="12.75">
      <c r="A414" t="s">
        <v>268</v>
      </c>
      <c r="B414" s="1">
        <v>36787</v>
      </c>
      <c r="C414" s="2">
        <v>0.8559375</v>
      </c>
      <c r="D414" t="s">
        <v>489</v>
      </c>
      <c r="E414">
        <v>0.671</v>
      </c>
      <c r="F414">
        <v>9.1815</v>
      </c>
      <c r="G414" t="s">
        <v>490</v>
      </c>
      <c r="H414">
        <v>1.818</v>
      </c>
      <c r="I414">
        <v>104.9191</v>
      </c>
      <c r="K414" s="2">
        <v>0.8534722222222223</v>
      </c>
      <c r="L414" s="3">
        <f t="shared" si="22"/>
        <v>262.8534722222222</v>
      </c>
      <c r="M414">
        <f t="shared" si="20"/>
        <v>518.0322504203388</v>
      </c>
      <c r="N414">
        <f t="shared" si="21"/>
        <v>146.50297340781677</v>
      </c>
    </row>
    <row r="415" spans="1:14" ht="12.75">
      <c r="A415" t="s">
        <v>269</v>
      </c>
      <c r="B415" s="1">
        <v>36787</v>
      </c>
      <c r="C415" s="2">
        <v>0.8580208333333333</v>
      </c>
      <c r="D415" t="s">
        <v>489</v>
      </c>
      <c r="E415">
        <v>0.67</v>
      </c>
      <c r="F415">
        <v>8.9831</v>
      </c>
      <c r="G415" t="s">
        <v>490</v>
      </c>
      <c r="H415">
        <v>1.816</v>
      </c>
      <c r="I415">
        <v>103.1954</v>
      </c>
      <c r="K415" s="2">
        <v>0.8555555555555556</v>
      </c>
      <c r="L415" s="3">
        <f t="shared" si="22"/>
        <v>262.85555555555555</v>
      </c>
      <c r="M415">
        <f t="shared" si="20"/>
        <v>506.83826267504713</v>
      </c>
      <c r="N415">
        <f t="shared" si="21"/>
        <v>144.70463549421893</v>
      </c>
    </row>
    <row r="416" spans="1:14" ht="12.75">
      <c r="A416" t="s">
        <v>270</v>
      </c>
      <c r="B416" s="1">
        <v>36787</v>
      </c>
      <c r="C416" s="2">
        <v>0.8601041666666666</v>
      </c>
      <c r="D416" t="s">
        <v>489</v>
      </c>
      <c r="E416">
        <v>0.67</v>
      </c>
      <c r="F416">
        <v>8.8352</v>
      </c>
      <c r="G416" t="s">
        <v>490</v>
      </c>
      <c r="H416">
        <v>1.816</v>
      </c>
      <c r="I416">
        <v>104.6851</v>
      </c>
      <c r="K416" s="2">
        <v>0.8576388888888888</v>
      </c>
      <c r="L416" s="3">
        <f t="shared" si="22"/>
        <v>262.8576388888889</v>
      </c>
      <c r="M416">
        <f t="shared" si="20"/>
        <v>498.49355104435847</v>
      </c>
      <c r="N416">
        <f t="shared" si="21"/>
        <v>146.2588409765457</v>
      </c>
    </row>
    <row r="417" spans="1:14" ht="12.75">
      <c r="A417" t="s">
        <v>271</v>
      </c>
      <c r="B417" s="1">
        <v>36787</v>
      </c>
      <c r="C417" s="2">
        <v>0.8621875</v>
      </c>
      <c r="D417" t="s">
        <v>489</v>
      </c>
      <c r="E417">
        <v>0.67</v>
      </c>
      <c r="F417">
        <v>9.241</v>
      </c>
      <c r="G417" t="s">
        <v>490</v>
      </c>
      <c r="H417">
        <v>1.816</v>
      </c>
      <c r="I417">
        <v>103.6109</v>
      </c>
      <c r="K417" s="2">
        <v>0.8597222222222222</v>
      </c>
      <c r="L417" s="3">
        <f t="shared" si="22"/>
        <v>262.8597222222222</v>
      </c>
      <c r="M417">
        <f t="shared" si="20"/>
        <v>521.3893183177422</v>
      </c>
      <c r="N417">
        <f t="shared" si="21"/>
        <v>145.13812705487325</v>
      </c>
    </row>
    <row r="418" spans="1:14" ht="12.75">
      <c r="A418" t="s">
        <v>272</v>
      </c>
      <c r="B418" s="1">
        <v>36787</v>
      </c>
      <c r="C418" s="2">
        <v>0.8642708333333333</v>
      </c>
      <c r="D418" t="s">
        <v>489</v>
      </c>
      <c r="E418">
        <v>0.671</v>
      </c>
      <c r="F418">
        <v>9.1963</v>
      </c>
      <c r="G418" t="s">
        <v>490</v>
      </c>
      <c r="H418">
        <v>1.818</v>
      </c>
      <c r="I418">
        <v>102.6874</v>
      </c>
      <c r="K418" s="2">
        <v>0.8618055555555556</v>
      </c>
      <c r="L418" s="3">
        <f t="shared" si="22"/>
        <v>262.8618055555556</v>
      </c>
      <c r="M418">
        <f t="shared" si="20"/>
        <v>518.8672857964997</v>
      </c>
      <c r="N418">
        <f t="shared" si="21"/>
        <v>144.17463859214328</v>
      </c>
    </row>
    <row r="419" spans="1:14" ht="12.75">
      <c r="A419" t="s">
        <v>273</v>
      </c>
      <c r="B419" s="1">
        <v>36787</v>
      </c>
      <c r="C419" s="2">
        <v>0.8663541666666666</v>
      </c>
      <c r="D419" t="s">
        <v>489</v>
      </c>
      <c r="E419">
        <v>0.67</v>
      </c>
      <c r="F419">
        <v>8.7446</v>
      </c>
      <c r="G419" t="s">
        <v>490</v>
      </c>
      <c r="H419">
        <v>1.816</v>
      </c>
      <c r="I419">
        <v>104.4623</v>
      </c>
      <c r="K419" s="2">
        <v>0.8638888888888889</v>
      </c>
      <c r="L419" s="3">
        <f t="shared" si="22"/>
        <v>262.8638888888889</v>
      </c>
      <c r="M419">
        <f t="shared" si="20"/>
        <v>493.38178043083315</v>
      </c>
      <c r="N419">
        <f t="shared" si="21"/>
        <v>146.0263935163441</v>
      </c>
    </row>
    <row r="420" spans="1:14" ht="12.75">
      <c r="A420" t="s">
        <v>274</v>
      </c>
      <c r="B420" s="1">
        <v>36787</v>
      </c>
      <c r="C420" s="2">
        <v>0.868449074074074</v>
      </c>
      <c r="D420" t="s">
        <v>489</v>
      </c>
      <c r="E420">
        <v>0.67</v>
      </c>
      <c r="F420">
        <v>9.2189</v>
      </c>
      <c r="G420" t="s">
        <v>490</v>
      </c>
      <c r="H420">
        <v>1.818</v>
      </c>
      <c r="I420">
        <v>103.7723</v>
      </c>
      <c r="K420" s="2">
        <v>0.8659722222222223</v>
      </c>
      <c r="L420" s="3">
        <f t="shared" si="22"/>
        <v>262.86597222222224</v>
      </c>
      <c r="M420">
        <f t="shared" si="20"/>
        <v>520.142407384421</v>
      </c>
      <c r="N420">
        <f t="shared" si="21"/>
        <v>145.30651583439098</v>
      </c>
    </row>
    <row r="421" spans="1:14" ht="12.75">
      <c r="A421" t="s">
        <v>275</v>
      </c>
      <c r="B421" s="1">
        <v>36787</v>
      </c>
      <c r="C421" s="2">
        <v>0.8705324074074073</v>
      </c>
      <c r="D421" t="s">
        <v>489</v>
      </c>
      <c r="E421">
        <v>0.671</v>
      </c>
      <c r="F421">
        <v>8.7354</v>
      </c>
      <c r="G421" t="s">
        <v>490</v>
      </c>
      <c r="H421">
        <v>1.82</v>
      </c>
      <c r="I421">
        <v>103.1443</v>
      </c>
      <c r="K421" s="2">
        <v>0.8680555555555555</v>
      </c>
      <c r="L421" s="3">
        <f t="shared" si="22"/>
        <v>262.86805555555554</v>
      </c>
      <c r="M421">
        <f t="shared" si="20"/>
        <v>492.86270438619255</v>
      </c>
      <c r="N421">
        <f t="shared" si="21"/>
        <v>144.65132281371487</v>
      </c>
    </row>
    <row r="422" spans="1:14" ht="12.75">
      <c r="A422" t="s">
        <v>276</v>
      </c>
      <c r="B422" s="1">
        <v>36787</v>
      </c>
      <c r="C422" s="2">
        <v>0.8726157407407408</v>
      </c>
      <c r="D422" t="s">
        <v>489</v>
      </c>
      <c r="E422">
        <v>0.67</v>
      </c>
      <c r="F422">
        <v>9.3784</v>
      </c>
      <c r="G422" t="s">
        <v>490</v>
      </c>
      <c r="H422">
        <v>1.818</v>
      </c>
      <c r="I422">
        <v>106.0359</v>
      </c>
      <c r="K422" s="2">
        <v>0.8701388888888889</v>
      </c>
      <c r="L422" s="3">
        <f t="shared" si="22"/>
        <v>262.8701388888889</v>
      </c>
      <c r="M422">
        <f t="shared" si="20"/>
        <v>529.1416062018303</v>
      </c>
      <c r="N422">
        <f t="shared" si="21"/>
        <v>147.66813195159247</v>
      </c>
    </row>
    <row r="423" spans="1:14" ht="12.75">
      <c r="A423" t="s">
        <v>277</v>
      </c>
      <c r="B423" s="1">
        <v>36787</v>
      </c>
      <c r="C423" s="2">
        <v>0.8746990740740741</v>
      </c>
      <c r="D423" t="s">
        <v>489</v>
      </c>
      <c r="E423">
        <v>0.671</v>
      </c>
      <c r="F423">
        <v>9.2635</v>
      </c>
      <c r="G423" t="s">
        <v>490</v>
      </c>
      <c r="H423">
        <v>1.818</v>
      </c>
      <c r="I423">
        <v>102.9508</v>
      </c>
      <c r="K423" s="2">
        <v>0.8722222222222222</v>
      </c>
      <c r="L423" s="3">
        <f t="shared" si="22"/>
        <v>262.8722222222222</v>
      </c>
      <c r="M423">
        <f t="shared" si="20"/>
        <v>522.6587977747436</v>
      </c>
      <c r="N423">
        <f t="shared" si="21"/>
        <v>144.4494440724715</v>
      </c>
    </row>
    <row r="424" spans="1:14" ht="12.75">
      <c r="A424" t="s">
        <v>278</v>
      </c>
      <c r="B424" s="1">
        <v>36787</v>
      </c>
      <c r="C424" s="2">
        <v>0.8767824074074074</v>
      </c>
      <c r="D424" t="s">
        <v>489</v>
      </c>
      <c r="E424">
        <v>0.671</v>
      </c>
      <c r="F424">
        <v>8.9175</v>
      </c>
      <c r="G424" t="s">
        <v>490</v>
      </c>
      <c r="H424">
        <v>1.816</v>
      </c>
      <c r="I424">
        <v>102.87</v>
      </c>
      <c r="K424" s="2">
        <v>0.8743055555555556</v>
      </c>
      <c r="L424" s="3">
        <f t="shared" si="22"/>
        <v>262.87430555555557</v>
      </c>
      <c r="M424">
        <f t="shared" si="20"/>
        <v>503.13702479152323</v>
      </c>
      <c r="N424">
        <f t="shared" si="21"/>
        <v>144.36514535261378</v>
      </c>
    </row>
    <row r="425" spans="1:14" ht="12.75">
      <c r="A425" t="s">
        <v>279</v>
      </c>
      <c r="B425" s="1">
        <v>36787</v>
      </c>
      <c r="C425" s="2">
        <v>0.8788657407407406</v>
      </c>
      <c r="D425" t="s">
        <v>489</v>
      </c>
      <c r="E425">
        <v>0.67</v>
      </c>
      <c r="F425">
        <v>9.2691</v>
      </c>
      <c r="G425" t="s">
        <v>490</v>
      </c>
      <c r="H425">
        <v>1.816</v>
      </c>
      <c r="I425">
        <v>103.5849</v>
      </c>
      <c r="K425" s="2">
        <v>0.876388888888889</v>
      </c>
      <c r="L425" s="3">
        <f t="shared" si="22"/>
        <v>262.87638888888887</v>
      </c>
      <c r="M425">
        <f t="shared" si="20"/>
        <v>522.974757106264</v>
      </c>
      <c r="N425">
        <f t="shared" si="21"/>
        <v>145.11100122917648</v>
      </c>
    </row>
    <row r="426" spans="1:14" ht="12.75">
      <c r="A426" t="s">
        <v>280</v>
      </c>
      <c r="B426" s="1">
        <v>36787</v>
      </c>
      <c r="C426" s="2">
        <v>0.8809490740740741</v>
      </c>
      <c r="D426" t="s">
        <v>489</v>
      </c>
      <c r="E426">
        <v>0.671</v>
      </c>
      <c r="F426">
        <v>9.2081</v>
      </c>
      <c r="G426" t="s">
        <v>490</v>
      </c>
      <c r="H426">
        <v>1.818</v>
      </c>
      <c r="I426">
        <v>100.5324</v>
      </c>
      <c r="K426" s="2">
        <v>0.8784722222222222</v>
      </c>
      <c r="L426" s="3">
        <f t="shared" si="22"/>
        <v>262.87847222222223</v>
      </c>
      <c r="M426">
        <f t="shared" si="20"/>
        <v>519.5330572450603</v>
      </c>
      <c r="N426">
        <f t="shared" si="21"/>
        <v>141.9263249622753</v>
      </c>
    </row>
    <row r="427" spans="1:14" ht="12.75">
      <c r="A427" t="s">
        <v>281</v>
      </c>
      <c r="B427" s="1">
        <v>36787</v>
      </c>
      <c r="C427" s="2">
        <v>0.8830324074074074</v>
      </c>
      <c r="D427" t="s">
        <v>489</v>
      </c>
      <c r="E427">
        <v>0.671</v>
      </c>
      <c r="F427">
        <v>9.1761</v>
      </c>
      <c r="G427" t="s">
        <v>490</v>
      </c>
      <c r="H427">
        <v>1.818</v>
      </c>
      <c r="I427">
        <v>100.5604</v>
      </c>
      <c r="K427" s="2">
        <v>0.8805555555555555</v>
      </c>
      <c r="L427" s="3">
        <f t="shared" si="22"/>
        <v>262.88055555555553</v>
      </c>
      <c r="M427">
        <f t="shared" si="20"/>
        <v>517.7275753506584</v>
      </c>
      <c r="N427">
        <f t="shared" si="21"/>
        <v>141.95553738994877</v>
      </c>
    </row>
    <row r="428" spans="1:14" ht="12.75">
      <c r="A428" t="s">
        <v>282</v>
      </c>
      <c r="B428" s="1">
        <v>36787</v>
      </c>
      <c r="C428" s="2">
        <v>0.8851273148148149</v>
      </c>
      <c r="D428" t="s">
        <v>489</v>
      </c>
      <c r="E428">
        <v>0.671</v>
      </c>
      <c r="F428">
        <v>8.9001</v>
      </c>
      <c r="G428" t="s">
        <v>490</v>
      </c>
      <c r="H428">
        <v>1.818</v>
      </c>
      <c r="I428">
        <v>101.1551</v>
      </c>
      <c r="K428" s="2">
        <v>0.8826388888888889</v>
      </c>
      <c r="L428" s="3">
        <f t="shared" si="22"/>
        <v>262.8826388888889</v>
      </c>
      <c r="M428">
        <f t="shared" si="20"/>
        <v>502.15529401144227</v>
      </c>
      <c r="N428">
        <f t="shared" si="21"/>
        <v>142.57598848771326</v>
      </c>
    </row>
    <row r="429" spans="1:14" ht="12.75">
      <c r="A429" t="s">
        <v>283</v>
      </c>
      <c r="B429" s="1">
        <v>36787</v>
      </c>
      <c r="C429" s="2">
        <v>0.8872106481481481</v>
      </c>
      <c r="D429" t="s">
        <v>489</v>
      </c>
      <c r="E429">
        <v>0.671</v>
      </c>
      <c r="F429">
        <v>9.1441</v>
      </c>
      <c r="G429" t="s">
        <v>490</v>
      </c>
      <c r="H429">
        <v>1.818</v>
      </c>
      <c r="I429">
        <v>98.005</v>
      </c>
      <c r="K429" s="2">
        <v>0.8847222222222223</v>
      </c>
      <c r="L429" s="3">
        <f t="shared" si="22"/>
        <v>262.8847222222222</v>
      </c>
      <c r="M429">
        <f t="shared" si="20"/>
        <v>515.9220934562566</v>
      </c>
      <c r="N429">
        <f t="shared" si="21"/>
        <v>139.2894860443503</v>
      </c>
    </row>
    <row r="430" spans="1:14" ht="12.75">
      <c r="A430" t="s">
        <v>284</v>
      </c>
      <c r="B430" s="1">
        <v>36787</v>
      </c>
      <c r="C430" s="2">
        <v>0.8892939814814814</v>
      </c>
      <c r="D430" t="s">
        <v>489</v>
      </c>
      <c r="E430">
        <v>0.676</v>
      </c>
      <c r="F430">
        <v>9.3226</v>
      </c>
      <c r="G430" t="s">
        <v>490</v>
      </c>
      <c r="H430">
        <v>1.825</v>
      </c>
      <c r="I430">
        <v>98.709</v>
      </c>
      <c r="K430" s="2">
        <v>0.8868055555555556</v>
      </c>
      <c r="L430" s="3">
        <f t="shared" si="22"/>
        <v>262.88680555555555</v>
      </c>
      <c r="M430">
        <f t="shared" si="20"/>
        <v>525.993297148467</v>
      </c>
      <c r="N430">
        <f t="shared" si="21"/>
        <v>140.02396994014012</v>
      </c>
    </row>
    <row r="431" spans="1:14" ht="12.75">
      <c r="A431" t="s">
        <v>285</v>
      </c>
      <c r="B431" s="1">
        <v>36787</v>
      </c>
      <c r="C431" s="2">
        <v>0.8913773148148149</v>
      </c>
      <c r="D431" t="s">
        <v>489</v>
      </c>
      <c r="E431">
        <v>0.671</v>
      </c>
      <c r="F431">
        <v>9.4332</v>
      </c>
      <c r="G431" t="s">
        <v>490</v>
      </c>
      <c r="H431">
        <v>1.82</v>
      </c>
      <c r="I431">
        <v>93.5477</v>
      </c>
      <c r="K431" s="2">
        <v>0.8888888888888888</v>
      </c>
      <c r="L431" s="3">
        <f t="shared" si="22"/>
        <v>262.8888888888889</v>
      </c>
      <c r="M431">
        <f t="shared" si="20"/>
        <v>532.2334939459935</v>
      </c>
      <c r="N431">
        <f t="shared" si="21"/>
        <v>134.6391805490322</v>
      </c>
    </row>
    <row r="432" spans="1:14" ht="12.75">
      <c r="A432" t="s">
        <v>286</v>
      </c>
      <c r="B432" s="1">
        <v>36787</v>
      </c>
      <c r="C432" s="2">
        <v>0.8934606481481482</v>
      </c>
      <c r="D432" t="s">
        <v>489</v>
      </c>
      <c r="E432">
        <v>0.673</v>
      </c>
      <c r="F432">
        <v>8.6113</v>
      </c>
      <c r="G432" t="s">
        <v>490</v>
      </c>
      <c r="H432">
        <v>1.823</v>
      </c>
      <c r="I432">
        <v>99.4078</v>
      </c>
      <c r="K432" s="2">
        <v>0.8909722222222222</v>
      </c>
      <c r="L432" s="3">
        <f t="shared" si="22"/>
        <v>262.8909722222222</v>
      </c>
      <c r="M432">
        <f t="shared" si="20"/>
        <v>485.86081991446525</v>
      </c>
      <c r="N432">
        <f t="shared" si="21"/>
        <v>140.7530286707906</v>
      </c>
    </row>
    <row r="433" spans="1:14" ht="12.75">
      <c r="A433" t="s">
        <v>287</v>
      </c>
      <c r="B433" s="1">
        <v>36787</v>
      </c>
      <c r="C433" s="2">
        <v>0.8955439814814815</v>
      </c>
      <c r="D433" t="s">
        <v>489</v>
      </c>
      <c r="E433">
        <v>0.673</v>
      </c>
      <c r="F433">
        <v>9.2811</v>
      </c>
      <c r="G433" t="s">
        <v>490</v>
      </c>
      <c r="H433">
        <v>1.821</v>
      </c>
      <c r="I433">
        <v>93.8163</v>
      </c>
      <c r="K433" s="2">
        <v>0.8930555555555556</v>
      </c>
      <c r="L433" s="3">
        <f t="shared" si="22"/>
        <v>262.8930555555556</v>
      </c>
      <c r="M433">
        <f aca="true" t="shared" si="23" ref="M433:M484">500*F433/AVERAGE($Q$367,$Q$6)</f>
        <v>523.6518128166646</v>
      </c>
      <c r="N433">
        <f aca="true" t="shared" si="24" ref="N433:N484">(277-103)/(-67.4+(AVERAGE($Q$4,$P$367)))*I433+277-((277-103)/(-67.4+(AVERAGE($Q$4,$P$367)))*230)</f>
        <v>134.9194111944997</v>
      </c>
    </row>
    <row r="434" spans="1:14" ht="12.75">
      <c r="A434" t="s">
        <v>288</v>
      </c>
      <c r="B434" s="1">
        <v>36787</v>
      </c>
      <c r="C434" s="2">
        <v>0.8976388888888889</v>
      </c>
      <c r="D434" t="s">
        <v>489</v>
      </c>
      <c r="E434">
        <v>0.673</v>
      </c>
      <c r="F434">
        <v>9.4769</v>
      </c>
      <c r="G434" t="s">
        <v>490</v>
      </c>
      <c r="H434">
        <v>1.821</v>
      </c>
      <c r="I434">
        <v>97.791</v>
      </c>
      <c r="K434" s="2">
        <v>0.8951388888888889</v>
      </c>
      <c r="L434" s="3">
        <f t="shared" si="22"/>
        <v>262.8951388888889</v>
      </c>
      <c r="M434">
        <f t="shared" si="23"/>
        <v>534.6991051580361</v>
      </c>
      <c r="N434">
        <f t="shared" si="24"/>
        <v>139.06621963284604</v>
      </c>
    </row>
    <row r="435" spans="1:14" ht="12.75">
      <c r="A435" t="s">
        <v>289</v>
      </c>
      <c r="B435" s="1">
        <v>36787</v>
      </c>
      <c r="C435" s="2">
        <v>0.8997222222222222</v>
      </c>
      <c r="D435" t="s">
        <v>489</v>
      </c>
      <c r="E435">
        <v>0.671</v>
      </c>
      <c r="F435">
        <v>9.7981</v>
      </c>
      <c r="G435" t="s">
        <v>490</v>
      </c>
      <c r="H435">
        <v>1.821</v>
      </c>
      <c r="I435">
        <v>91.8217</v>
      </c>
      <c r="K435" s="2">
        <v>0.8972222222222223</v>
      </c>
      <c r="L435" s="3">
        <f t="shared" si="22"/>
        <v>262.89722222222224</v>
      </c>
      <c r="M435">
        <f t="shared" si="23"/>
        <v>552.8216296730949</v>
      </c>
      <c r="N435">
        <f t="shared" si="24"/>
        <v>132.8384430431611</v>
      </c>
    </row>
    <row r="436" spans="1:14" ht="12.75">
      <c r="A436" t="s">
        <v>290</v>
      </c>
      <c r="B436" s="1">
        <v>36787</v>
      </c>
      <c r="C436" s="2">
        <v>0.9018055555555556</v>
      </c>
      <c r="D436" t="s">
        <v>489</v>
      </c>
      <c r="E436">
        <v>0.678</v>
      </c>
      <c r="F436">
        <v>9.0391</v>
      </c>
      <c r="G436" t="s">
        <v>490</v>
      </c>
      <c r="H436">
        <v>1.826</v>
      </c>
      <c r="I436">
        <v>94.978</v>
      </c>
      <c r="K436" s="2">
        <v>0.8993055555555555</v>
      </c>
      <c r="L436" s="3">
        <f t="shared" si="22"/>
        <v>262.89930555555554</v>
      </c>
      <c r="M436">
        <f t="shared" si="23"/>
        <v>509.9978559902504</v>
      </c>
      <c r="N436">
        <f t="shared" si="24"/>
        <v>136.13141395265174</v>
      </c>
    </row>
    <row r="437" spans="1:14" ht="12.75">
      <c r="A437" t="s">
        <v>291</v>
      </c>
      <c r="B437" s="1">
        <v>36787</v>
      </c>
      <c r="C437" s="2">
        <v>0.903888888888889</v>
      </c>
      <c r="D437" t="s">
        <v>489</v>
      </c>
      <c r="E437">
        <v>0.673</v>
      </c>
      <c r="F437">
        <v>8.9889</v>
      </c>
      <c r="G437" t="s">
        <v>490</v>
      </c>
      <c r="H437">
        <v>1.821</v>
      </c>
      <c r="I437">
        <v>89.6453</v>
      </c>
      <c r="K437" s="2">
        <v>0.9013888888888889</v>
      </c>
      <c r="L437" s="3">
        <f t="shared" si="22"/>
        <v>262.9013888888889</v>
      </c>
      <c r="M437">
        <f t="shared" si="23"/>
        <v>507.1655062684074</v>
      </c>
      <c r="N437">
        <f t="shared" si="24"/>
        <v>130.5678027721427</v>
      </c>
    </row>
    <row r="438" spans="1:14" ht="12.75">
      <c r="A438" t="s">
        <v>292</v>
      </c>
      <c r="B438" s="1">
        <v>36787</v>
      </c>
      <c r="C438" s="2">
        <v>0.9059722222222222</v>
      </c>
      <c r="D438" t="s">
        <v>489</v>
      </c>
      <c r="E438">
        <v>0.673</v>
      </c>
      <c r="F438">
        <v>8.957</v>
      </c>
      <c r="G438" t="s">
        <v>490</v>
      </c>
      <c r="H438">
        <v>1.823</v>
      </c>
      <c r="I438">
        <v>97.8837</v>
      </c>
      <c r="K438" s="2">
        <v>0.9034722222222222</v>
      </c>
      <c r="L438" s="3">
        <f t="shared" si="22"/>
        <v>262.9034722222222</v>
      </c>
      <c r="M438">
        <f t="shared" si="23"/>
        <v>505.36566650492557</v>
      </c>
      <c r="N438">
        <f t="shared" si="24"/>
        <v>139.16293363446496</v>
      </c>
    </row>
    <row r="439" spans="1:14" ht="12.75">
      <c r="A439" t="s">
        <v>293</v>
      </c>
      <c r="B439" s="1">
        <v>36787</v>
      </c>
      <c r="C439" s="2">
        <v>0.9080555555555555</v>
      </c>
      <c r="D439" t="s">
        <v>489</v>
      </c>
      <c r="E439">
        <v>0.671</v>
      </c>
      <c r="F439">
        <v>8.9532</v>
      </c>
      <c r="G439" t="s">
        <v>490</v>
      </c>
      <c r="H439">
        <v>1.821</v>
      </c>
      <c r="I439">
        <v>91.3318</v>
      </c>
      <c r="K439" s="2">
        <v>0.9055555555555556</v>
      </c>
      <c r="L439" s="3">
        <f t="shared" si="22"/>
        <v>262.90555555555557</v>
      </c>
      <c r="M439">
        <f t="shared" si="23"/>
        <v>505.15126552996537</v>
      </c>
      <c r="N439">
        <f t="shared" si="24"/>
        <v>132.32732988897445</v>
      </c>
    </row>
    <row r="440" spans="1:14" ht="12.75">
      <c r="A440" t="s">
        <v>294</v>
      </c>
      <c r="B440" s="1">
        <v>36787</v>
      </c>
      <c r="C440" s="2">
        <v>0.9101388888888889</v>
      </c>
      <c r="D440" t="s">
        <v>489</v>
      </c>
      <c r="E440">
        <v>0.673</v>
      </c>
      <c r="F440">
        <v>9.1847</v>
      </c>
      <c r="G440" t="s">
        <v>490</v>
      </c>
      <c r="H440">
        <v>1.823</v>
      </c>
      <c r="I440">
        <v>98.5694</v>
      </c>
      <c r="K440" s="2">
        <v>0.907638888888889</v>
      </c>
      <c r="L440" s="3">
        <f t="shared" si="22"/>
        <v>262.90763888888887</v>
      </c>
      <c r="M440">
        <f t="shared" si="23"/>
        <v>518.2127986097788</v>
      </c>
      <c r="N440">
        <f t="shared" si="24"/>
        <v>139.87832512216815</v>
      </c>
    </row>
    <row r="441" spans="1:14" ht="12.75">
      <c r="A441" t="s">
        <v>295</v>
      </c>
      <c r="B441" s="1">
        <v>36787</v>
      </c>
      <c r="C441" s="2">
        <v>0.9122337962962962</v>
      </c>
      <c r="D441" t="s">
        <v>489</v>
      </c>
      <c r="E441">
        <v>0.673</v>
      </c>
      <c r="F441">
        <v>9.7891</v>
      </c>
      <c r="G441" t="s">
        <v>490</v>
      </c>
      <c r="H441">
        <v>1.821</v>
      </c>
      <c r="I441">
        <v>89.697</v>
      </c>
      <c r="K441" s="2">
        <v>0.9097222222222222</v>
      </c>
      <c r="L441" s="3">
        <f t="shared" si="22"/>
        <v>262.90972222222223</v>
      </c>
      <c r="M441">
        <f t="shared" si="23"/>
        <v>552.3138378902944</v>
      </c>
      <c r="N441">
        <f t="shared" si="24"/>
        <v>130.62174143323975</v>
      </c>
    </row>
    <row r="442" spans="1:14" ht="12.75">
      <c r="A442" t="s">
        <v>296</v>
      </c>
      <c r="B442" s="1">
        <v>36787</v>
      </c>
      <c r="C442" s="2">
        <v>0.9143171296296296</v>
      </c>
      <c r="D442" t="s">
        <v>489</v>
      </c>
      <c r="E442">
        <v>0.678</v>
      </c>
      <c r="F442">
        <v>8.8387</v>
      </c>
      <c r="G442" t="s">
        <v>490</v>
      </c>
      <c r="H442">
        <v>1.826</v>
      </c>
      <c r="I442">
        <v>94.9816</v>
      </c>
      <c r="K442" s="2">
        <v>0.9118055555555555</v>
      </c>
      <c r="L442" s="3">
        <f t="shared" si="22"/>
        <v>262.91180555555553</v>
      </c>
      <c r="M442">
        <f t="shared" si="23"/>
        <v>498.69102562655854</v>
      </c>
      <c r="N442">
        <f t="shared" si="24"/>
        <v>136.13516983620977</v>
      </c>
    </row>
    <row r="443" spans="1:14" ht="12.75">
      <c r="A443" t="s">
        <v>297</v>
      </c>
      <c r="B443" s="1">
        <v>36787</v>
      </c>
      <c r="C443" s="2">
        <v>0.916400462962963</v>
      </c>
      <c r="D443" t="s">
        <v>489</v>
      </c>
      <c r="E443">
        <v>0.673</v>
      </c>
      <c r="F443">
        <v>9.5396</v>
      </c>
      <c r="G443" t="s">
        <v>490</v>
      </c>
      <c r="H443">
        <v>1.823</v>
      </c>
      <c r="I443">
        <v>89.2584</v>
      </c>
      <c r="K443" s="2">
        <v>0.9138888888888889</v>
      </c>
      <c r="L443" s="3">
        <f t="shared" si="22"/>
        <v>262.9138888888889</v>
      </c>
      <c r="M443">
        <f t="shared" si="23"/>
        <v>538.2367212448797</v>
      </c>
      <c r="N443">
        <f t="shared" si="24"/>
        <v>130.1641496197548</v>
      </c>
    </row>
    <row r="444" spans="1:14" ht="12.75">
      <c r="A444" t="s">
        <v>298</v>
      </c>
      <c r="B444" s="1">
        <v>36787</v>
      </c>
      <c r="C444" s="2">
        <v>0.9184837962962963</v>
      </c>
      <c r="D444" t="s">
        <v>489</v>
      </c>
      <c r="E444">
        <v>0.671</v>
      </c>
      <c r="F444">
        <v>8.7782</v>
      </c>
      <c r="G444" t="s">
        <v>490</v>
      </c>
      <c r="H444">
        <v>1.821</v>
      </c>
      <c r="I444">
        <v>93.9929</v>
      </c>
      <c r="K444" s="2">
        <v>0.9159722222222223</v>
      </c>
      <c r="L444" s="3">
        <f t="shared" si="22"/>
        <v>262.9159722222222</v>
      </c>
      <c r="M444">
        <f t="shared" si="23"/>
        <v>495.2775364199551</v>
      </c>
      <c r="N444">
        <f t="shared" si="24"/>
        <v>135.10365814904017</v>
      </c>
    </row>
    <row r="445" spans="1:14" ht="12.75">
      <c r="A445" t="s">
        <v>299</v>
      </c>
      <c r="B445" s="1">
        <v>36787</v>
      </c>
      <c r="C445" s="2">
        <v>0.9205671296296297</v>
      </c>
      <c r="D445" t="s">
        <v>489</v>
      </c>
      <c r="E445">
        <v>0.675</v>
      </c>
      <c r="F445">
        <v>8.875</v>
      </c>
      <c r="G445" t="s">
        <v>490</v>
      </c>
      <c r="H445">
        <v>1.823</v>
      </c>
      <c r="I445">
        <v>88.2732</v>
      </c>
      <c r="K445" s="2">
        <v>0.9180555555555556</v>
      </c>
      <c r="L445" s="3">
        <f t="shared" si="22"/>
        <v>262.91805555555555</v>
      </c>
      <c r="M445">
        <f t="shared" si="23"/>
        <v>500.73911915052076</v>
      </c>
      <c r="N445">
        <f t="shared" si="24"/>
        <v>129.13628948604438</v>
      </c>
    </row>
    <row r="446" spans="1:14" ht="12.75">
      <c r="A446" t="s">
        <v>300</v>
      </c>
      <c r="B446" s="1">
        <v>36787</v>
      </c>
      <c r="C446" s="2">
        <v>0.9226504629629629</v>
      </c>
      <c r="D446" t="s">
        <v>489</v>
      </c>
      <c r="E446">
        <v>0.673</v>
      </c>
      <c r="F446">
        <v>10.009</v>
      </c>
      <c r="G446" t="s">
        <v>490</v>
      </c>
      <c r="H446">
        <v>1.821</v>
      </c>
      <c r="I446">
        <v>89.8883</v>
      </c>
      <c r="K446" s="2">
        <v>0.9201388888888888</v>
      </c>
      <c r="L446" s="3">
        <f t="shared" si="22"/>
        <v>262.9201388888889</v>
      </c>
      <c r="M446">
        <f t="shared" si="23"/>
        <v>564.7208837833873</v>
      </c>
      <c r="N446">
        <f t="shared" si="24"/>
        <v>130.82132491230877</v>
      </c>
    </row>
    <row r="447" spans="1:14" ht="12.75">
      <c r="A447" t="s">
        <v>301</v>
      </c>
      <c r="B447" s="1">
        <v>36787</v>
      </c>
      <c r="C447" s="2">
        <v>0.9247337962962963</v>
      </c>
      <c r="D447" t="s">
        <v>489</v>
      </c>
      <c r="E447">
        <v>0.675</v>
      </c>
      <c r="F447">
        <v>9.8529</v>
      </c>
      <c r="G447" t="s">
        <v>490</v>
      </c>
      <c r="H447">
        <v>1.825</v>
      </c>
      <c r="I447">
        <v>88.2116</v>
      </c>
      <c r="K447" s="2">
        <v>0.9222222222222222</v>
      </c>
      <c r="L447" s="3">
        <f t="shared" si="22"/>
        <v>262.9222222222222</v>
      </c>
      <c r="M447">
        <f t="shared" si="23"/>
        <v>555.9135174172582</v>
      </c>
      <c r="N447">
        <f t="shared" si="24"/>
        <v>129.07202214516278</v>
      </c>
    </row>
    <row r="448" spans="1:14" ht="12.75">
      <c r="A448" t="s">
        <v>302</v>
      </c>
      <c r="B448" s="1">
        <v>36787</v>
      </c>
      <c r="C448" s="2">
        <v>0.9268287037037037</v>
      </c>
      <c r="D448" t="s">
        <v>489</v>
      </c>
      <c r="E448">
        <v>0.675</v>
      </c>
      <c r="F448">
        <v>9.3138</v>
      </c>
      <c r="G448" t="s">
        <v>490</v>
      </c>
      <c r="H448">
        <v>1.825</v>
      </c>
      <c r="I448">
        <v>90.1417</v>
      </c>
      <c r="K448" s="2">
        <v>0.9243055555555556</v>
      </c>
      <c r="L448" s="3">
        <f t="shared" si="22"/>
        <v>262.9243055555556</v>
      </c>
      <c r="M448">
        <f t="shared" si="23"/>
        <v>525.4967896275066</v>
      </c>
      <c r="N448">
        <f t="shared" si="24"/>
        <v>131.08569738275358</v>
      </c>
    </row>
    <row r="449" spans="1:14" ht="12.75">
      <c r="A449" t="s">
        <v>303</v>
      </c>
      <c r="B449" s="1">
        <v>36787</v>
      </c>
      <c r="C449" s="2">
        <v>0.9289120370370371</v>
      </c>
      <c r="D449" t="s">
        <v>489</v>
      </c>
      <c r="E449">
        <v>0.675</v>
      </c>
      <c r="F449">
        <v>9.4464</v>
      </c>
      <c r="G449" t="s">
        <v>490</v>
      </c>
      <c r="H449">
        <v>1.825</v>
      </c>
      <c r="I449">
        <v>82.6028</v>
      </c>
      <c r="K449" s="2">
        <v>0.9263888888888889</v>
      </c>
      <c r="L449" s="3">
        <f t="shared" si="22"/>
        <v>262.9263888888889</v>
      </c>
      <c r="M449">
        <f t="shared" si="23"/>
        <v>532.9782552274344</v>
      </c>
      <c r="N449">
        <f t="shared" si="24"/>
        <v>123.22035556177363</v>
      </c>
    </row>
    <row r="450" spans="1:14" ht="12.75">
      <c r="A450" t="s">
        <v>304</v>
      </c>
      <c r="B450" s="1">
        <v>36787</v>
      </c>
      <c r="C450" s="2">
        <v>0.9309953703703703</v>
      </c>
      <c r="D450" t="s">
        <v>489</v>
      </c>
      <c r="E450">
        <v>0.673</v>
      </c>
      <c r="F450">
        <v>8.7038</v>
      </c>
      <c r="G450" t="s">
        <v>490</v>
      </c>
      <c r="H450">
        <v>1.823</v>
      </c>
      <c r="I450">
        <v>90.6801</v>
      </c>
      <c r="K450" s="2">
        <v>0.9284722222222223</v>
      </c>
      <c r="L450" s="3">
        <f t="shared" si="22"/>
        <v>262.92847222222224</v>
      </c>
      <c r="M450">
        <f t="shared" si="23"/>
        <v>491.0797910154707</v>
      </c>
      <c r="N450">
        <f t="shared" si="24"/>
        <v>131.64741063487466</v>
      </c>
    </row>
    <row r="451" spans="1:14" ht="12.75">
      <c r="A451" t="s">
        <v>305</v>
      </c>
      <c r="B451" s="1">
        <v>36787</v>
      </c>
      <c r="C451" s="2">
        <v>0.9330787037037037</v>
      </c>
      <c r="D451" t="s">
        <v>489</v>
      </c>
      <c r="E451">
        <v>0.673</v>
      </c>
      <c r="F451">
        <v>9.3528</v>
      </c>
      <c r="G451" t="s">
        <v>490</v>
      </c>
      <c r="H451">
        <v>1.821</v>
      </c>
      <c r="I451">
        <v>84.9812</v>
      </c>
      <c r="K451" s="2">
        <v>0.9305555555555555</v>
      </c>
      <c r="L451" s="3">
        <f t="shared" si="22"/>
        <v>262.93055555555554</v>
      </c>
      <c r="M451">
        <f t="shared" si="23"/>
        <v>527.6972206863088</v>
      </c>
      <c r="N451">
        <f t="shared" si="24"/>
        <v>125.7017426324363</v>
      </c>
    </row>
    <row r="452" spans="1:14" ht="12.75">
      <c r="A452" t="s">
        <v>306</v>
      </c>
      <c r="B452" s="1">
        <v>36787</v>
      </c>
      <c r="C452" s="2">
        <v>0.935162037037037</v>
      </c>
      <c r="D452" t="s">
        <v>489</v>
      </c>
      <c r="E452">
        <v>0.673</v>
      </c>
      <c r="F452">
        <v>9.5208</v>
      </c>
      <c r="G452" t="s">
        <v>490</v>
      </c>
      <c r="H452">
        <v>1.823</v>
      </c>
      <c r="I452">
        <v>85.291</v>
      </c>
      <c r="K452" s="2">
        <v>0.9326388888888889</v>
      </c>
      <c r="L452" s="3">
        <f t="shared" si="22"/>
        <v>262.9326388888889</v>
      </c>
      <c r="M452">
        <f t="shared" si="23"/>
        <v>537.1760006319186</v>
      </c>
      <c r="N452">
        <f t="shared" si="24"/>
        <v>126.02495727862336</v>
      </c>
    </row>
    <row r="453" spans="1:14" ht="12.75">
      <c r="A453" t="s">
        <v>307</v>
      </c>
      <c r="B453" s="1">
        <v>36787</v>
      </c>
      <c r="C453" s="2">
        <v>0.9372453703703704</v>
      </c>
      <c r="D453" t="s">
        <v>489</v>
      </c>
      <c r="E453">
        <v>0.673</v>
      </c>
      <c r="F453">
        <v>9.349</v>
      </c>
      <c r="G453" t="s">
        <v>490</v>
      </c>
      <c r="H453">
        <v>1.823</v>
      </c>
      <c r="I453">
        <v>85.4254</v>
      </c>
      <c r="K453" s="2">
        <v>0.9347222222222222</v>
      </c>
      <c r="L453" s="3">
        <f t="shared" si="22"/>
        <v>262.9347222222222</v>
      </c>
      <c r="M453">
        <f t="shared" si="23"/>
        <v>527.4828197113486</v>
      </c>
      <c r="N453">
        <f t="shared" si="24"/>
        <v>126.16517693145593</v>
      </c>
    </row>
    <row r="454" spans="1:14" ht="12.75">
      <c r="A454" t="s">
        <v>308</v>
      </c>
      <c r="B454" s="1">
        <v>36787</v>
      </c>
      <c r="C454" s="2">
        <v>0.9393402777777777</v>
      </c>
      <c r="D454" t="s">
        <v>489</v>
      </c>
      <c r="E454">
        <v>0.673</v>
      </c>
      <c r="F454">
        <v>9.8553</v>
      </c>
      <c r="G454" t="s">
        <v>490</v>
      </c>
      <c r="H454">
        <v>1.823</v>
      </c>
      <c r="I454">
        <v>84.7083</v>
      </c>
      <c r="K454" s="2">
        <v>0.9368055555555556</v>
      </c>
      <c r="L454" s="3">
        <f aca="true" t="shared" si="25" ref="L454:L484">B454-DATE(1999,12,31)+K454</f>
        <v>262.93680555555557</v>
      </c>
      <c r="M454">
        <f t="shared" si="23"/>
        <v>556.0489285593383</v>
      </c>
      <c r="N454">
        <f t="shared" si="24"/>
        <v>125.41702579271887</v>
      </c>
    </row>
    <row r="455" spans="1:14" ht="12.75">
      <c r="A455" t="s">
        <v>309</v>
      </c>
      <c r="B455" s="1">
        <v>36787</v>
      </c>
      <c r="C455" s="2">
        <v>0.9414236111111111</v>
      </c>
      <c r="D455" t="s">
        <v>489</v>
      </c>
      <c r="E455">
        <v>0.673</v>
      </c>
      <c r="F455">
        <v>9.4317</v>
      </c>
      <c r="G455" t="s">
        <v>490</v>
      </c>
      <c r="H455">
        <v>1.823</v>
      </c>
      <c r="I455">
        <v>80.5686</v>
      </c>
      <c r="K455" s="2">
        <v>0.938888888888889</v>
      </c>
      <c r="L455" s="3">
        <f t="shared" si="25"/>
        <v>262.93888888888887</v>
      </c>
      <c r="M455">
        <f t="shared" si="23"/>
        <v>532.1488619821934</v>
      </c>
      <c r="N455">
        <f t="shared" si="24"/>
        <v>121.09807269129684</v>
      </c>
    </row>
    <row r="456" spans="1:14" ht="12.75">
      <c r="A456" t="s">
        <v>310</v>
      </c>
      <c r="B456" s="1">
        <v>36787</v>
      </c>
      <c r="C456" s="2">
        <v>0.9435069444444445</v>
      </c>
      <c r="D456" t="s">
        <v>489</v>
      </c>
      <c r="E456">
        <v>0.673</v>
      </c>
      <c r="F456">
        <v>9.3771</v>
      </c>
      <c r="G456" t="s">
        <v>490</v>
      </c>
      <c r="H456">
        <v>1.823</v>
      </c>
      <c r="I456">
        <v>82.4477</v>
      </c>
      <c r="K456" s="2">
        <v>0.9409722222222222</v>
      </c>
      <c r="L456" s="3">
        <f t="shared" si="25"/>
        <v>262.94097222222223</v>
      </c>
      <c r="M456">
        <f t="shared" si="23"/>
        <v>529.0682584998702</v>
      </c>
      <c r="N456">
        <f t="shared" si="24"/>
        <v>123.05853957848242</v>
      </c>
    </row>
    <row r="457" spans="1:14" ht="12.75">
      <c r="A457" t="s">
        <v>311</v>
      </c>
      <c r="B457" s="1">
        <v>36787</v>
      </c>
      <c r="C457" s="2">
        <v>0.9455902777777778</v>
      </c>
      <c r="D457" t="s">
        <v>489</v>
      </c>
      <c r="E457">
        <v>0.673</v>
      </c>
      <c r="F457">
        <v>9.8256</v>
      </c>
      <c r="G457" t="s">
        <v>490</v>
      </c>
      <c r="H457">
        <v>1.823</v>
      </c>
      <c r="I457">
        <v>80.5613</v>
      </c>
      <c r="K457" s="2">
        <v>0.9430555555555555</v>
      </c>
      <c r="L457" s="3">
        <f t="shared" si="25"/>
        <v>262.94305555555553</v>
      </c>
      <c r="M457">
        <f t="shared" si="23"/>
        <v>554.3732156760965</v>
      </c>
      <c r="N457">
        <f t="shared" si="24"/>
        <v>121.09045659408199</v>
      </c>
    </row>
    <row r="458" spans="1:14" ht="12.75">
      <c r="A458" t="s">
        <v>312</v>
      </c>
      <c r="B458" s="1">
        <v>36787</v>
      </c>
      <c r="C458" s="2">
        <v>0.947673611111111</v>
      </c>
      <c r="D458" t="s">
        <v>489</v>
      </c>
      <c r="E458">
        <v>0.673</v>
      </c>
      <c r="F458">
        <v>10.0235</v>
      </c>
      <c r="G458" t="s">
        <v>490</v>
      </c>
      <c r="H458">
        <v>1.823</v>
      </c>
      <c r="I458">
        <v>86.9923</v>
      </c>
      <c r="K458" s="2">
        <v>0.9451388888888889</v>
      </c>
      <c r="L458" s="3">
        <f t="shared" si="25"/>
        <v>262.9451388888889</v>
      </c>
      <c r="M458">
        <f t="shared" si="23"/>
        <v>565.5389927667882</v>
      </c>
      <c r="N458">
        <f t="shared" si="24"/>
        <v>127.79992525008245</v>
      </c>
    </row>
    <row r="459" spans="1:14" ht="12.75">
      <c r="A459" t="s">
        <v>313</v>
      </c>
      <c r="B459" s="1">
        <v>36787</v>
      </c>
      <c r="C459" s="2">
        <v>0.9497569444444444</v>
      </c>
      <c r="D459" t="s">
        <v>489</v>
      </c>
      <c r="E459">
        <v>0.673</v>
      </c>
      <c r="F459">
        <v>9.1946</v>
      </c>
      <c r="G459" t="s">
        <v>490</v>
      </c>
      <c r="H459">
        <v>1.823</v>
      </c>
      <c r="I459">
        <v>85.3004</v>
      </c>
      <c r="K459" s="2">
        <v>0.9472222222222223</v>
      </c>
      <c r="L459" s="3">
        <f t="shared" si="25"/>
        <v>262.9472222222222</v>
      </c>
      <c r="M459">
        <f t="shared" si="23"/>
        <v>518.7713695708594</v>
      </c>
      <c r="N459">
        <f t="shared" si="24"/>
        <v>126.03476430791372</v>
      </c>
    </row>
    <row r="460" spans="1:14" ht="12.75">
      <c r="A460" t="s">
        <v>314</v>
      </c>
      <c r="B460" s="1">
        <v>36787</v>
      </c>
      <c r="C460" s="2">
        <v>0.9518402777777778</v>
      </c>
      <c r="D460" t="s">
        <v>489</v>
      </c>
      <c r="E460">
        <v>0.673</v>
      </c>
      <c r="F460">
        <v>9.8643</v>
      </c>
      <c r="G460" t="s">
        <v>490</v>
      </c>
      <c r="H460">
        <v>1.825</v>
      </c>
      <c r="I460">
        <v>83.4026</v>
      </c>
      <c r="K460" s="2">
        <v>0.9493055555555556</v>
      </c>
      <c r="L460" s="3">
        <f t="shared" si="25"/>
        <v>262.94930555555555</v>
      </c>
      <c r="M460">
        <f t="shared" si="23"/>
        <v>556.5567203421388</v>
      </c>
      <c r="N460">
        <f t="shared" si="24"/>
        <v>124.05478769224626</v>
      </c>
    </row>
    <row r="461" spans="1:14" ht="12.75">
      <c r="A461" t="s">
        <v>315</v>
      </c>
      <c r="B461" s="1">
        <v>36787</v>
      </c>
      <c r="C461" s="2">
        <v>0.9539236111111111</v>
      </c>
      <c r="D461" t="s">
        <v>489</v>
      </c>
      <c r="E461">
        <v>0.675</v>
      </c>
      <c r="F461">
        <v>9.8776</v>
      </c>
      <c r="G461" t="s">
        <v>490</v>
      </c>
      <c r="H461">
        <v>1.823</v>
      </c>
      <c r="I461">
        <v>81.9383</v>
      </c>
      <c r="K461" s="2">
        <v>0.9513888888888888</v>
      </c>
      <c r="L461" s="3">
        <f t="shared" si="25"/>
        <v>262.9513888888889</v>
      </c>
      <c r="M461">
        <f t="shared" si="23"/>
        <v>557.3071237544995</v>
      </c>
      <c r="N461">
        <f t="shared" si="24"/>
        <v>122.52708205502316</v>
      </c>
    </row>
    <row r="462" spans="1:14" ht="12.75">
      <c r="A462" t="s">
        <v>316</v>
      </c>
      <c r="B462" s="1">
        <v>36787</v>
      </c>
      <c r="C462" s="2">
        <v>0.9560185185185185</v>
      </c>
      <c r="D462" t="s">
        <v>489</v>
      </c>
      <c r="E462">
        <v>0.675</v>
      </c>
      <c r="F462">
        <v>9.6014</v>
      </c>
      <c r="G462" t="s">
        <v>490</v>
      </c>
      <c r="H462">
        <v>1.823</v>
      </c>
      <c r="I462">
        <v>80.2355</v>
      </c>
      <c r="K462" s="2">
        <v>0.9534722222222222</v>
      </c>
      <c r="L462" s="3">
        <f t="shared" si="25"/>
        <v>262.9534722222222</v>
      </c>
      <c r="M462">
        <f t="shared" si="23"/>
        <v>541.7235581534434</v>
      </c>
      <c r="N462">
        <f t="shared" si="24"/>
        <v>120.75054913208155</v>
      </c>
    </row>
    <row r="463" spans="1:14" ht="12.75">
      <c r="A463" t="s">
        <v>317</v>
      </c>
      <c r="B463" s="1">
        <v>36787</v>
      </c>
      <c r="C463" s="2">
        <v>0.9581018518518518</v>
      </c>
      <c r="D463" t="s">
        <v>489</v>
      </c>
      <c r="E463">
        <v>0.678</v>
      </c>
      <c r="F463">
        <v>9.5688</v>
      </c>
      <c r="G463" t="s">
        <v>490</v>
      </c>
      <c r="H463">
        <v>1.828</v>
      </c>
      <c r="I463">
        <v>77.4538</v>
      </c>
      <c r="K463" s="2">
        <v>0.9555555555555556</v>
      </c>
      <c r="L463" s="3">
        <f t="shared" si="25"/>
        <v>262.9555555555556</v>
      </c>
      <c r="M463">
        <f t="shared" si="23"/>
        <v>539.8842234735214</v>
      </c>
      <c r="N463">
        <f t="shared" si="24"/>
        <v>117.84839877282221</v>
      </c>
    </row>
    <row r="464" spans="1:14" ht="12.75">
      <c r="A464" t="s">
        <v>318</v>
      </c>
      <c r="B464" s="1">
        <v>36787</v>
      </c>
      <c r="C464" s="2">
        <v>0.9601851851851851</v>
      </c>
      <c r="D464" t="s">
        <v>489</v>
      </c>
      <c r="E464">
        <v>0.673</v>
      </c>
      <c r="F464">
        <v>9.0986</v>
      </c>
      <c r="G464" t="s">
        <v>490</v>
      </c>
      <c r="H464">
        <v>1.823</v>
      </c>
      <c r="I464">
        <v>79.3728</v>
      </c>
      <c r="K464" s="2">
        <v>0.9576388888888889</v>
      </c>
      <c r="L464" s="3">
        <f t="shared" si="25"/>
        <v>262.9576388888889</v>
      </c>
      <c r="M464">
        <f t="shared" si="23"/>
        <v>513.3549238876537</v>
      </c>
      <c r="N464">
        <f t="shared" si="24"/>
        <v>119.85049336944249</v>
      </c>
    </row>
    <row r="465" spans="1:14" ht="12.75">
      <c r="A465" t="s">
        <v>319</v>
      </c>
      <c r="B465" s="1">
        <v>36787</v>
      </c>
      <c r="C465" s="2">
        <v>0.9622685185185186</v>
      </c>
      <c r="D465" t="s">
        <v>489</v>
      </c>
      <c r="E465">
        <v>0.673</v>
      </c>
      <c r="F465">
        <v>10.5704</v>
      </c>
      <c r="G465" t="s">
        <v>490</v>
      </c>
      <c r="H465">
        <v>1.823</v>
      </c>
      <c r="I465">
        <v>75.2238</v>
      </c>
      <c r="K465" s="2">
        <v>0.9597222222222223</v>
      </c>
      <c r="L465" s="3">
        <f t="shared" si="25"/>
        <v>262.95972222222224</v>
      </c>
      <c r="M465">
        <f t="shared" si="23"/>
        <v>596.3958067683002</v>
      </c>
      <c r="N465">
        <f t="shared" si="24"/>
        <v>115.52183756882894</v>
      </c>
    </row>
    <row r="466" spans="1:14" ht="12.75">
      <c r="A466" t="s">
        <v>320</v>
      </c>
      <c r="B466" s="1">
        <v>36787</v>
      </c>
      <c r="C466" s="2">
        <v>0.9643518518518519</v>
      </c>
      <c r="D466" t="s">
        <v>489</v>
      </c>
      <c r="E466">
        <v>0.673</v>
      </c>
      <c r="F466">
        <v>9.6977</v>
      </c>
      <c r="G466" t="s">
        <v>490</v>
      </c>
      <c r="H466">
        <v>1.823</v>
      </c>
      <c r="I466">
        <v>75.9893</v>
      </c>
      <c r="K466" s="2">
        <v>0.9618055555555555</v>
      </c>
      <c r="L466" s="3">
        <f t="shared" si="25"/>
        <v>262.96180555555554</v>
      </c>
      <c r="M466">
        <f t="shared" si="23"/>
        <v>547.156930229409</v>
      </c>
      <c r="N466">
        <f t="shared" si="24"/>
        <v>116.32048447540151</v>
      </c>
    </row>
    <row r="467" spans="1:14" ht="12.75">
      <c r="A467" t="s">
        <v>321</v>
      </c>
      <c r="B467" s="1">
        <v>36787</v>
      </c>
      <c r="C467" s="2">
        <v>0.9664351851851851</v>
      </c>
      <c r="D467" t="s">
        <v>489</v>
      </c>
      <c r="E467">
        <v>0.673</v>
      </c>
      <c r="F467">
        <v>9.6728</v>
      </c>
      <c r="G467" t="s">
        <v>490</v>
      </c>
      <c r="H467">
        <v>1.823</v>
      </c>
      <c r="I467">
        <v>74.5318</v>
      </c>
      <c r="K467" s="2">
        <v>0.9638888888888889</v>
      </c>
      <c r="L467" s="3">
        <f t="shared" si="25"/>
        <v>262.9638888888889</v>
      </c>
      <c r="M467">
        <f t="shared" si="23"/>
        <v>545.7520396303277</v>
      </c>
      <c r="N467">
        <f t="shared" si="24"/>
        <v>114.79987328489918</v>
      </c>
    </row>
    <row r="468" spans="1:14" ht="12.75">
      <c r="A468" t="s">
        <v>322</v>
      </c>
      <c r="B468" s="1">
        <v>36787</v>
      </c>
      <c r="C468" s="2">
        <v>0.9685185185185184</v>
      </c>
      <c r="D468" t="s">
        <v>489</v>
      </c>
      <c r="E468">
        <v>0.673</v>
      </c>
      <c r="F468">
        <v>9.3357</v>
      </c>
      <c r="G468" t="s">
        <v>490</v>
      </c>
      <c r="H468">
        <v>1.821</v>
      </c>
      <c r="I468">
        <v>76.1854</v>
      </c>
      <c r="K468" s="2">
        <v>0.9659722222222222</v>
      </c>
      <c r="L468" s="3">
        <f t="shared" si="25"/>
        <v>262.9659722222222</v>
      </c>
      <c r="M468">
        <f t="shared" si="23"/>
        <v>526.7324162989877</v>
      </c>
      <c r="N468">
        <f t="shared" si="24"/>
        <v>116.52507579921453</v>
      </c>
    </row>
    <row r="469" spans="1:14" ht="12.75">
      <c r="A469" t="s">
        <v>323</v>
      </c>
      <c r="B469" s="1">
        <v>36787</v>
      </c>
      <c r="C469" s="2">
        <v>0.9706134259259259</v>
      </c>
      <c r="D469" t="s">
        <v>489</v>
      </c>
      <c r="E469">
        <v>0.673</v>
      </c>
      <c r="F469">
        <v>9.2874</v>
      </c>
      <c r="G469" t="s">
        <v>490</v>
      </c>
      <c r="H469">
        <v>1.821</v>
      </c>
      <c r="I469">
        <v>75.0339</v>
      </c>
      <c r="K469" s="2">
        <v>0.9680555555555556</v>
      </c>
      <c r="L469" s="3">
        <f t="shared" si="25"/>
        <v>262.96805555555557</v>
      </c>
      <c r="M469">
        <f t="shared" si="23"/>
        <v>524.0072670646249</v>
      </c>
      <c r="N469">
        <f t="shared" si="24"/>
        <v>115.3237147111436</v>
      </c>
    </row>
    <row r="470" spans="1:14" ht="12.75">
      <c r="A470" t="s">
        <v>324</v>
      </c>
      <c r="B470" s="1">
        <v>36787</v>
      </c>
      <c r="C470" s="2">
        <v>0.9726967592592594</v>
      </c>
      <c r="D470" t="s">
        <v>489</v>
      </c>
      <c r="E470">
        <v>0.673</v>
      </c>
      <c r="F470">
        <v>9.745</v>
      </c>
      <c r="G470" t="s">
        <v>490</v>
      </c>
      <c r="H470">
        <v>1.823</v>
      </c>
      <c r="I470">
        <v>80.1124</v>
      </c>
      <c r="K470" s="2">
        <v>0.970138888888889</v>
      </c>
      <c r="L470" s="3">
        <f t="shared" si="25"/>
        <v>262.97013888888887</v>
      </c>
      <c r="M470">
        <f t="shared" si="23"/>
        <v>549.8256581545718</v>
      </c>
      <c r="N470">
        <f t="shared" si="24"/>
        <v>120.62211878041714</v>
      </c>
    </row>
    <row r="471" spans="1:14" ht="12.75">
      <c r="A471" t="s">
        <v>325</v>
      </c>
      <c r="B471" s="1">
        <v>36787</v>
      </c>
      <c r="C471" s="2">
        <v>0.9747800925925926</v>
      </c>
      <c r="D471" t="s">
        <v>489</v>
      </c>
      <c r="E471">
        <v>0.673</v>
      </c>
      <c r="F471">
        <v>9.8631</v>
      </c>
      <c r="G471" t="s">
        <v>490</v>
      </c>
      <c r="H471">
        <v>1.823</v>
      </c>
      <c r="I471">
        <v>73.4985</v>
      </c>
      <c r="K471" s="2">
        <v>0.9722222222222222</v>
      </c>
      <c r="L471" s="3">
        <f t="shared" si="25"/>
        <v>262.97222222222223</v>
      </c>
      <c r="M471">
        <f t="shared" si="23"/>
        <v>556.4890147710986</v>
      </c>
      <c r="N471">
        <f t="shared" si="24"/>
        <v>113.72183037364968</v>
      </c>
    </row>
    <row r="472" spans="1:14" ht="12.75">
      <c r="A472" t="s">
        <v>326</v>
      </c>
      <c r="B472" s="1">
        <v>36787</v>
      </c>
      <c r="C472" s="2">
        <v>0.9768634259259259</v>
      </c>
      <c r="D472" t="s">
        <v>489</v>
      </c>
      <c r="E472">
        <v>0.673</v>
      </c>
      <c r="F472">
        <v>9.0577</v>
      </c>
      <c r="G472" t="s">
        <v>490</v>
      </c>
      <c r="H472">
        <v>1.823</v>
      </c>
      <c r="I472">
        <v>74.0186</v>
      </c>
      <c r="K472" s="2">
        <v>0.9743055555555555</v>
      </c>
      <c r="L472" s="3">
        <f t="shared" si="25"/>
        <v>262.97430555555553</v>
      </c>
      <c r="M472">
        <f t="shared" si="23"/>
        <v>511.04729234137153</v>
      </c>
      <c r="N472">
        <f t="shared" si="24"/>
        <v>114.26445121768418</v>
      </c>
    </row>
    <row r="473" spans="1:14" ht="12.75">
      <c r="A473" t="s">
        <v>327</v>
      </c>
      <c r="B473" s="1">
        <v>36787</v>
      </c>
      <c r="C473" s="2">
        <v>0.9789467592592592</v>
      </c>
      <c r="D473" t="s">
        <v>489</v>
      </c>
      <c r="E473">
        <v>0.675</v>
      </c>
      <c r="F473">
        <v>9.0172</v>
      </c>
      <c r="G473" t="s">
        <v>490</v>
      </c>
      <c r="H473">
        <v>1.825</v>
      </c>
      <c r="I473">
        <v>73.6618</v>
      </c>
      <c r="K473" s="2">
        <v>0.9763888888888889</v>
      </c>
      <c r="L473" s="3">
        <f t="shared" si="25"/>
        <v>262.9763888888889</v>
      </c>
      <c r="M473">
        <f t="shared" si="23"/>
        <v>508.76222931876913</v>
      </c>
      <c r="N473">
        <f t="shared" si="24"/>
        <v>113.89220142504522</v>
      </c>
    </row>
    <row r="474" spans="1:14" ht="12.75">
      <c r="A474" t="s">
        <v>328</v>
      </c>
      <c r="B474" s="1">
        <v>36787</v>
      </c>
      <c r="C474" s="2">
        <v>0.9810300925925927</v>
      </c>
      <c r="D474" t="s">
        <v>489</v>
      </c>
      <c r="E474">
        <v>0.675</v>
      </c>
      <c r="F474">
        <v>9.9075</v>
      </c>
      <c r="G474" t="s">
        <v>490</v>
      </c>
      <c r="H474">
        <v>1.823</v>
      </c>
      <c r="I474">
        <v>76.1266</v>
      </c>
      <c r="K474" s="2">
        <v>0.9784722222222223</v>
      </c>
      <c r="L474" s="3">
        <f t="shared" si="25"/>
        <v>262.9784722222222</v>
      </c>
      <c r="M474">
        <f t="shared" si="23"/>
        <v>558.9941208995814</v>
      </c>
      <c r="N474">
        <f t="shared" si="24"/>
        <v>116.46372970110028</v>
      </c>
    </row>
    <row r="475" spans="1:14" ht="12.75">
      <c r="A475" t="s">
        <v>329</v>
      </c>
      <c r="B475" s="1">
        <v>36787</v>
      </c>
      <c r="C475" s="2">
        <v>0.983113425925926</v>
      </c>
      <c r="D475" t="s">
        <v>489</v>
      </c>
      <c r="E475">
        <v>0.678</v>
      </c>
      <c r="F475">
        <v>9.2245</v>
      </c>
      <c r="G475" t="s">
        <v>490</v>
      </c>
      <c r="H475">
        <v>1.828</v>
      </c>
      <c r="I475">
        <v>71.2214</v>
      </c>
      <c r="K475" s="2">
        <v>0.9805555555555556</v>
      </c>
      <c r="L475" s="3">
        <f t="shared" si="25"/>
        <v>262.98055555555555</v>
      </c>
      <c r="M475">
        <f t="shared" si="23"/>
        <v>520.4583667159412</v>
      </c>
      <c r="N475">
        <f t="shared" si="24"/>
        <v>111.34612969310567</v>
      </c>
    </row>
    <row r="476" spans="1:14" ht="12.75">
      <c r="A476" t="s">
        <v>330</v>
      </c>
      <c r="B476" s="1">
        <v>36787</v>
      </c>
      <c r="C476" s="2">
        <v>0.9852083333333334</v>
      </c>
      <c r="D476" t="s">
        <v>489</v>
      </c>
      <c r="E476">
        <v>0.675</v>
      </c>
      <c r="F476">
        <v>9.0407</v>
      </c>
      <c r="G476" t="s">
        <v>490</v>
      </c>
      <c r="H476">
        <v>1.823</v>
      </c>
      <c r="I476">
        <v>74.591</v>
      </c>
      <c r="K476" s="2">
        <v>0.9826388888888888</v>
      </c>
      <c r="L476" s="3">
        <f t="shared" si="25"/>
        <v>262.9826388888889</v>
      </c>
      <c r="M476">
        <f t="shared" si="23"/>
        <v>510.08813008497043</v>
      </c>
      <c r="N476">
        <f t="shared" si="24"/>
        <v>114.86163670340872</v>
      </c>
    </row>
    <row r="477" spans="1:14" ht="12.75">
      <c r="A477" t="s">
        <v>331</v>
      </c>
      <c r="B477" s="1">
        <v>36787</v>
      </c>
      <c r="C477" s="2">
        <v>0.9872916666666667</v>
      </c>
      <c r="D477" t="s">
        <v>489</v>
      </c>
      <c r="E477">
        <v>0.673</v>
      </c>
      <c r="F477">
        <v>9.231</v>
      </c>
      <c r="G477" t="s">
        <v>490</v>
      </c>
      <c r="H477">
        <v>1.821</v>
      </c>
      <c r="I477">
        <v>72.467</v>
      </c>
      <c r="K477" s="2">
        <v>0.9847222222222222</v>
      </c>
      <c r="L477" s="3">
        <f t="shared" si="25"/>
        <v>262.9847222222222</v>
      </c>
      <c r="M477">
        <f t="shared" si="23"/>
        <v>520.8251052257416</v>
      </c>
      <c r="N477">
        <f t="shared" si="24"/>
        <v>112.64566540417925</v>
      </c>
    </row>
    <row r="478" spans="1:14" ht="12.75">
      <c r="A478" t="s">
        <v>332</v>
      </c>
      <c r="B478" s="1">
        <v>36787</v>
      </c>
      <c r="C478" s="2">
        <v>0.989375</v>
      </c>
      <c r="D478" t="s">
        <v>489</v>
      </c>
      <c r="E478">
        <v>0.673</v>
      </c>
      <c r="F478">
        <v>9.2248</v>
      </c>
      <c r="G478" t="s">
        <v>490</v>
      </c>
      <c r="H478">
        <v>1.823</v>
      </c>
      <c r="I478">
        <v>72.5293</v>
      </c>
      <c r="K478" s="2">
        <v>0.9868055555555556</v>
      </c>
      <c r="L478" s="3">
        <f t="shared" si="25"/>
        <v>262.9868055555556</v>
      </c>
      <c r="M478">
        <f t="shared" si="23"/>
        <v>520.4752931087012</v>
      </c>
      <c r="N478">
        <f t="shared" si="24"/>
        <v>112.71066305575269</v>
      </c>
    </row>
    <row r="479" spans="1:14" ht="12.75">
      <c r="A479" t="s">
        <v>333</v>
      </c>
      <c r="B479" s="1">
        <v>36787</v>
      </c>
      <c r="C479" s="2">
        <v>0.9914583333333334</v>
      </c>
      <c r="D479" t="s">
        <v>489</v>
      </c>
      <c r="E479">
        <v>0.673</v>
      </c>
      <c r="F479">
        <v>9.0981</v>
      </c>
      <c r="G479" t="s">
        <v>490</v>
      </c>
      <c r="H479">
        <v>1.821</v>
      </c>
      <c r="I479">
        <v>71.9967</v>
      </c>
      <c r="K479" s="2">
        <v>0.9888888888888889</v>
      </c>
      <c r="L479" s="3">
        <f t="shared" si="25"/>
        <v>262.9888888888889</v>
      </c>
      <c r="M479">
        <f t="shared" si="23"/>
        <v>513.3267132330539</v>
      </c>
      <c r="N479">
        <f t="shared" si="24"/>
        <v>112.155000949364</v>
      </c>
    </row>
    <row r="480" spans="1:14" ht="12.75">
      <c r="A480" t="s">
        <v>334</v>
      </c>
      <c r="B480" s="1">
        <v>36787</v>
      </c>
      <c r="C480" s="2">
        <v>0.9935416666666667</v>
      </c>
      <c r="D480" t="s">
        <v>489</v>
      </c>
      <c r="E480">
        <v>0.673</v>
      </c>
      <c r="F480">
        <v>9.6008</v>
      </c>
      <c r="G480" t="s">
        <v>490</v>
      </c>
      <c r="H480">
        <v>1.821</v>
      </c>
      <c r="I480">
        <v>73.1526</v>
      </c>
      <c r="K480" s="2">
        <v>0.9909722222222223</v>
      </c>
      <c r="L480" s="3">
        <f t="shared" si="25"/>
        <v>262.99097222222224</v>
      </c>
      <c r="M480">
        <f t="shared" si="23"/>
        <v>541.6897053679234</v>
      </c>
      <c r="N480">
        <f t="shared" si="24"/>
        <v>113.36095256178365</v>
      </c>
    </row>
    <row r="481" spans="1:14" ht="12.75">
      <c r="A481" t="s">
        <v>335</v>
      </c>
      <c r="B481" s="1">
        <v>36787</v>
      </c>
      <c r="C481" s="2">
        <v>0.995625</v>
      </c>
      <c r="D481" t="s">
        <v>489</v>
      </c>
      <c r="E481">
        <v>0.673</v>
      </c>
      <c r="F481">
        <v>9.4838</v>
      </c>
      <c r="G481" t="s">
        <v>490</v>
      </c>
      <c r="H481">
        <v>1.821</v>
      </c>
      <c r="I481">
        <v>74.0747</v>
      </c>
      <c r="K481" s="2">
        <v>0.9930555555555555</v>
      </c>
      <c r="L481" s="3">
        <f t="shared" si="25"/>
        <v>262.99305555555554</v>
      </c>
      <c r="M481">
        <f t="shared" si="23"/>
        <v>535.0884121915166</v>
      </c>
      <c r="N481">
        <f t="shared" si="24"/>
        <v>114.32298040312995</v>
      </c>
    </row>
    <row r="482" spans="1:14" ht="12.75">
      <c r="A482" t="s">
        <v>336</v>
      </c>
      <c r="B482" s="1">
        <v>36787</v>
      </c>
      <c r="C482" s="2">
        <v>0.9977083333333333</v>
      </c>
      <c r="D482" t="s">
        <v>489</v>
      </c>
      <c r="E482">
        <v>0.673</v>
      </c>
      <c r="F482">
        <v>8.8467</v>
      </c>
      <c r="G482" t="s">
        <v>490</v>
      </c>
      <c r="H482">
        <v>1.823</v>
      </c>
      <c r="I482">
        <v>73.9327</v>
      </c>
      <c r="K482" s="2">
        <v>0.9951388888888889</v>
      </c>
      <c r="L482" s="3">
        <f t="shared" si="25"/>
        <v>262.9951388888889</v>
      </c>
      <c r="M482">
        <f t="shared" si="23"/>
        <v>499.14239610015915</v>
      </c>
      <c r="N482">
        <f t="shared" si="24"/>
        <v>114.17483166278598</v>
      </c>
    </row>
    <row r="483" spans="1:14" ht="12.75">
      <c r="A483" t="s">
        <v>337</v>
      </c>
      <c r="B483" s="1">
        <v>36787</v>
      </c>
      <c r="C483" s="2">
        <v>0.9998032407407407</v>
      </c>
      <c r="D483" t="s">
        <v>489</v>
      </c>
      <c r="E483">
        <v>0.675</v>
      </c>
      <c r="F483">
        <v>9.5958</v>
      </c>
      <c r="G483" t="s">
        <v>490</v>
      </c>
      <c r="H483">
        <v>1.823</v>
      </c>
      <c r="I483">
        <v>69.0323</v>
      </c>
      <c r="K483" s="2">
        <v>0.9972222222222222</v>
      </c>
      <c r="L483" s="3">
        <f t="shared" si="25"/>
        <v>262.9972222222222</v>
      </c>
      <c r="M483">
        <f t="shared" si="23"/>
        <v>541.4075988219231</v>
      </c>
      <c r="N483">
        <f t="shared" si="24"/>
        <v>109.06223949953537</v>
      </c>
    </row>
    <row r="484" spans="1:14" ht="12.75">
      <c r="A484" t="s">
        <v>338</v>
      </c>
      <c r="B484" s="1">
        <v>36787</v>
      </c>
      <c r="C484" s="2">
        <v>0.0018865740740740742</v>
      </c>
      <c r="D484" t="s">
        <v>489</v>
      </c>
      <c r="E484">
        <v>0.673</v>
      </c>
      <c r="F484">
        <v>9.3363</v>
      </c>
      <c r="G484" t="s">
        <v>490</v>
      </c>
      <c r="H484">
        <v>1.823</v>
      </c>
      <c r="I484">
        <v>72.6841</v>
      </c>
      <c r="K484" s="2">
        <v>0.9993055555555556</v>
      </c>
      <c r="L484" s="3">
        <f t="shared" si="25"/>
        <v>262.99930555555557</v>
      </c>
      <c r="M484">
        <f t="shared" si="23"/>
        <v>526.7662690845078</v>
      </c>
      <c r="N484">
        <f t="shared" si="24"/>
        <v>112.87216604874735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